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go\Downloads\"/>
    </mc:Choice>
  </mc:AlternateContent>
  <workbookProtection workbookAlgorithmName="SHA-512" workbookHashValue="UTPkCrK66XJVWd5ShwvVZt+8BorNXAFG9wwfE9WRzFsUe+tjosXi6T+D7aMUy/9ssVZy6XY/gGOvOouaZ80COQ==" workbookSaltValue="C1yIrLAVkgOAVxuAbXf7Zg==" workbookSpinCount="100000" lockStructure="1"/>
  <bookViews>
    <workbookView xWindow="0" yWindow="0" windowWidth="19200" windowHeight="6360" xr2:uid="{00000000-000D-0000-FFFF-FFFF00000000}"/>
  </bookViews>
  <sheets>
    <sheet name="Lançamentos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G45" i="1"/>
  <c r="H45" i="1"/>
  <c r="I45" i="1"/>
  <c r="J45" i="1"/>
  <c r="K45" i="1"/>
  <c r="L45" i="1"/>
  <c r="M45" i="1"/>
  <c r="N45" i="1"/>
  <c r="O45" i="1"/>
  <c r="E45" i="1"/>
  <c r="E31" i="1"/>
  <c r="F31" i="1"/>
  <c r="G31" i="1"/>
  <c r="H31" i="1"/>
  <c r="I31" i="1"/>
  <c r="J31" i="1"/>
  <c r="K31" i="1"/>
  <c r="L31" i="1"/>
  <c r="M31" i="1"/>
  <c r="N31" i="1"/>
  <c r="O31" i="1"/>
  <c r="D31" i="1"/>
  <c r="D32" i="1" s="1"/>
  <c r="D45" i="1"/>
  <c r="E12" i="1"/>
  <c r="F12" i="1"/>
  <c r="G12" i="1"/>
  <c r="H12" i="1"/>
  <c r="I12" i="1"/>
  <c r="J12" i="1"/>
  <c r="K12" i="1"/>
  <c r="L12" i="1"/>
  <c r="M12" i="1"/>
  <c r="N12" i="1"/>
  <c r="O12" i="1"/>
  <c r="D12" i="1"/>
  <c r="F61" i="1"/>
  <c r="F59" i="1" s="1"/>
  <c r="F60" i="1" l="1"/>
  <c r="D60" i="1"/>
  <c r="L60" i="1"/>
  <c r="J60" i="1"/>
  <c r="H60" i="1"/>
  <c r="E60" i="1"/>
  <c r="E32" i="1"/>
  <c r="D61" i="1" l="1"/>
  <c r="D59" i="1" s="1"/>
  <c r="H46" i="1"/>
  <c r="N60" i="1"/>
  <c r="M32" i="1"/>
  <c r="J32" i="1"/>
  <c r="N32" i="1"/>
  <c r="I60" i="1"/>
  <c r="M60" i="1"/>
  <c r="H61" i="1"/>
  <c r="H59" i="1" s="1"/>
  <c r="L32" i="1"/>
  <c r="G32" i="1"/>
  <c r="K32" i="1"/>
  <c r="J46" i="1"/>
  <c r="O32" i="1"/>
  <c r="L61" i="1"/>
  <c r="L59" i="1" s="1"/>
  <c r="G46" i="1"/>
  <c r="K61" i="1"/>
  <c r="K59" i="1" s="1"/>
  <c r="O61" i="1"/>
  <c r="O59" i="1" s="1"/>
  <c r="I46" i="1"/>
  <c r="M61" i="1"/>
  <c r="M59" i="1" s="1"/>
  <c r="J61" i="1"/>
  <c r="J59" i="1" s="1"/>
  <c r="L46" i="1"/>
  <c r="D46" i="1"/>
  <c r="E61" i="1"/>
  <c r="E59" i="1" s="1"/>
  <c r="N46" i="1"/>
  <c r="N61" i="1"/>
  <c r="N59" i="1" s="1"/>
  <c r="H32" i="1"/>
  <c r="E46" i="1"/>
  <c r="G60" i="1"/>
  <c r="I61" i="1"/>
  <c r="I59" i="1" s="1"/>
  <c r="O46" i="1"/>
  <c r="O60" i="1"/>
  <c r="G61" i="1"/>
  <c r="G59" i="1" s="1"/>
  <c r="I32" i="1"/>
  <c r="M46" i="1"/>
  <c r="K46" i="1"/>
  <c r="K60" i="1"/>
</calcChain>
</file>

<file path=xl/sharedStrings.xml><?xml version="1.0" encoding="utf-8"?>
<sst xmlns="http://schemas.openxmlformats.org/spreadsheetml/2006/main" count="59" uniqueCount="58">
  <si>
    <t>Receita (R)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</si>
  <si>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</si>
  <si>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</si>
  <si>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</si>
  <si>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</si>
  <si>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</si>
  <si>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</si>
  <si>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</si>
  <si>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</si>
  <si>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</si>
  <si>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</si>
  <si>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</si>
  <si>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</si>
  <si>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Salário</t>
  </si>
  <si>
    <t>Salário Cônjuge</t>
  </si>
  <si>
    <t>Transferências (aplic., resg., TED..)</t>
  </si>
  <si>
    <t>Outros (Aluguéis; Pensão)</t>
  </si>
  <si>
    <t>Receita Total</t>
  </si>
  <si>
    <t>Despesas Essenciais (D1)</t>
  </si>
  <si>
    <t>Condomínio</t>
  </si>
  <si>
    <t>Aluguel</t>
  </si>
  <si>
    <t>Transporte</t>
  </si>
  <si>
    <t>Alimentação</t>
  </si>
  <si>
    <t>Luz</t>
  </si>
  <si>
    <t>Água</t>
  </si>
  <si>
    <t>Internet</t>
  </si>
  <si>
    <t>Vila Amalfi</t>
  </si>
  <si>
    <t>Cartão de Crédito</t>
  </si>
  <si>
    <t>Diarista</t>
  </si>
  <si>
    <t>Manutenção Apto.</t>
  </si>
  <si>
    <t>Emprestimo</t>
  </si>
  <si>
    <t>Saques</t>
  </si>
  <si>
    <t>Outros</t>
  </si>
  <si>
    <t>Despesas Essenciais</t>
  </si>
  <si>
    <t>Despesas Essenciais/Receita</t>
  </si>
  <si>
    <t>Despesas Não Essenciais (D2)</t>
  </si>
  <si>
    <t>Academia</t>
  </si>
  <si>
    <t>Estudos</t>
  </si>
  <si>
    <t>Alimentação (Gastos extras)</t>
  </si>
  <si>
    <t>Celular (Mensalidade)</t>
  </si>
  <si>
    <t>Assinaturas Mensais</t>
  </si>
  <si>
    <t>Entretenimento Mensal</t>
  </si>
  <si>
    <t>Dentista</t>
  </si>
  <si>
    <t>Mãe</t>
  </si>
  <si>
    <t>Outros.</t>
  </si>
  <si>
    <t>Despesas Não Essenciais</t>
  </si>
  <si>
    <t>Despesas Não Essenciais/Receita</t>
  </si>
  <si>
    <t>Programa de Fidelidade</t>
  </si>
  <si>
    <t>Pontos Recebidos no mês</t>
  </si>
  <si>
    <t>Saldo Atual</t>
  </si>
  <si>
    <t>Próximo Vencimento</t>
  </si>
  <si>
    <t>Reservas Mensais</t>
  </si>
  <si>
    <t>Montante Investido no mês</t>
  </si>
  <si>
    <t>Total de Investimentos em Médio e Longo P.</t>
  </si>
  <si>
    <t>Total de Investimentos em Curto Prazo</t>
  </si>
  <si>
    <t>% de Sobra</t>
  </si>
  <si>
    <t>Quanto Falta para o Fundo de Emergência?</t>
  </si>
  <si>
    <t>Sobra Mensal (R-D1-D2)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</si>
</sst>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R$&quot;\ #,##0;[Red]\-&quot;R$&quot;\ #,##0"/>
    <numFmt numFmtId="165" formatCode="&quot;R$&quot;\ #,##0.00;[Red]\-&quot;R$&quot;\ #,##0.00"/>
    <numFmt numFmtId="166" formatCode="_-&quot;R$&quot;\ * #,##0.00_-;\-&quot;R$&quot;\ * #,##0.00_-;_-&quot;R$&quot;\ * &quot;-&quot;??_-;_-@_-"/>
    <numFmt numFmtId="167" formatCode="mmmm/yy"/>
    <numFmt numFmtId="168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2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8" tint="0.399975585192419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thin">
        <color theme="0" tint="-0.34998626667073579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Border="1"/>
    <xf numFmtId="0" fontId="3" fillId="0" borderId="1" xfId="0" applyFont="1" applyBorder="1"/>
    <xf numFmtId="166" fontId="3" fillId="0" borderId="1" xfId="1" applyFont="1" applyBorder="1"/>
    <xf numFmtId="0" fontId="3" fillId="0" borderId="2" xfId="0" applyFont="1" applyBorder="1"/>
    <xf numFmtId="166" fontId="3" fillId="0" borderId="2" xfId="1" applyFont="1" applyBorder="1"/>
    <xf numFmtId="0" fontId="3" fillId="0" borderId="0" xfId="0" applyFont="1"/>
    <xf numFmtId="166" fontId="3" fillId="0" borderId="0" xfId="1" applyFont="1"/>
    <xf numFmtId="166" fontId="3" fillId="0" borderId="0" xfId="1" applyFont="1" applyBorder="1"/>
    <xf numFmtId="0" fontId="4" fillId="0" borderId="0" xfId="0" applyFont="1" applyBorder="1"/>
    <xf numFmtId="9" fontId="3" fillId="0" borderId="0" xfId="2" applyFont="1" applyBorder="1"/>
    <xf numFmtId="0" fontId="2" fillId="0" borderId="0" xfId="0" applyFont="1" applyAlignment="1">
      <alignment horizontal="left" vertical="center"/>
    </xf>
    <xf numFmtId="0" fontId="3" fillId="0" borderId="3" xfId="0" applyFont="1" applyBorder="1"/>
    <xf numFmtId="166" fontId="3" fillId="0" borderId="3" xfId="1" applyFont="1" applyBorder="1"/>
    <xf numFmtId="0" fontId="3" fillId="0" borderId="4" xfId="0" applyFont="1" applyBorder="1"/>
    <xf numFmtId="10" fontId="3" fillId="0" borderId="4" xfId="2" applyNumberFormat="1" applyFont="1" applyBorder="1"/>
    <xf numFmtId="166" fontId="3" fillId="0" borderId="7" xfId="1" applyFont="1" applyBorder="1"/>
    <xf numFmtId="0" fontId="3" fillId="0" borderId="7" xfId="0" applyFont="1" applyBorder="1"/>
    <xf numFmtId="166" fontId="3" fillId="0" borderId="6" xfId="1" applyFont="1" applyBorder="1"/>
    <xf numFmtId="166" fontId="3" fillId="0" borderId="8" xfId="1" applyFont="1" applyBorder="1"/>
    <xf numFmtId="0" fontId="3" fillId="0" borderId="8" xfId="0" applyFont="1" applyBorder="1"/>
    <xf numFmtId="0" fontId="6" fillId="0" borderId="0" xfId="0" applyFont="1" applyBorder="1"/>
    <xf numFmtId="167" fontId="7" fillId="0" borderId="6" xfId="0" applyNumberFormat="1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2" xfId="0" applyFont="1" applyBorder="1"/>
    <xf numFmtId="0" fontId="8" fillId="0" borderId="2" xfId="0" applyFont="1" applyBorder="1"/>
    <xf numFmtId="0" fontId="6" fillId="0" borderId="8" xfId="0" applyFont="1" applyBorder="1"/>
    <xf numFmtId="0" fontId="6" fillId="0" borderId="3" xfId="0" applyFont="1" applyBorder="1"/>
    <xf numFmtId="0" fontId="6" fillId="0" borderId="4" xfId="0" applyFont="1" applyBorder="1"/>
    <xf numFmtId="0" fontId="7" fillId="0" borderId="5" xfId="0" applyFont="1" applyFill="1" applyBorder="1"/>
    <xf numFmtId="0" fontId="7" fillId="0" borderId="2" xfId="0" applyFont="1" applyBorder="1"/>
    <xf numFmtId="166" fontId="7" fillId="0" borderId="2" xfId="1" applyFont="1" applyBorder="1"/>
    <xf numFmtId="0" fontId="7" fillId="0" borderId="0" xfId="0" applyFont="1"/>
    <xf numFmtId="0" fontId="7" fillId="0" borderId="5" xfId="0" applyFont="1" applyBorder="1"/>
    <xf numFmtId="166" fontId="7" fillId="0" borderId="5" xfId="0" applyNumberFormat="1" applyFont="1" applyBorder="1"/>
    <xf numFmtId="0" fontId="9" fillId="0" borderId="0" xfId="0" applyFont="1" applyFill="1" applyBorder="1" applyAlignment="1"/>
    <xf numFmtId="0" fontId="0" fillId="2" borderId="0" xfId="0" applyFill="1" applyAlignment="1"/>
    <xf numFmtId="166" fontId="3" fillId="0" borderId="4" xfId="1" applyFont="1" applyBorder="1"/>
    <xf numFmtId="168" fontId="3" fillId="0" borderId="4" xfId="3" applyNumberFormat="1" applyFont="1" applyBorder="1"/>
    <xf numFmtId="0" fontId="6" fillId="0" borderId="4" xfId="4" applyFont="1" applyBorder="1"/>
    <xf numFmtId="0" fontId="6" fillId="0" borderId="0" xfId="0" applyFont="1" applyFill="1" applyBorder="1"/>
    <xf numFmtId="14" fontId="3" fillId="0" borderId="4" xfId="3" applyNumberFormat="1" applyFont="1" applyBorder="1"/>
    <xf numFmtId="0" fontId="6" fillId="0" borderId="0" xfId="4" applyFont="1" applyBorder="1"/>
    <xf numFmtId="168" fontId="3" fillId="0" borderId="0" xfId="3" applyNumberFormat="1" applyFont="1" applyBorder="1"/>
    <xf numFmtId="165" fontId="3" fillId="0" borderId="1" xfId="1" applyNumberFormat="1" applyFont="1" applyBorder="1"/>
    <xf numFmtId="167" fontId="7" fillId="0" borderId="6" xfId="0" applyNumberFormat="1" applyFont="1" applyBorder="1" applyAlignment="1">
      <alignment horizontal="center"/>
    </xf>
    <xf numFmtId="166" fontId="3" fillId="0" borderId="7" xfId="1" applyFont="1" applyBorder="1" applyAlignment="1">
      <alignment horizontal="center"/>
    </xf>
    <xf numFmtId="164" fontId="3" fillId="0" borderId="2" xfId="1" applyNumberFormat="1" applyFont="1" applyBorder="1"/>
    <xf numFmtId="0" fontId="3" fillId="0" borderId="9" xfId="0" applyFont="1" applyBorder="1"/>
    <xf numFmtId="0" fontId="9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www.instagram.com/thiago.nigro/" TargetMode="External"/><Relationship Id="rId7" Type="http://schemas.openxmlformats.org/officeDocument/2006/relationships/hyperlink" Target="https://www.facebook.com/oprimorico/?ref=ts&amp;fref=t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primorico.com.br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youtube.com/user/thigas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280955</xdr:colOff>
      <xdr:row>1</xdr:row>
      <xdr:rowOff>29136</xdr:rowOff>
    </xdr:from>
    <xdr:to>
      <xdr:col>8</xdr:col>
      <xdr:colOff>945094</xdr:colOff>
      <xdr:row>4</xdr:row>
      <xdr:rowOff>69141</xdr:rowOff>
    </xdr:to>
    <xdr:pic>
      <xdr:nvPicPr>
        <xdr:cNvPr id="9" name="Imagem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3096B-B72B-4DBD-87C2-9955AEE1F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6626" y="235324"/>
          <a:ext cx="2708092" cy="658570"/>
        </a:xfrm>
        <a:prstGeom prst="rect">
          <a:avLst/>
        </a:prstGeom>
      </xdr:spPr>
    </xdr:pic>
    <xdr:clientData/>
  </xdr:twoCellAnchor>
  <xdr:twoCellAnchor editAs="oneCell">
    <xdr:from>
      <xdr:col>7</xdr:col>
      <xdr:colOff>676838</xdr:colOff>
      <xdr:row>63</xdr:row>
      <xdr:rowOff>111077</xdr:rowOff>
    </xdr:from>
    <xdr:to>
      <xdr:col>7</xdr:col>
      <xdr:colOff>972113</xdr:colOff>
      <xdr:row>64</xdr:row>
      <xdr:rowOff>192389</xdr:rowOff>
    </xdr:to>
    <xdr:pic>
      <xdr:nvPicPr>
        <xdr:cNvPr id="17" name="Imagem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F2BDB4-5AAE-4A1D-BDFF-92D8E8AE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9138" y="10798127"/>
          <a:ext cx="295275" cy="290863"/>
        </a:xfrm>
        <a:prstGeom prst="rect">
          <a:avLst/>
        </a:prstGeom>
      </xdr:spPr>
    </xdr:pic>
    <xdr:clientData/>
  </xdr:twoCellAnchor>
  <xdr:twoCellAnchor editAs="oneCell">
    <xdr:from>
      <xdr:col>8</xdr:col>
      <xdr:colOff>84583</xdr:colOff>
      <xdr:row>63</xdr:row>
      <xdr:rowOff>114690</xdr:rowOff>
    </xdr:from>
    <xdr:to>
      <xdr:col>8</xdr:col>
      <xdr:colOff>390791</xdr:colOff>
      <xdr:row>64</xdr:row>
      <xdr:rowOff>196002</xdr:rowOff>
    </xdr:to>
    <xdr:pic>
      <xdr:nvPicPr>
        <xdr:cNvPr id="18" name="Imagem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BBDF7B1-1CC7-4F7B-98B2-2DD8BCFD3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5583" y="10801740"/>
          <a:ext cx="306208" cy="290863"/>
        </a:xfrm>
        <a:prstGeom prst="rect">
          <a:avLst/>
        </a:prstGeom>
      </xdr:spPr>
    </xdr:pic>
    <xdr:clientData/>
  </xdr:twoCellAnchor>
  <xdr:twoCellAnchor editAs="oneCell">
    <xdr:from>
      <xdr:col>8</xdr:col>
      <xdr:colOff>541028</xdr:colOff>
      <xdr:row>63</xdr:row>
      <xdr:rowOff>108696</xdr:rowOff>
    </xdr:from>
    <xdr:to>
      <xdr:col>8</xdr:col>
      <xdr:colOff>843923</xdr:colOff>
      <xdr:row>64</xdr:row>
      <xdr:rowOff>190008</xdr:rowOff>
    </xdr:to>
    <xdr:pic>
      <xdr:nvPicPr>
        <xdr:cNvPr id="19" name="Imagem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7DA02B-A5B6-4069-98DC-01CC6B99A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2028" y="10795746"/>
          <a:ext cx="302895" cy="290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6"/>
  <sheetViews>
    <sheetView showGridLines="0" tabSelected="1" zoomScale="85" zoomScaleNormal="85" workbookViewId="0">
      <selection activeCell="D59" sqref="D59"/>
    </sheetView>
  </sheetViews>
  <sheetFormatPr defaultRowHeight="16.5" customHeight="1" x14ac:dyDescent="0.35"/>
  <cols>
    <col min="1" max="1" width="2" customWidth="1"/>
    <col min="3" max="3" width="30.36328125" bestFit="1" customWidth="1"/>
    <col min="4" max="4" width="15.453125" bestFit="1" customWidth="1"/>
    <col min="5" max="15" width="14.90625" customWidth="1"/>
  </cols>
  <sheetData>
    <row r="1" spans="2:19" ht="16.5" customHeight="1" x14ac:dyDescent="0.3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36"/>
      <c r="Q1" s="36"/>
      <c r="R1" s="36"/>
      <c r="S1" s="36"/>
    </row>
    <row r="2" spans="2:19" ht="16.5" customHeight="1" x14ac:dyDescent="0.3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36"/>
      <c r="Q2" s="36"/>
      <c r="R2" s="36"/>
      <c r="S2" s="36"/>
    </row>
    <row r="3" spans="2:19" ht="16.5" customHeight="1" x14ac:dyDescent="0.3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36"/>
      <c r="Q3" s="36"/>
      <c r="R3" s="36"/>
      <c r="S3" s="36"/>
    </row>
    <row r="4" spans="2:19" ht="16.5" customHeight="1" x14ac:dyDescent="0.3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36"/>
      <c r="Q4" s="36"/>
      <c r="R4" s="36"/>
      <c r="S4" s="36"/>
    </row>
    <row r="5" spans="2:19" ht="16.5" customHeight="1" x14ac:dyDescent="0.3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36"/>
      <c r="Q5" s="36"/>
      <c r="R5" s="36"/>
      <c r="S5" s="36"/>
    </row>
    <row r="6" spans="2:19" ht="16.5" customHeight="1" x14ac:dyDescent="0.35">
      <c r="B6" s="51" t="s">
        <v>0</v>
      </c>
      <c r="C6" s="5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9" ht="16.5" customHeight="1" x14ac:dyDescent="0.35">
      <c r="B7" s="52"/>
      <c r="C7" s="52"/>
      <c r="D7" s="46" t="s">
        <v>1</v>
      </c>
      <c r="E7" s="46" t="s">
        <v>2</v>
      </c>
      <c r="F7" s="46" t="s">
        <v>3</v>
      </c>
      <c r="G7" s="46" t="s">
        <v>4</v>
      </c>
      <c r="H7" s="46" t="s">
        <v>5</v>
      </c>
      <c r="I7" s="46" t="s">
        <v>6</v>
      </c>
      <c r="J7" s="46" t="s">
        <v>7</v>
      </c>
      <c r="K7" s="46" t="s">
        <v>8</v>
      </c>
      <c r="L7" s="46" t="s">
        <v>9</v>
      </c>
      <c r="M7" s="22" t="s">
        <v>10</v>
      </c>
      <c r="N7" s="22" t="s">
        <v>11</v>
      </c>
      <c r="O7" s="22" t="s">
        <v>12</v>
      </c>
    </row>
    <row r="8" spans="2:19" ht="16.5" customHeight="1" x14ac:dyDescent="0.35">
      <c r="B8" s="23" t="s">
        <v>13</v>
      </c>
      <c r="C8" s="1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2:19" ht="16.5" customHeight="1" x14ac:dyDescent="0.35">
      <c r="B9" s="24" t="s">
        <v>14</v>
      </c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9" ht="16.5" customHeight="1" x14ac:dyDescent="0.35">
      <c r="B10" s="25" t="s">
        <v>15</v>
      </c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2:19" ht="16.5" customHeight="1" x14ac:dyDescent="0.35">
      <c r="B11" s="24" t="s">
        <v>16</v>
      </c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2:19" s="33" customFormat="1" ht="16.5" customHeight="1" x14ac:dyDescent="0.35">
      <c r="B12" s="26" t="s">
        <v>17</v>
      </c>
      <c r="C12" s="31"/>
      <c r="D12" s="32">
        <f>SUM(D8:D11)-D10</f>
        <v>0</v>
      </c>
      <c r="E12" s="32">
        <f t="shared" ref="E12:O12" si="0">SUM(E8:E11)-E10</f>
        <v>0</v>
      </c>
      <c r="F12" s="32">
        <f t="shared" si="0"/>
        <v>0</v>
      </c>
      <c r="G12" s="32">
        <f t="shared" si="0"/>
        <v>0</v>
      </c>
      <c r="H12" s="32">
        <f t="shared" si="0"/>
        <v>0</v>
      </c>
      <c r="I12" s="32">
        <f t="shared" si="0"/>
        <v>0</v>
      </c>
      <c r="J12" s="32">
        <f t="shared" si="0"/>
        <v>0</v>
      </c>
      <c r="K12" s="32">
        <f t="shared" si="0"/>
        <v>0</v>
      </c>
      <c r="L12" s="32">
        <f t="shared" si="0"/>
        <v>0</v>
      </c>
      <c r="M12" s="32">
        <f t="shared" si="0"/>
        <v>0</v>
      </c>
      <c r="N12" s="32">
        <f t="shared" si="0"/>
        <v>0</v>
      </c>
      <c r="O12" s="32">
        <f t="shared" si="0"/>
        <v>0</v>
      </c>
    </row>
    <row r="13" spans="2:19" ht="16.5" customHeight="1" x14ac:dyDescent="0.35"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2:19" ht="16.5" customHeight="1" x14ac:dyDescent="0.35">
      <c r="B14" s="51" t="s">
        <v>18</v>
      </c>
      <c r="C14" s="5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2:19" ht="16.5" customHeight="1" x14ac:dyDescent="0.35">
      <c r="B15" s="52"/>
      <c r="C15" s="52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2:19" ht="16.5" customHeight="1" x14ac:dyDescent="0.35">
      <c r="B16" s="23" t="s">
        <v>19</v>
      </c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ht="16.5" customHeight="1" x14ac:dyDescent="0.35">
      <c r="B17" s="24" t="s">
        <v>20</v>
      </c>
      <c r="C17" s="2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ht="16.5" customHeight="1" x14ac:dyDescent="0.35">
      <c r="B18" s="24" t="s">
        <v>21</v>
      </c>
      <c r="C18" s="2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ht="16.5" customHeight="1" x14ac:dyDescent="0.35">
      <c r="B19" s="24" t="s">
        <v>22</v>
      </c>
      <c r="C19" s="2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ht="16.5" customHeight="1" x14ac:dyDescent="0.35">
      <c r="B20" s="24" t="s">
        <v>23</v>
      </c>
      <c r="C20" s="2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ht="16.5" customHeight="1" x14ac:dyDescent="0.35">
      <c r="B21" s="24" t="s">
        <v>24</v>
      </c>
      <c r="C21" s="2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ht="16.5" customHeight="1" x14ac:dyDescent="0.35">
      <c r="B22" s="24" t="s">
        <v>25</v>
      </c>
      <c r="C22" s="2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ht="16.5" customHeight="1" x14ac:dyDescent="0.35">
      <c r="B23" s="25" t="s">
        <v>15</v>
      </c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2:15" ht="16.5" customHeight="1" x14ac:dyDescent="0.35">
      <c r="B24" s="25" t="s">
        <v>26</v>
      </c>
      <c r="C24" s="4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2:15" ht="16.5" customHeight="1" x14ac:dyDescent="0.35">
      <c r="B25" s="25" t="s">
        <v>27</v>
      </c>
      <c r="C25" s="4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ht="16.5" customHeight="1" x14ac:dyDescent="0.35">
      <c r="B26" s="25" t="s">
        <v>28</v>
      </c>
      <c r="C26" s="4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ht="16.5" customHeight="1" x14ac:dyDescent="0.35">
      <c r="B27" s="25" t="s">
        <v>29</v>
      </c>
      <c r="C27" s="4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ht="16.5" customHeight="1" x14ac:dyDescent="0.35">
      <c r="B28" s="25" t="s">
        <v>30</v>
      </c>
      <c r="C28" s="4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ht="16.5" customHeight="1" x14ac:dyDescent="0.35">
      <c r="B29" s="25" t="s">
        <v>31</v>
      </c>
      <c r="C29" s="4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ht="16.5" customHeight="1" x14ac:dyDescent="0.35">
      <c r="B30" s="25" t="s">
        <v>32</v>
      </c>
      <c r="C30" s="4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33" customFormat="1" ht="16.5" customHeight="1" x14ac:dyDescent="0.35">
      <c r="B31" s="26" t="s">
        <v>33</v>
      </c>
      <c r="C31" s="31"/>
      <c r="D31" s="32">
        <f>SUM(D16:D30)-D23</f>
        <v>0</v>
      </c>
      <c r="E31" s="32">
        <f t="shared" ref="E31:O31" si="1">SUM(E16:E30)-E23</f>
        <v>0</v>
      </c>
      <c r="F31" s="32">
        <f t="shared" si="1"/>
        <v>0</v>
      </c>
      <c r="G31" s="32">
        <f t="shared" si="1"/>
        <v>0</v>
      </c>
      <c r="H31" s="32">
        <f t="shared" si="1"/>
        <v>0</v>
      </c>
      <c r="I31" s="32">
        <f t="shared" si="1"/>
        <v>0</v>
      </c>
      <c r="J31" s="32">
        <f t="shared" si="1"/>
        <v>0</v>
      </c>
      <c r="K31" s="32">
        <f t="shared" si="1"/>
        <v>0</v>
      </c>
      <c r="L31" s="32">
        <f t="shared" si="1"/>
        <v>0</v>
      </c>
      <c r="M31" s="32">
        <f t="shared" si="1"/>
        <v>0</v>
      </c>
      <c r="N31" s="32">
        <f t="shared" si="1"/>
        <v>0</v>
      </c>
      <c r="O31" s="32">
        <f t="shared" si="1"/>
        <v>0</v>
      </c>
    </row>
    <row r="32" spans="2:15" ht="16.5" hidden="1" customHeight="1" x14ac:dyDescent="0.35">
      <c r="B32" s="9"/>
      <c r="C32" s="1" t="s">
        <v>34</v>
      </c>
      <c r="D32" s="32">
        <f>SUM(D17:D31)-23</f>
        <v>-23</v>
      </c>
      <c r="E32" s="10" t="e">
        <f t="shared" ref="D32:O32" si="2">E31/E12</f>
        <v>#DIV/0!</v>
      </c>
      <c r="F32" s="10"/>
      <c r="G32" s="10" t="e">
        <f t="shared" si="2"/>
        <v>#DIV/0!</v>
      </c>
      <c r="H32" s="10" t="e">
        <f t="shared" si="2"/>
        <v>#DIV/0!</v>
      </c>
      <c r="I32" s="10" t="e">
        <f t="shared" si="2"/>
        <v>#DIV/0!</v>
      </c>
      <c r="J32" s="10" t="e">
        <f t="shared" si="2"/>
        <v>#DIV/0!</v>
      </c>
      <c r="K32" s="10" t="e">
        <f t="shared" si="2"/>
        <v>#DIV/0!</v>
      </c>
      <c r="L32" s="10" t="e">
        <f t="shared" si="2"/>
        <v>#DIV/0!</v>
      </c>
      <c r="M32" s="10" t="e">
        <f t="shared" si="2"/>
        <v>#DIV/0!</v>
      </c>
      <c r="N32" s="10" t="e">
        <f t="shared" si="2"/>
        <v>#DIV/0!</v>
      </c>
      <c r="O32" s="10" t="e">
        <f t="shared" si="2"/>
        <v>#DIV/0!</v>
      </c>
    </row>
    <row r="33" spans="2:15" ht="16.5" customHeight="1" x14ac:dyDescent="0.35">
      <c r="B33" s="6"/>
      <c r="C33" s="1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2:15" ht="16.5" customHeight="1" x14ac:dyDescent="0.35">
      <c r="B34" s="51" t="s">
        <v>35</v>
      </c>
      <c r="C34" s="5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2:15" ht="16.5" customHeight="1" x14ac:dyDescent="0.35">
      <c r="B35" s="52"/>
      <c r="C35" s="52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2:15" ht="16.5" customHeight="1" x14ac:dyDescent="0.35">
      <c r="B36" s="23" t="s">
        <v>36</v>
      </c>
      <c r="C36" s="17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ht="16.5" customHeight="1" x14ac:dyDescent="0.35">
      <c r="B37" s="24" t="s">
        <v>37</v>
      </c>
      <c r="C37" s="2"/>
      <c r="D37" s="1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2:15" ht="16.5" customHeight="1" x14ac:dyDescent="0.35">
      <c r="B38" s="24" t="s">
        <v>38</v>
      </c>
      <c r="C38" s="2"/>
      <c r="D38" s="1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ht="16.5" customHeight="1" x14ac:dyDescent="0.35">
      <c r="B39" s="24" t="s">
        <v>39</v>
      </c>
      <c r="C39" s="2"/>
      <c r="D39" s="16"/>
      <c r="E39" s="3"/>
      <c r="F39" s="45"/>
      <c r="G39" s="3"/>
      <c r="H39" s="3"/>
      <c r="I39" s="3"/>
      <c r="J39" s="3"/>
      <c r="K39" s="3"/>
      <c r="L39" s="3"/>
      <c r="M39" s="3"/>
      <c r="N39" s="3"/>
      <c r="O39" s="3"/>
    </row>
    <row r="40" spans="2:15" ht="16.5" customHeight="1" x14ac:dyDescent="0.35">
      <c r="B40" s="24" t="s">
        <v>40</v>
      </c>
      <c r="C40" s="2"/>
      <c r="D40" s="1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 ht="16.5" customHeight="1" x14ac:dyDescent="0.35">
      <c r="B41" s="24" t="s">
        <v>41</v>
      </c>
      <c r="C41" s="2"/>
      <c r="D41" s="1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5" ht="16.5" customHeight="1" x14ac:dyDescent="0.35">
      <c r="B42" s="25" t="s">
        <v>42</v>
      </c>
      <c r="C42" s="4"/>
      <c r="D42" s="16"/>
      <c r="E42" s="5"/>
      <c r="F42" s="48"/>
      <c r="G42" s="5"/>
      <c r="H42" s="5"/>
      <c r="I42" s="5"/>
      <c r="J42" s="5"/>
      <c r="K42" s="5"/>
      <c r="L42" s="5"/>
      <c r="M42" s="5"/>
      <c r="N42" s="5"/>
      <c r="O42" s="5"/>
    </row>
    <row r="43" spans="2:15" ht="16.5" customHeight="1" x14ac:dyDescent="0.35">
      <c r="B43" s="25" t="s">
        <v>43</v>
      </c>
      <c r="C43" s="4"/>
      <c r="D43" s="1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2:15" ht="16.5" customHeight="1" x14ac:dyDescent="0.35">
      <c r="B44" s="25" t="s">
        <v>44</v>
      </c>
      <c r="C44" s="4"/>
      <c r="D44" s="1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5" s="33" customFormat="1" ht="16.5" customHeight="1" x14ac:dyDescent="0.35">
      <c r="B45" s="26" t="s">
        <v>45</v>
      </c>
      <c r="C45" s="31"/>
      <c r="D45" s="32">
        <f>SUM(D36:D44)</f>
        <v>0</v>
      </c>
      <c r="E45" s="32" t="str">
        <f>IF(SUM(E36:E44)=0,"",SUM(E36:E44))</f>
        <v/>
      </c>
      <c r="F45" s="32" t="str">
        <f t="shared" ref="F45:O45" si="3">IF(SUM(F36:F44)=0,"",SUM(F36:F44))</f>
        <v/>
      </c>
      <c r="G45" s="32" t="str">
        <f t="shared" si="3"/>
        <v/>
      </c>
      <c r="H45" s="32" t="str">
        <f t="shared" si="3"/>
        <v/>
      </c>
      <c r="I45" s="32" t="str">
        <f t="shared" si="3"/>
        <v/>
      </c>
      <c r="J45" s="32" t="str">
        <f t="shared" si="3"/>
        <v/>
      </c>
      <c r="K45" s="32" t="str">
        <f t="shared" si="3"/>
        <v/>
      </c>
      <c r="L45" s="32" t="str">
        <f t="shared" si="3"/>
        <v/>
      </c>
      <c r="M45" s="32" t="str">
        <f t="shared" si="3"/>
        <v/>
      </c>
      <c r="N45" s="32" t="str">
        <f t="shared" si="3"/>
        <v/>
      </c>
      <c r="O45" s="32" t="str">
        <f t="shared" si="3"/>
        <v/>
      </c>
    </row>
    <row r="46" spans="2:15" ht="16.5" hidden="1" customHeight="1" x14ac:dyDescent="0.35">
      <c r="B46" s="9"/>
      <c r="C46" s="1" t="s">
        <v>46</v>
      </c>
      <c r="D46" s="10" t="e">
        <f t="shared" ref="D46:O46" si="4">D45/D12</f>
        <v>#DIV/0!</v>
      </c>
      <c r="E46" s="10" t="e">
        <f t="shared" si="4"/>
        <v>#VALUE!</v>
      </c>
      <c r="F46" s="10"/>
      <c r="G46" s="10" t="e">
        <f t="shared" si="4"/>
        <v>#VALUE!</v>
      </c>
      <c r="H46" s="10" t="e">
        <f t="shared" si="4"/>
        <v>#VALUE!</v>
      </c>
      <c r="I46" s="10" t="e">
        <f t="shared" si="4"/>
        <v>#VALUE!</v>
      </c>
      <c r="J46" s="10" t="e">
        <f t="shared" si="4"/>
        <v>#VALUE!</v>
      </c>
      <c r="K46" s="10" t="e">
        <f t="shared" si="4"/>
        <v>#VALUE!</v>
      </c>
      <c r="L46" s="10" t="e">
        <f t="shared" si="4"/>
        <v>#VALUE!</v>
      </c>
      <c r="M46" s="10" t="e">
        <f t="shared" si="4"/>
        <v>#VALUE!</v>
      </c>
      <c r="N46" s="10" t="e">
        <f t="shared" si="4"/>
        <v>#VALUE!</v>
      </c>
      <c r="O46" s="10" t="e">
        <f t="shared" si="4"/>
        <v>#VALUE!</v>
      </c>
    </row>
    <row r="47" spans="2:15" ht="16.5" customHeight="1" x14ac:dyDescent="0.35">
      <c r="B47" s="6"/>
      <c r="C47" s="1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2:15" ht="16.5" customHeight="1" x14ac:dyDescent="0.35">
      <c r="B48" s="51" t="s">
        <v>47</v>
      </c>
      <c r="C48" s="5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 ht="16.5" customHeight="1" thickBot="1" x14ac:dyDescent="0.4">
      <c r="B49" s="52"/>
      <c r="C49" s="52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2:15" ht="16.5" customHeight="1" thickBot="1" x14ac:dyDescent="0.4">
      <c r="B50" s="49" t="s">
        <v>48</v>
      </c>
      <c r="C50" s="14"/>
      <c r="D50" s="39">
        <v>100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2:15" ht="16.5" customHeight="1" thickBot="1" x14ac:dyDescent="0.4">
      <c r="B51" s="41" t="s">
        <v>49</v>
      </c>
      <c r="C51" s="14"/>
      <c r="D51" s="39">
        <v>100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2:15" ht="16.5" customHeight="1" x14ac:dyDescent="0.35">
      <c r="B52" s="40" t="s">
        <v>50</v>
      </c>
      <c r="C52" s="14"/>
      <c r="D52" s="42">
        <v>43271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2:15" ht="16.5" customHeight="1" x14ac:dyDescent="0.35">
      <c r="B53" s="43"/>
      <c r="C53" s="1"/>
      <c r="D53" s="44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2:15" ht="16.5" customHeight="1" x14ac:dyDescent="0.35">
      <c r="B54" s="51" t="s">
        <v>51</v>
      </c>
      <c r="C54" s="5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2:15" ht="16.5" customHeight="1" x14ac:dyDescent="0.35">
      <c r="B55" s="52"/>
      <c r="C55" s="52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2:15" ht="16.5" customHeight="1" thickBot="1" x14ac:dyDescent="0.4">
      <c r="B56" s="27" t="s">
        <v>52</v>
      </c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6.5" customHeight="1" thickBot="1" x14ac:dyDescent="0.4">
      <c r="B57" s="27" t="s">
        <v>53</v>
      </c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2:15" ht="16.5" customHeight="1" thickBot="1" x14ac:dyDescent="0.4">
      <c r="B58" s="28" t="s">
        <v>54</v>
      </c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2:15" ht="16.5" customHeight="1" thickBot="1" x14ac:dyDescent="0.4">
      <c r="B59" s="29" t="s">
        <v>55</v>
      </c>
      <c r="C59" s="14"/>
      <c r="D59" s="15" t="str">
        <f t="shared" ref="D59:O59" si="5">IFERROR(D61/D12,"")</f>
        <v/>
      </c>
      <c r="E59" s="15" t="str">
        <f t="shared" si="5"/>
        <v/>
      </c>
      <c r="F59" s="15" t="str">
        <f t="shared" si="5"/>
        <v/>
      </c>
      <c r="G59" s="15" t="str">
        <f t="shared" si="5"/>
        <v/>
      </c>
      <c r="H59" s="15" t="str">
        <f t="shared" si="5"/>
        <v/>
      </c>
      <c r="I59" s="15" t="str">
        <f t="shared" si="5"/>
        <v/>
      </c>
      <c r="J59" s="15" t="str">
        <f t="shared" si="5"/>
        <v/>
      </c>
      <c r="K59" s="15" t="str">
        <f t="shared" si="5"/>
        <v/>
      </c>
      <c r="L59" s="15" t="str">
        <f t="shared" si="5"/>
        <v/>
      </c>
      <c r="M59" s="15" t="str">
        <f t="shared" si="5"/>
        <v/>
      </c>
      <c r="N59" s="15" t="str">
        <f t="shared" si="5"/>
        <v/>
      </c>
      <c r="O59" s="15" t="str">
        <f t="shared" si="5"/>
        <v/>
      </c>
    </row>
    <row r="60" spans="2:15" ht="16.5" customHeight="1" thickBot="1" x14ac:dyDescent="0.4">
      <c r="B60" s="28" t="s">
        <v>56</v>
      </c>
      <c r="C60" s="12"/>
      <c r="D60" s="13">
        <f>IFERROR(((D31+D45)*6)-D58,"")</f>
        <v>0</v>
      </c>
      <c r="E60" s="13" t="str">
        <f>IFERROR(((E31+E45)*6)-E58,"")</f>
        <v/>
      </c>
      <c r="F60" s="13" t="str">
        <f t="shared" ref="D60:O60" si="6">IFERROR(((F31+F45)*6)-F58,"")</f>
        <v/>
      </c>
      <c r="G60" s="13" t="str">
        <f t="shared" si="6"/>
        <v/>
      </c>
      <c r="H60" s="13" t="str">
        <f t="shared" si="6"/>
        <v/>
      </c>
      <c r="I60" s="13" t="str">
        <f t="shared" si="6"/>
        <v/>
      </c>
      <c r="J60" s="13" t="str">
        <f t="shared" si="6"/>
        <v/>
      </c>
      <c r="K60" s="13" t="str">
        <f t="shared" si="6"/>
        <v/>
      </c>
      <c r="L60" s="13" t="str">
        <f t="shared" si="6"/>
        <v/>
      </c>
      <c r="M60" s="13" t="str">
        <f t="shared" si="6"/>
        <v/>
      </c>
      <c r="N60" s="13" t="str">
        <f t="shared" si="6"/>
        <v/>
      </c>
      <c r="O60" s="13" t="str">
        <f t="shared" si="6"/>
        <v/>
      </c>
    </row>
    <row r="61" spans="2:15" s="33" customFormat="1" ht="16.5" customHeight="1" x14ac:dyDescent="0.35">
      <c r="B61" s="30" t="s">
        <v>57</v>
      </c>
      <c r="C61" s="34"/>
      <c r="D61" s="35">
        <f>IFERROR(D12-D31-D45,"")</f>
        <v>0</v>
      </c>
      <c r="E61" s="35" t="str">
        <f t="shared" ref="D61:O61" si="7">IFERROR(E12-E31-E45,"")</f>
        <v/>
      </c>
      <c r="F61" s="35" t="str">
        <f t="shared" si="7"/>
        <v/>
      </c>
      <c r="G61" s="35" t="str">
        <f t="shared" si="7"/>
        <v/>
      </c>
      <c r="H61" s="35" t="str">
        <f t="shared" si="7"/>
        <v/>
      </c>
      <c r="I61" s="35" t="str">
        <f t="shared" si="7"/>
        <v/>
      </c>
      <c r="J61" s="35" t="str">
        <f t="shared" si="7"/>
        <v/>
      </c>
      <c r="K61" s="35" t="str">
        <f t="shared" si="7"/>
        <v/>
      </c>
      <c r="L61" s="35" t="str">
        <f t="shared" si="7"/>
        <v/>
      </c>
      <c r="M61" s="35" t="str">
        <f t="shared" si="7"/>
        <v/>
      </c>
      <c r="N61" s="35" t="str">
        <f t="shared" si="7"/>
        <v/>
      </c>
      <c r="O61" s="35" t="str">
        <f t="shared" si="7"/>
        <v/>
      </c>
    </row>
    <row r="63" spans="2:15" ht="16.5" customHeight="1" x14ac:dyDescent="0.3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2:15" ht="16.5" customHeight="1" x14ac:dyDescent="0.3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2:15" ht="16.5" customHeight="1" x14ac:dyDescent="0.3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2:15" ht="16.5" customHeight="1" x14ac:dyDescent="0.3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</sheetData>
  <mergeCells count="6">
    <mergeCell ref="B1:O5"/>
    <mergeCell ref="B54:C55"/>
    <mergeCell ref="B48:C49"/>
    <mergeCell ref="B6:C7"/>
    <mergeCell ref="B14:C15"/>
    <mergeCell ref="B34:C35"/>
  </mergeCells>
  <conditionalFormatting sqref="D60:O60">
    <cfRule type="cellIs" dxfId="0" priority="3" operator="lessThan">
      <formula>1</formula>
    </cfRule>
  </conditionalFormatting>
  <conditionalFormatting sqref="D61">
    <cfRule type="iconSet" priority="2">
      <iconSet iconSet="3Symbols">
        <cfvo type="percent" val="0"/>
        <cfvo type="num" val="-1000" gte="0"/>
        <cfvo type="num" val="0"/>
      </iconSet>
    </cfRule>
  </conditionalFormatting>
  <conditionalFormatting sqref="D59">
    <cfRule type="iconSet" priority="1">
      <iconSet iconSet="3Symbols">
        <cfvo type="percent" val="0"/>
        <cfvo type="num" val="0" gte="0"/>
        <cfvo type="num" val="0.1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7DFDF1F-A917-48EB-BA49-2235FFA66122}">
            <x14:iconSet iconSet="3Symbols2" custom="1">
              <x14:cfvo type="percent">
                <xm:f>0</xm:f>
              </x14:cfvo>
              <x14:cfvo type="num" gte="0">
                <xm:f>-100000000000</xm:f>
              </x14:cfvo>
              <x14:cfvo type="num" gte="0">
                <xm:f>0</xm:f>
              </x14:cfvo>
              <x14:cfIcon iconSet="3Symbols2" iconId="0"/>
              <x14:cfIcon iconSet="3Symbols" iconId="2"/>
              <x14:cfIcon iconSet="3Symbols" iconId="1"/>
            </x14:iconSet>
          </x14:cfRule>
          <xm:sqref>D60:O60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Lançamentos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Meza</dc:creator>
  <cp:keywords/>
  <dc:description/>
  <cp:lastModifiedBy>Hugo</cp:lastModifiedBy>
  <cp:revision/>
  <dcterms:created xsi:type="dcterms:W3CDTF">2017-01-13T20:41:22Z</dcterms:created>
  <dcterms:modified xsi:type="dcterms:W3CDTF">2018-05-30T14:09:23Z</dcterms:modified>
  <cp:category/>
  <cp:contentStatus/>
</cp:coreProperties>
</file>