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nt\Desktop\Especialista\"/>
    </mc:Choice>
  </mc:AlternateContent>
  <xr:revisionPtr revIDLastSave="0" documentId="13_ncr:1_{CD9119B1-3EAE-43F5-8A27-64BB55BE6FD3}" xr6:coauthVersionLast="46" xr6:coauthVersionMax="46" xr10:uidLastSave="{00000000-0000-0000-0000-000000000000}"/>
  <bookViews>
    <workbookView xWindow="-110" yWindow="-110" windowWidth="19420" windowHeight="10420" xr2:uid="{02060F11-2E94-4A4D-9808-3D2AEF8CCC62}"/>
  </bookViews>
  <sheets>
    <sheet name="Empuxo no Repouso" sheetId="2" r:id="rId1"/>
    <sheet name="Piscina Eberick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5" i="2"/>
  <c r="G19" i="1"/>
  <c r="G18" i="1"/>
  <c r="G13" i="1"/>
  <c r="G12" i="1"/>
  <c r="G11" i="1"/>
  <c r="G10" i="1"/>
  <c r="G6" i="1"/>
  <c r="G4" i="1"/>
  <c r="G5" i="1"/>
</calcChain>
</file>

<file path=xl/sharedStrings.xml><?xml version="1.0" encoding="utf-8"?>
<sst xmlns="http://schemas.openxmlformats.org/spreadsheetml/2006/main" count="26" uniqueCount="20">
  <si>
    <t>γ</t>
  </si>
  <si>
    <t>h</t>
  </si>
  <si>
    <t>q</t>
  </si>
  <si>
    <t>p</t>
  </si>
  <si>
    <t>CONFERÊNCIA DA PRESSÃO DO EMPUXO</t>
  </si>
  <si>
    <t>CORREÇÃO DO EMPUXO NA PAREDE DA PRAINHA</t>
  </si>
  <si>
    <t>QUANTO O EBERICK CONSIDERA</t>
  </si>
  <si>
    <t>QUANTO VOCÊ QUER CONSIDERAR</t>
  </si>
  <si>
    <t>q Eberick = q real - profundidade da prainha x peso específico do solo</t>
  </si>
  <si>
    <t>q Eberick = 11,25 - 0,5 * 16 = 3,25</t>
  </si>
  <si>
    <t>TESTE</t>
  </si>
  <si>
    <t>EMPUXO NO REPOUSO</t>
  </si>
  <si>
    <t>ϕo</t>
  </si>
  <si>
    <t>ϕ</t>
  </si>
  <si>
    <t>°</t>
  </si>
  <si>
    <t>Ângulo de atrito do solo</t>
  </si>
  <si>
    <t>Ângulo de atrito estático</t>
  </si>
  <si>
    <t>Ko</t>
  </si>
  <si>
    <t>Coeficiente de empuxo em repouso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</si>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</sst>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528794</xdr:colOff>
      <xdr:row>0</xdr:row>
      <xdr:rowOff>76200</xdr:rowOff>
    </xdr:from>
    <xdr:to>
      <xdr:col>15</xdr:col>
      <xdr:colOff>198451</xdr:colOff>
      <xdr:row>9</xdr:row>
      <xdr:rowOff>177800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92E996-E492-424C-A341-5932DC49B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9994" y="76200"/>
          <a:ext cx="2717657" cy="175895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10</xdr:row>
      <xdr:rowOff>61088</xdr:rowOff>
    </xdr:from>
    <xdr:to>
      <xdr:col>17</xdr:col>
      <xdr:colOff>776</xdr:colOff>
      <xdr:row>16</xdr:row>
      <xdr:rowOff>146050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10A0142C-518A-4DF9-9D95-A62C40BD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0" y="1902588"/>
          <a:ext cx="3582176" cy="1189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539A-E014-4FA6-927D-3ACD34308139}">
  <dimension ref="B2:G8"/>
  <sheetViews>
    <sheetView showGridLines="0" tabSelected="1" workbookViewId="0">
      <selection activeCell="J20" sqref="J20"/>
    </sheetView>
  </sheetViews>
  <sheetFormatPr defaultRowHeight="14.5" x14ac:dyDescent="0.35"/>
  <cols>
    <col min="3" max="5" width="8.7265625" style="13"/>
    <col min="6" max="6" width="4.36328125" customWidth="1"/>
  </cols>
  <sheetData>
    <row r="2" spans="2:7" x14ac:dyDescent="0.35">
      <c r="B2" s="16" t="s">
        <v>11</v>
      </c>
    </row>
    <row r="4" spans="2:7" x14ac:dyDescent="0.35">
      <c r="C4" s="14" t="s">
        <v>13</v>
      </c>
      <c r="D4" s="15">
        <v>30</v>
      </c>
      <c r="E4" s="13" t="s">
        <v>14</v>
      </c>
      <c r="G4" t="s">
        <v>15</v>
      </c>
    </row>
    <row r="5" spans="2:7" x14ac:dyDescent="0.35">
      <c r="C5" s="14" t="s">
        <v>12</v>
      </c>
      <c r="D5" s="15">
        <f>DEGREES(ASIN(SIN(RADIANS(D4))/(2-SIN(RADIANS(D4)))))</f>
        <v>19.471220634490692</v>
      </c>
      <c r="E5" s="13" t="s">
        <v>14</v>
      </c>
      <c r="G5" t="s">
        <v>16</v>
      </c>
    </row>
    <row r="7" spans="2:7" x14ac:dyDescent="0.35">
      <c r="C7" s="13" t="s">
        <v>17</v>
      </c>
      <c r="D7" s="15">
        <f>TAN(RADIANS(45-D5/2))^2</f>
        <v>0.50000000000000011</v>
      </c>
      <c r="G7" t="s">
        <v>18</v>
      </c>
    </row>
    <row r="8" spans="2:7" x14ac:dyDescent="0.35">
      <c r="D8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7BA0-BB8E-476C-92EA-4220B5F01FD8}">
  <dimension ref="B2:G19"/>
  <sheetViews>
    <sheetView workbookViewId="0">
      <selection activeCell="B20" sqref="B20"/>
    </sheetView>
  </sheetViews>
  <sheetFormatPr defaultRowHeight="14.5" x14ac:dyDescent="0.35"/>
  <cols>
    <col min="1" max="1" width="8.7265625" style="2"/>
    <col min="2" max="2" width="21.26953125" style="2" customWidth="1"/>
    <col min="3" max="5" width="8.7265625" style="1"/>
    <col min="6" max="16384" width="8.7265625" style="2"/>
  </cols>
  <sheetData>
    <row r="2" spans="2:7" x14ac:dyDescent="0.35">
      <c r="C2" s="9" t="s">
        <v>4</v>
      </c>
      <c r="D2" s="9"/>
      <c r="E2" s="9"/>
      <c r="F2" s="9"/>
      <c r="G2" s="9"/>
    </row>
    <row r="3" spans="2:7" x14ac:dyDescent="0.35">
      <c r="C3" s="4" t="s">
        <v>19</v>
      </c>
      <c r="D3" s="5" t="s">
        <v>0</v>
      </c>
      <c r="E3" s="4" t="s">
        <v>1</v>
      </c>
      <c r="F3" s="4" t="s">
        <v>2</v>
      </c>
      <c r="G3" s="4" t="s">
        <v>3</v>
      </c>
    </row>
    <row r="4" spans="2:7" x14ac:dyDescent="0.35">
      <c r="C4" s="3">
        <v>0.5</v>
      </c>
      <c r="D4" s="3">
        <v>16</v>
      </c>
      <c r="E4" s="3">
        <v>0</v>
      </c>
      <c r="F4" s="3">
        <v>2.5</v>
      </c>
      <c r="G4" s="3">
        <f>C4*(D4*E4+F4)</f>
        <v>1.25</v>
      </c>
    </row>
    <row r="5" spans="2:7" x14ac:dyDescent="0.35">
      <c r="C5" s="3">
        <v>0.5</v>
      </c>
      <c r="D5" s="3">
        <v>16</v>
      </c>
      <c r="E5" s="3">
        <v>0.5</v>
      </c>
      <c r="F5" s="3">
        <v>2.5</v>
      </c>
      <c r="G5" s="3">
        <f>C5*(D5*E5+F5)</f>
        <v>5.25</v>
      </c>
    </row>
    <row r="6" spans="2:7" x14ac:dyDescent="0.35">
      <c r="C6" s="3">
        <v>0.5</v>
      </c>
      <c r="D6" s="3">
        <v>16</v>
      </c>
      <c r="E6" s="3">
        <v>1.5</v>
      </c>
      <c r="F6" s="3">
        <v>2.5</v>
      </c>
      <c r="G6" s="3">
        <f>C6*(D6*E6+F6)</f>
        <v>13.25</v>
      </c>
    </row>
    <row r="8" spans="2:7" x14ac:dyDescent="0.35">
      <c r="B8" s="11"/>
      <c r="C8" s="9" t="s">
        <v>5</v>
      </c>
      <c r="D8" s="9"/>
      <c r="E8" s="9"/>
      <c r="F8" s="9"/>
      <c r="G8" s="9"/>
    </row>
    <row r="9" spans="2:7" x14ac:dyDescent="0.35">
      <c r="B9" s="12"/>
      <c r="C9" s="4" t="s">
        <v>19</v>
      </c>
      <c r="D9" s="5" t="s">
        <v>0</v>
      </c>
      <c r="E9" s="4" t="s">
        <v>1</v>
      </c>
      <c r="F9" s="4" t="s">
        <v>2</v>
      </c>
      <c r="G9" s="4" t="s">
        <v>3</v>
      </c>
    </row>
    <row r="10" spans="2:7" x14ac:dyDescent="0.35">
      <c r="B10" s="10" t="s">
        <v>6</v>
      </c>
      <c r="C10" s="3">
        <v>0.5</v>
      </c>
      <c r="D10" s="3">
        <v>16</v>
      </c>
      <c r="E10" s="3">
        <v>0.5</v>
      </c>
      <c r="F10" s="3">
        <v>0</v>
      </c>
      <c r="G10" s="3">
        <f>C10*(D10*E10+F10)</f>
        <v>4</v>
      </c>
    </row>
    <row r="11" spans="2:7" x14ac:dyDescent="0.35">
      <c r="B11" s="10"/>
      <c r="C11" s="3">
        <v>0.5</v>
      </c>
      <c r="D11" s="3">
        <v>16</v>
      </c>
      <c r="E11" s="3">
        <v>1.5</v>
      </c>
      <c r="F11" s="3">
        <v>0</v>
      </c>
      <c r="G11" s="3">
        <f>C11*(D11*E11+F11)</f>
        <v>12</v>
      </c>
    </row>
    <row r="12" spans="2:7" x14ac:dyDescent="0.35">
      <c r="B12" s="8" t="s">
        <v>7</v>
      </c>
      <c r="C12" s="3">
        <v>0.5</v>
      </c>
      <c r="D12" s="3">
        <v>16</v>
      </c>
      <c r="E12" s="3">
        <v>0</v>
      </c>
      <c r="F12" s="3">
        <v>11.25</v>
      </c>
      <c r="G12" s="3">
        <f>C12*(D12*E12+F12)</f>
        <v>5.625</v>
      </c>
    </row>
    <row r="13" spans="2:7" x14ac:dyDescent="0.35">
      <c r="B13" s="8"/>
      <c r="C13" s="3">
        <v>0.5</v>
      </c>
      <c r="D13" s="3">
        <v>16</v>
      </c>
      <c r="E13" s="3">
        <v>1</v>
      </c>
      <c r="F13" s="3">
        <v>11.25</v>
      </c>
      <c r="G13" s="3">
        <f>C13*(D13*E13+F13)</f>
        <v>13.625</v>
      </c>
    </row>
    <row r="15" spans="2:7" x14ac:dyDescent="0.35">
      <c r="B15" s="7" t="s">
        <v>8</v>
      </c>
      <c r="C15" s="2"/>
    </row>
    <row r="16" spans="2:7" x14ac:dyDescent="0.35">
      <c r="B16" s="2" t="s">
        <v>9</v>
      </c>
    </row>
    <row r="18" spans="2:7" x14ac:dyDescent="0.35">
      <c r="B18" s="8" t="s">
        <v>10</v>
      </c>
      <c r="C18" s="3">
        <v>0.5</v>
      </c>
      <c r="D18" s="3">
        <v>16</v>
      </c>
      <c r="E18" s="3">
        <v>0.5</v>
      </c>
      <c r="F18" s="6">
        <v>3.25</v>
      </c>
      <c r="G18" s="3">
        <f>C18*(D18*E18+F18)</f>
        <v>5.625</v>
      </c>
    </row>
    <row r="19" spans="2:7" x14ac:dyDescent="0.35">
      <c r="B19" s="8"/>
      <c r="C19" s="3">
        <v>0.5</v>
      </c>
      <c r="D19" s="3">
        <v>16</v>
      </c>
      <c r="E19" s="3">
        <v>1.5</v>
      </c>
      <c r="F19" s="6">
        <v>3.25</v>
      </c>
      <c r="G19" s="3">
        <f>C19*(D19*E19+F19)</f>
        <v>13.625</v>
      </c>
    </row>
  </sheetData>
  <mergeCells count="6">
    <mergeCell ref="B18:B19"/>
    <mergeCell ref="C2:G2"/>
    <mergeCell ref="C8:G8"/>
    <mergeCell ref="B10:B11"/>
    <mergeCell ref="B12:B13"/>
    <mergeCell ref="B8:B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Empuxo no Repouso</vt:lpstr>
      <vt:lpstr>Piscina Eberick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Sant'Anna</dc:creator>
  <cp:lastModifiedBy>Pedro Sant'Anna</cp:lastModifiedBy>
  <dcterms:created xsi:type="dcterms:W3CDTF">2021-04-05T01:42:38Z</dcterms:created>
  <dcterms:modified xsi:type="dcterms:W3CDTF">2021-04-05T19:35:24Z</dcterms:modified>
</cp:coreProperties>
</file>