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25575" windowHeight="13995" activeTab="1"/>
  </bookViews>
  <sheets>
    <sheet name="GRaham segunda formula" sheetId="1" r:id="rId1"/>
    <sheet name="Plan1" sheetId="2" r:id="rId2"/>
  </sheets>
  <definedNames>
    <definedName name="_xlnm._FilterDatabase" localSheetId="0" hidden="1">'GRaham segunda formula'!$A$5:$J$5</definedName>
    <definedName name="_xlnm._FilterDatabase" localSheetId="1" hidden="1">Plan1!$A$5:$J$5</definedName>
  </definedNames>
  <calcPr calcId="144525"/>
</workbook>
</file>

<file path=xl/calcChain.xml><?xml version="1.0" encoding="utf-8"?>
<calcChain xmlns="http://schemas.openxmlformats.org/spreadsheetml/2006/main">
  <c r="H67" i="2" l="1"/>
  <c r="J67" i="2" s="1"/>
  <c r="G67" i="2"/>
  <c r="I67" i="2" s="1"/>
  <c r="H63" i="2"/>
  <c r="J63" i="2" s="1"/>
  <c r="G63" i="2"/>
  <c r="I63" i="2" s="1"/>
  <c r="H13" i="2"/>
  <c r="J13" i="2" s="1"/>
  <c r="G13" i="2"/>
  <c r="I13" i="2" s="1"/>
  <c r="H98" i="2"/>
  <c r="J98" i="2" s="1"/>
  <c r="G98" i="2"/>
  <c r="I98" i="2" s="1"/>
  <c r="H97" i="2"/>
  <c r="J97" i="2" s="1"/>
  <c r="G97" i="2"/>
  <c r="I97" i="2" s="1"/>
  <c r="H96" i="2"/>
  <c r="J96" i="2" s="1"/>
  <c r="G96" i="2"/>
  <c r="I96" i="2" s="1"/>
  <c r="H82" i="2"/>
  <c r="J82" i="2" s="1"/>
  <c r="G82" i="2"/>
  <c r="I82" i="2" s="1"/>
  <c r="H95" i="2"/>
  <c r="J95" i="2" s="1"/>
  <c r="G95" i="2"/>
  <c r="I95" i="2" s="1"/>
  <c r="H7" i="2"/>
  <c r="J7" i="2" s="1"/>
  <c r="G7" i="2"/>
  <c r="I7" i="2" s="1"/>
  <c r="H93" i="2"/>
  <c r="J93" i="2" s="1"/>
  <c r="G93" i="2"/>
  <c r="I93" i="2" s="1"/>
  <c r="H6" i="2"/>
  <c r="J6" i="2" s="1"/>
  <c r="G6" i="2"/>
  <c r="I6" i="2" s="1"/>
  <c r="H90" i="2"/>
  <c r="J90" i="2" s="1"/>
  <c r="G90" i="2"/>
  <c r="I90" i="2" s="1"/>
  <c r="H80" i="2"/>
  <c r="J80" i="2" s="1"/>
  <c r="G80" i="2"/>
  <c r="I80" i="2" s="1"/>
  <c r="H89" i="2"/>
  <c r="J89" i="2" s="1"/>
  <c r="G89" i="2"/>
  <c r="I89" i="2" s="1"/>
  <c r="H92" i="2"/>
  <c r="J92" i="2" s="1"/>
  <c r="G92" i="2"/>
  <c r="I92" i="2" s="1"/>
  <c r="H9" i="2"/>
  <c r="J9" i="2" s="1"/>
  <c r="G9" i="2"/>
  <c r="I9" i="2" s="1"/>
  <c r="H85" i="2"/>
  <c r="J85" i="2" s="1"/>
  <c r="G85" i="2"/>
  <c r="I85" i="2" s="1"/>
  <c r="H84" i="2"/>
  <c r="J84" i="2" s="1"/>
  <c r="G84" i="2"/>
  <c r="I84" i="2" s="1"/>
  <c r="H83" i="2"/>
  <c r="J83" i="2" s="1"/>
  <c r="G83" i="2"/>
  <c r="I83" i="2" s="1"/>
  <c r="H81" i="2"/>
  <c r="J81" i="2" s="1"/>
  <c r="G81" i="2"/>
  <c r="I81" i="2" s="1"/>
  <c r="H64" i="2"/>
  <c r="J64" i="2" s="1"/>
  <c r="G64" i="2"/>
  <c r="I64" i="2" s="1"/>
  <c r="H68" i="2"/>
  <c r="J68" i="2" s="1"/>
  <c r="G68" i="2"/>
  <c r="I68" i="2" s="1"/>
  <c r="H14" i="2"/>
  <c r="J14" i="2" s="1"/>
  <c r="G14" i="2"/>
  <c r="I14" i="2" s="1"/>
  <c r="H77" i="2"/>
  <c r="J77" i="2" s="1"/>
  <c r="G77" i="2"/>
  <c r="I77" i="2" s="1"/>
  <c r="H45" i="2"/>
  <c r="J45" i="2" s="1"/>
  <c r="G45" i="2"/>
  <c r="I45" i="2" s="1"/>
  <c r="H75" i="2"/>
  <c r="J75" i="2" s="1"/>
  <c r="G75" i="2"/>
  <c r="I75" i="2" s="1"/>
  <c r="H71" i="2"/>
  <c r="J71" i="2" s="1"/>
  <c r="G71" i="2"/>
  <c r="I71" i="2" s="1"/>
  <c r="H70" i="2"/>
  <c r="J70" i="2" s="1"/>
  <c r="G70" i="2"/>
  <c r="I70" i="2" s="1"/>
  <c r="H8" i="2"/>
  <c r="J8" i="2" s="1"/>
  <c r="G8" i="2"/>
  <c r="I8" i="2" s="1"/>
  <c r="H91" i="2"/>
  <c r="J91" i="2" s="1"/>
  <c r="G91" i="2"/>
  <c r="I91" i="2" s="1"/>
  <c r="H94" i="2"/>
  <c r="J94" i="2" s="1"/>
  <c r="G94" i="2"/>
  <c r="I94" i="2" s="1"/>
  <c r="H66" i="2"/>
  <c r="J66" i="2" s="1"/>
  <c r="G66" i="2"/>
  <c r="I66" i="2" s="1"/>
  <c r="H10" i="2"/>
  <c r="J10" i="2" s="1"/>
  <c r="G10" i="2"/>
  <c r="I10" i="2" s="1"/>
  <c r="H12" i="2"/>
  <c r="J12" i="2" s="1"/>
  <c r="G12" i="2"/>
  <c r="I12" i="2" s="1"/>
  <c r="H51" i="2"/>
  <c r="J51" i="2" s="1"/>
  <c r="G51" i="2"/>
  <c r="I51" i="2" s="1"/>
  <c r="H16" i="2"/>
  <c r="J16" i="2" s="1"/>
  <c r="G16" i="2"/>
  <c r="I16" i="2" s="1"/>
  <c r="H18" i="2"/>
  <c r="J18" i="2" s="1"/>
  <c r="G18" i="2"/>
  <c r="I18" i="2" s="1"/>
  <c r="H17" i="2"/>
  <c r="J17" i="2" s="1"/>
  <c r="G17" i="2"/>
  <c r="I17" i="2" s="1"/>
  <c r="H60" i="2"/>
  <c r="J60" i="2" s="1"/>
  <c r="G60" i="2"/>
  <c r="I60" i="2" s="1"/>
  <c r="H73" i="2"/>
  <c r="J73" i="2" s="1"/>
  <c r="G73" i="2"/>
  <c r="I73" i="2" s="1"/>
  <c r="H58" i="2"/>
  <c r="J58" i="2" s="1"/>
  <c r="G58" i="2"/>
  <c r="I58" i="2" s="1"/>
  <c r="H46" i="2"/>
  <c r="J46" i="2" s="1"/>
  <c r="G46" i="2"/>
  <c r="I46" i="2" s="1"/>
  <c r="H59" i="2"/>
  <c r="J59" i="2" s="1"/>
  <c r="G59" i="2"/>
  <c r="I59" i="2" s="1"/>
  <c r="H55" i="2"/>
  <c r="J55" i="2" s="1"/>
  <c r="G55" i="2"/>
  <c r="I55" i="2" s="1"/>
  <c r="H36" i="2"/>
  <c r="J36" i="2" s="1"/>
  <c r="G36" i="2"/>
  <c r="I36" i="2" s="1"/>
  <c r="H40" i="2"/>
  <c r="J40" i="2" s="1"/>
  <c r="G40" i="2"/>
  <c r="I40" i="2" s="1"/>
  <c r="H79" i="2"/>
  <c r="J79" i="2" s="1"/>
  <c r="G79" i="2"/>
  <c r="I79" i="2" s="1"/>
  <c r="H61" i="2"/>
  <c r="J61" i="2" s="1"/>
  <c r="G61" i="2"/>
  <c r="I61" i="2" s="1"/>
  <c r="H69" i="2"/>
  <c r="J69" i="2" s="1"/>
  <c r="G69" i="2"/>
  <c r="I69" i="2" s="1"/>
  <c r="H53" i="2"/>
  <c r="J53" i="2" s="1"/>
  <c r="G53" i="2"/>
  <c r="I53" i="2" s="1"/>
  <c r="H19" i="2"/>
  <c r="J19" i="2" s="1"/>
  <c r="G19" i="2"/>
  <c r="I19" i="2" s="1"/>
  <c r="H62" i="2"/>
  <c r="J62" i="2" s="1"/>
  <c r="G62" i="2"/>
  <c r="I62" i="2" s="1"/>
  <c r="H50" i="2"/>
  <c r="J50" i="2" s="1"/>
  <c r="G50" i="2"/>
  <c r="I50" i="2" s="1"/>
  <c r="H49" i="2"/>
  <c r="J49" i="2" s="1"/>
  <c r="G49" i="2"/>
  <c r="I49" i="2" s="1"/>
  <c r="H48" i="2"/>
  <c r="J48" i="2" s="1"/>
  <c r="G48" i="2"/>
  <c r="I48" i="2" s="1"/>
  <c r="H47" i="2"/>
  <c r="J47" i="2" s="1"/>
  <c r="G47" i="2"/>
  <c r="I47" i="2" s="1"/>
  <c r="H86" i="2"/>
  <c r="J86" i="2" s="1"/>
  <c r="G86" i="2"/>
  <c r="I86" i="2" s="1"/>
  <c r="H72" i="2"/>
  <c r="J72" i="2" s="1"/>
  <c r="G72" i="2"/>
  <c r="I72" i="2" s="1"/>
  <c r="H65" i="2"/>
  <c r="J65" i="2" s="1"/>
  <c r="G65" i="2"/>
  <c r="I65" i="2" s="1"/>
  <c r="H11" i="2"/>
  <c r="J11" i="2" s="1"/>
  <c r="G11" i="2"/>
  <c r="I11" i="2" s="1"/>
  <c r="H78" i="2"/>
  <c r="J78" i="2" s="1"/>
  <c r="G78" i="2"/>
  <c r="I78" i="2" s="1"/>
  <c r="H15" i="2"/>
  <c r="J15" i="2" s="1"/>
  <c r="G15" i="2"/>
  <c r="I15" i="2" s="1"/>
  <c r="H87" i="2"/>
  <c r="J87" i="2" s="1"/>
  <c r="G87" i="2"/>
  <c r="I87" i="2" s="1"/>
  <c r="H43" i="2"/>
  <c r="J43" i="2" s="1"/>
  <c r="G43" i="2"/>
  <c r="I43" i="2" s="1"/>
  <c r="H44" i="2"/>
  <c r="J44" i="2" s="1"/>
  <c r="G44" i="2"/>
  <c r="I44" i="2" s="1"/>
  <c r="H23" i="2"/>
  <c r="J23" i="2" s="1"/>
  <c r="G23" i="2"/>
  <c r="I23" i="2" s="1"/>
  <c r="H42" i="2"/>
  <c r="J42" i="2" s="1"/>
  <c r="G42" i="2"/>
  <c r="I42" i="2" s="1"/>
  <c r="H28" i="2"/>
  <c r="J28" i="2" s="1"/>
  <c r="G28" i="2"/>
  <c r="I28" i="2" s="1"/>
  <c r="H25" i="2"/>
  <c r="J25" i="2" s="1"/>
  <c r="G25" i="2"/>
  <c r="I25" i="2" s="1"/>
  <c r="H41" i="2"/>
  <c r="J41" i="2" s="1"/>
  <c r="G41" i="2"/>
  <c r="I41" i="2" s="1"/>
  <c r="H39" i="2"/>
  <c r="J39" i="2" s="1"/>
  <c r="G39" i="2"/>
  <c r="I39" i="2" s="1"/>
  <c r="H21" i="2"/>
  <c r="J21" i="2" s="1"/>
  <c r="G21" i="2"/>
  <c r="I21" i="2" s="1"/>
  <c r="H56" i="2"/>
  <c r="J56" i="2" s="1"/>
  <c r="G56" i="2"/>
  <c r="I56" i="2" s="1"/>
  <c r="H35" i="2"/>
  <c r="J35" i="2" s="1"/>
  <c r="G35" i="2"/>
  <c r="I35" i="2" s="1"/>
  <c r="H33" i="2"/>
  <c r="J33" i="2" s="1"/>
  <c r="G33" i="2"/>
  <c r="I33" i="2" s="1"/>
  <c r="H32" i="2"/>
  <c r="J32" i="2" s="1"/>
  <c r="G32" i="2"/>
  <c r="I32" i="2" s="1"/>
  <c r="H34" i="2"/>
  <c r="J34" i="2" s="1"/>
  <c r="G34" i="2"/>
  <c r="I34" i="2" s="1"/>
  <c r="H74" i="2"/>
  <c r="J74" i="2" s="1"/>
  <c r="G74" i="2"/>
  <c r="I74" i="2" s="1"/>
  <c r="H30" i="2"/>
  <c r="J30" i="2" s="1"/>
  <c r="G30" i="2"/>
  <c r="I30" i="2" s="1"/>
  <c r="H76" i="2"/>
  <c r="J76" i="2" s="1"/>
  <c r="G76" i="2"/>
  <c r="I76" i="2" s="1"/>
  <c r="H29" i="2"/>
  <c r="J29" i="2" s="1"/>
  <c r="G29" i="2"/>
  <c r="I29" i="2" s="1"/>
  <c r="H57" i="2"/>
  <c r="J57" i="2" s="1"/>
  <c r="G57" i="2"/>
  <c r="I57" i="2" s="1"/>
  <c r="H37" i="2"/>
  <c r="J37" i="2" s="1"/>
  <c r="G37" i="2"/>
  <c r="I37" i="2" s="1"/>
  <c r="H31" i="2"/>
  <c r="J31" i="2" s="1"/>
  <c r="G31" i="2"/>
  <c r="I31" i="2" s="1"/>
  <c r="H20" i="2"/>
  <c r="J20" i="2" s="1"/>
  <c r="G20" i="2"/>
  <c r="I20" i="2" s="1"/>
  <c r="H99" i="2"/>
  <c r="J99" i="2" s="1"/>
  <c r="G99" i="2"/>
  <c r="I99" i="2" s="1"/>
  <c r="H38" i="2"/>
  <c r="J38" i="2" s="1"/>
  <c r="G38" i="2"/>
  <c r="I38" i="2" s="1"/>
  <c r="H27" i="2"/>
  <c r="J27" i="2" s="1"/>
  <c r="G27" i="2"/>
  <c r="I27" i="2" s="1"/>
  <c r="H26" i="2"/>
  <c r="J26" i="2" s="1"/>
  <c r="G26" i="2"/>
  <c r="I26" i="2" s="1"/>
  <c r="H52" i="2"/>
  <c r="J52" i="2" s="1"/>
  <c r="G52" i="2"/>
  <c r="I52" i="2" s="1"/>
  <c r="H88" i="2"/>
  <c r="J88" i="2" s="1"/>
  <c r="G88" i="2"/>
  <c r="I88" i="2" s="1"/>
  <c r="H54" i="2"/>
  <c r="J54" i="2" s="1"/>
  <c r="G54" i="2"/>
  <c r="I54" i="2" s="1"/>
  <c r="H24" i="2"/>
  <c r="J24" i="2" s="1"/>
  <c r="G24" i="2"/>
  <c r="I24" i="2" s="1"/>
  <c r="H22" i="2"/>
  <c r="J22" i="2" s="1"/>
  <c r="G22" i="2"/>
  <c r="I22" i="2" s="1"/>
  <c r="H54" i="1"/>
  <c r="J54" i="1" s="1"/>
  <c r="H32" i="1"/>
  <c r="H60" i="1"/>
  <c r="H33" i="1"/>
  <c r="J33" i="1" s="1"/>
  <c r="H57" i="1"/>
  <c r="J57" i="1" s="1"/>
  <c r="H84" i="1"/>
  <c r="J84" i="1" s="1"/>
  <c r="H34" i="1"/>
  <c r="J34" i="1" s="1"/>
  <c r="H91" i="1"/>
  <c r="H24" i="1"/>
  <c r="H37" i="1"/>
  <c r="J37" i="1" s="1"/>
  <c r="H75" i="1"/>
  <c r="J75" i="1" s="1"/>
  <c r="H47" i="1"/>
  <c r="J47" i="1" s="1"/>
  <c r="H45" i="1"/>
  <c r="J45" i="1" s="1"/>
  <c r="H38" i="1"/>
  <c r="H81" i="1"/>
  <c r="H49" i="1"/>
  <c r="J49" i="1" s="1"/>
  <c r="H58" i="1"/>
  <c r="J58" i="1" s="1"/>
  <c r="H48" i="1"/>
  <c r="J48" i="1" s="1"/>
  <c r="H59" i="1"/>
  <c r="J59" i="1" s="1"/>
  <c r="H62" i="1"/>
  <c r="H50" i="1"/>
  <c r="H123" i="1"/>
  <c r="J123" i="1" s="1"/>
  <c r="H52" i="1"/>
  <c r="J52" i="1" s="1"/>
  <c r="H101" i="1"/>
  <c r="J101" i="1" s="1"/>
  <c r="H40" i="1"/>
  <c r="J40" i="1" s="1"/>
  <c r="H29" i="1"/>
  <c r="H18" i="1"/>
  <c r="H42" i="1"/>
  <c r="J42" i="1" s="1"/>
  <c r="H88" i="1"/>
  <c r="J88" i="1" s="1"/>
  <c r="H61" i="1"/>
  <c r="J61" i="1" s="1"/>
  <c r="H55" i="1"/>
  <c r="J55" i="1" s="1"/>
  <c r="H72" i="1"/>
  <c r="H73" i="1"/>
  <c r="H74" i="1"/>
  <c r="J74" i="1" s="1"/>
  <c r="H89" i="1"/>
  <c r="J89" i="1" s="1"/>
  <c r="H43" i="1"/>
  <c r="J43" i="1" s="1"/>
  <c r="H90" i="1"/>
  <c r="J90" i="1" s="1"/>
  <c r="H66" i="1"/>
  <c r="H98" i="1"/>
  <c r="H103" i="1"/>
  <c r="J103" i="1" s="1"/>
  <c r="H36" i="1"/>
  <c r="J36" i="1" s="1"/>
  <c r="H56" i="1"/>
  <c r="J56" i="1" s="1"/>
  <c r="H22" i="1"/>
  <c r="J22" i="1" s="1"/>
  <c r="H15" i="1"/>
  <c r="H80" i="1"/>
  <c r="H68" i="1"/>
  <c r="J68" i="1" s="1"/>
  <c r="H100" i="1"/>
  <c r="J100" i="1" s="1"/>
  <c r="H39" i="1"/>
  <c r="J39" i="1" s="1"/>
  <c r="H79" i="1"/>
  <c r="J79" i="1" s="1"/>
  <c r="H110" i="1"/>
  <c r="H46" i="1"/>
  <c r="H102" i="1"/>
  <c r="J102" i="1" s="1"/>
  <c r="H76" i="1"/>
  <c r="J76" i="1" s="1"/>
  <c r="H77" i="1"/>
  <c r="J77" i="1" s="1"/>
  <c r="H124" i="1"/>
  <c r="J124" i="1" s="1"/>
  <c r="H65" i="1"/>
  <c r="H125" i="1"/>
  <c r="H27" i="1"/>
  <c r="J27" i="1" s="1"/>
  <c r="H41" i="1"/>
  <c r="J41" i="1" s="1"/>
  <c r="H70" i="1"/>
  <c r="J70" i="1" s="1"/>
  <c r="H31" i="1"/>
  <c r="J31" i="1" s="1"/>
  <c r="H26" i="1"/>
  <c r="H106" i="1"/>
  <c r="H17" i="1"/>
  <c r="J17" i="1" s="1"/>
  <c r="H30" i="1"/>
  <c r="J30" i="1" s="1"/>
  <c r="H44" i="1"/>
  <c r="J44" i="1" s="1"/>
  <c r="H9" i="1"/>
  <c r="J9" i="1" s="1"/>
  <c r="H107" i="1"/>
  <c r="H25" i="1"/>
  <c r="H7" i="1"/>
  <c r="J7" i="1" s="1"/>
  <c r="H71" i="1"/>
  <c r="J71" i="1" s="1"/>
  <c r="H108" i="1"/>
  <c r="J108" i="1" s="1"/>
  <c r="H82" i="1"/>
  <c r="J82" i="1" s="1"/>
  <c r="H109" i="1"/>
  <c r="H92" i="1"/>
  <c r="H97" i="1"/>
  <c r="J97" i="1" s="1"/>
  <c r="H13" i="1"/>
  <c r="J13" i="1" s="1"/>
  <c r="H69" i="1"/>
  <c r="J69" i="1" s="1"/>
  <c r="H28" i="1"/>
  <c r="J28" i="1" s="1"/>
  <c r="H23" i="1"/>
  <c r="H105" i="1"/>
  <c r="H104" i="1"/>
  <c r="J104" i="1" s="1"/>
  <c r="H94" i="1"/>
  <c r="J94" i="1" s="1"/>
  <c r="H63" i="1"/>
  <c r="J63" i="1" s="1"/>
  <c r="H78" i="1"/>
  <c r="J78" i="1" s="1"/>
  <c r="H114" i="1"/>
  <c r="H87" i="1"/>
  <c r="H85" i="1"/>
  <c r="J85" i="1" s="1"/>
  <c r="H35" i="1"/>
  <c r="J35" i="1" s="1"/>
  <c r="H86" i="1"/>
  <c r="J86" i="1" s="1"/>
  <c r="H99" i="1"/>
  <c r="J99" i="1" s="1"/>
  <c r="H64" i="1"/>
  <c r="H112" i="1"/>
  <c r="H83" i="1"/>
  <c r="J83" i="1" s="1"/>
  <c r="H53" i="1"/>
  <c r="J53" i="1" s="1"/>
  <c r="H21" i="1"/>
  <c r="J21" i="1" s="1"/>
  <c r="H93" i="1"/>
  <c r="J93" i="1" s="1"/>
  <c r="H20" i="1"/>
  <c r="H119" i="1"/>
  <c r="H16" i="1"/>
  <c r="J16" i="1" s="1"/>
  <c r="H96" i="1"/>
  <c r="J96" i="1" s="1"/>
  <c r="H111" i="1"/>
  <c r="J111" i="1" s="1"/>
  <c r="H11" i="1"/>
  <c r="J11" i="1" s="1"/>
  <c r="H115" i="1"/>
  <c r="H117" i="1"/>
  <c r="H67" i="1"/>
  <c r="J67" i="1" s="1"/>
  <c r="H12" i="1"/>
  <c r="J12" i="1" s="1"/>
  <c r="H113" i="1"/>
  <c r="J113" i="1" s="1"/>
  <c r="H116" i="1"/>
  <c r="J116" i="1" s="1"/>
  <c r="H95" i="1"/>
  <c r="H19" i="1"/>
  <c r="H118" i="1"/>
  <c r="J118" i="1" s="1"/>
  <c r="H120" i="1"/>
  <c r="J120" i="1" s="1"/>
  <c r="H10" i="1"/>
  <c r="J10" i="1" s="1"/>
  <c r="H121" i="1"/>
  <c r="J121" i="1" s="1"/>
  <c r="H122" i="1"/>
  <c r="H14" i="1"/>
  <c r="H8" i="1"/>
  <c r="J8" i="1" s="1"/>
  <c r="H6" i="1"/>
  <c r="J6" i="1" s="1"/>
  <c r="H51" i="1"/>
  <c r="J51" i="1" s="1"/>
  <c r="G54" i="1"/>
  <c r="I54" i="1" s="1"/>
  <c r="G32" i="1"/>
  <c r="I32" i="1" s="1"/>
  <c r="G60" i="1"/>
  <c r="I60" i="1" s="1"/>
  <c r="G33" i="1"/>
  <c r="I33" i="1" s="1"/>
  <c r="G57" i="1"/>
  <c r="I57" i="1" s="1"/>
  <c r="G84" i="1"/>
  <c r="I84" i="1" s="1"/>
  <c r="G34" i="1"/>
  <c r="I34" i="1" s="1"/>
  <c r="G91" i="1"/>
  <c r="I91" i="1" s="1"/>
  <c r="G24" i="1"/>
  <c r="I24" i="1" s="1"/>
  <c r="G37" i="1"/>
  <c r="I37" i="1" s="1"/>
  <c r="G75" i="1"/>
  <c r="I75" i="1" s="1"/>
  <c r="G47" i="1"/>
  <c r="I47" i="1" s="1"/>
  <c r="G45" i="1"/>
  <c r="I45" i="1" s="1"/>
  <c r="G38" i="1"/>
  <c r="I38" i="1" s="1"/>
  <c r="G81" i="1"/>
  <c r="I81" i="1" s="1"/>
  <c r="G49" i="1"/>
  <c r="I49" i="1" s="1"/>
  <c r="G58" i="1"/>
  <c r="I58" i="1" s="1"/>
  <c r="G48" i="1"/>
  <c r="I48" i="1" s="1"/>
  <c r="G59" i="1"/>
  <c r="I59" i="1" s="1"/>
  <c r="G62" i="1"/>
  <c r="I62" i="1" s="1"/>
  <c r="G50" i="1"/>
  <c r="I50" i="1" s="1"/>
  <c r="G123" i="1"/>
  <c r="I123" i="1" s="1"/>
  <c r="G52" i="1"/>
  <c r="I52" i="1" s="1"/>
  <c r="G101" i="1"/>
  <c r="I101" i="1" s="1"/>
  <c r="G40" i="1"/>
  <c r="I40" i="1" s="1"/>
  <c r="G29" i="1"/>
  <c r="I29" i="1" s="1"/>
  <c r="G18" i="1"/>
  <c r="I18" i="1" s="1"/>
  <c r="G42" i="1"/>
  <c r="I42" i="1" s="1"/>
  <c r="G88" i="1"/>
  <c r="I88" i="1" s="1"/>
  <c r="G61" i="1"/>
  <c r="I61" i="1" s="1"/>
  <c r="G55" i="1"/>
  <c r="I55" i="1" s="1"/>
  <c r="G72" i="1"/>
  <c r="I72" i="1" s="1"/>
  <c r="G73" i="1"/>
  <c r="I73" i="1" s="1"/>
  <c r="G74" i="1"/>
  <c r="I74" i="1" s="1"/>
  <c r="G89" i="1"/>
  <c r="I89" i="1" s="1"/>
  <c r="G43" i="1"/>
  <c r="I43" i="1" s="1"/>
  <c r="G90" i="1"/>
  <c r="I90" i="1" s="1"/>
  <c r="G66" i="1"/>
  <c r="I66" i="1" s="1"/>
  <c r="G98" i="1"/>
  <c r="I98" i="1" s="1"/>
  <c r="G103" i="1"/>
  <c r="I103" i="1" s="1"/>
  <c r="G36" i="1"/>
  <c r="I36" i="1" s="1"/>
  <c r="G56" i="1"/>
  <c r="I56" i="1" s="1"/>
  <c r="G22" i="1"/>
  <c r="I22" i="1" s="1"/>
  <c r="G15" i="1"/>
  <c r="I15" i="1" s="1"/>
  <c r="G80" i="1"/>
  <c r="I80" i="1" s="1"/>
  <c r="G68" i="1"/>
  <c r="I68" i="1" s="1"/>
  <c r="G100" i="1"/>
  <c r="I100" i="1" s="1"/>
  <c r="G39" i="1"/>
  <c r="I39" i="1" s="1"/>
  <c r="G79" i="1"/>
  <c r="I79" i="1" s="1"/>
  <c r="G110" i="1"/>
  <c r="I110" i="1" s="1"/>
  <c r="G46" i="1"/>
  <c r="I46" i="1" s="1"/>
  <c r="G102" i="1"/>
  <c r="I102" i="1" s="1"/>
  <c r="G76" i="1"/>
  <c r="I76" i="1" s="1"/>
  <c r="G77" i="1"/>
  <c r="I77" i="1" s="1"/>
  <c r="G124" i="1"/>
  <c r="I124" i="1" s="1"/>
  <c r="G65" i="1"/>
  <c r="I65" i="1" s="1"/>
  <c r="G125" i="1"/>
  <c r="I125" i="1" s="1"/>
  <c r="G27" i="1"/>
  <c r="I27" i="1" s="1"/>
  <c r="G41" i="1"/>
  <c r="I41" i="1" s="1"/>
  <c r="G70" i="1"/>
  <c r="I70" i="1" s="1"/>
  <c r="G31" i="1"/>
  <c r="I31" i="1" s="1"/>
  <c r="G26" i="1"/>
  <c r="I26" i="1" s="1"/>
  <c r="G106" i="1"/>
  <c r="I106" i="1" s="1"/>
  <c r="G17" i="1"/>
  <c r="I17" i="1" s="1"/>
  <c r="G30" i="1"/>
  <c r="I30" i="1" s="1"/>
  <c r="G44" i="1"/>
  <c r="I44" i="1" s="1"/>
  <c r="G9" i="1"/>
  <c r="I9" i="1" s="1"/>
  <c r="G107" i="1"/>
  <c r="I107" i="1" s="1"/>
  <c r="G25" i="1"/>
  <c r="I25" i="1" s="1"/>
  <c r="G7" i="1"/>
  <c r="I7" i="1" s="1"/>
  <c r="G71" i="1"/>
  <c r="I71" i="1" s="1"/>
  <c r="G108" i="1"/>
  <c r="I108" i="1" s="1"/>
  <c r="G82" i="1"/>
  <c r="I82" i="1" s="1"/>
  <c r="G109" i="1"/>
  <c r="I109" i="1" s="1"/>
  <c r="G92" i="1"/>
  <c r="I92" i="1" s="1"/>
  <c r="G97" i="1"/>
  <c r="I97" i="1" s="1"/>
  <c r="G13" i="1"/>
  <c r="I13" i="1" s="1"/>
  <c r="G69" i="1"/>
  <c r="I69" i="1" s="1"/>
  <c r="G28" i="1"/>
  <c r="I28" i="1" s="1"/>
  <c r="G23" i="1"/>
  <c r="I23" i="1" s="1"/>
  <c r="G105" i="1"/>
  <c r="I105" i="1" s="1"/>
  <c r="G104" i="1"/>
  <c r="I104" i="1" s="1"/>
  <c r="G94" i="1"/>
  <c r="I94" i="1" s="1"/>
  <c r="G63" i="1"/>
  <c r="I63" i="1" s="1"/>
  <c r="G78" i="1"/>
  <c r="I78" i="1" s="1"/>
  <c r="G114" i="1"/>
  <c r="I114" i="1" s="1"/>
  <c r="G87" i="1"/>
  <c r="I87" i="1" s="1"/>
  <c r="G85" i="1"/>
  <c r="I85" i="1" s="1"/>
  <c r="G35" i="1"/>
  <c r="I35" i="1" s="1"/>
  <c r="G86" i="1"/>
  <c r="I86" i="1" s="1"/>
  <c r="G99" i="1"/>
  <c r="I99" i="1" s="1"/>
  <c r="G64" i="1"/>
  <c r="I64" i="1" s="1"/>
  <c r="G112" i="1"/>
  <c r="I112" i="1" s="1"/>
  <c r="G83" i="1"/>
  <c r="I83" i="1" s="1"/>
  <c r="G53" i="1"/>
  <c r="I53" i="1" s="1"/>
  <c r="G21" i="1"/>
  <c r="I21" i="1" s="1"/>
  <c r="G93" i="1"/>
  <c r="I93" i="1" s="1"/>
  <c r="G20" i="1"/>
  <c r="I20" i="1" s="1"/>
  <c r="G119" i="1"/>
  <c r="I119" i="1" s="1"/>
  <c r="G16" i="1"/>
  <c r="I16" i="1" s="1"/>
  <c r="G96" i="1"/>
  <c r="I96" i="1" s="1"/>
  <c r="G111" i="1"/>
  <c r="I111" i="1" s="1"/>
  <c r="G11" i="1"/>
  <c r="I11" i="1" s="1"/>
  <c r="G115" i="1"/>
  <c r="I115" i="1" s="1"/>
  <c r="G117" i="1"/>
  <c r="I117" i="1" s="1"/>
  <c r="G67" i="1"/>
  <c r="I67" i="1" s="1"/>
  <c r="G12" i="1"/>
  <c r="I12" i="1" s="1"/>
  <c r="G113" i="1"/>
  <c r="I113" i="1" s="1"/>
  <c r="G116" i="1"/>
  <c r="I116" i="1" s="1"/>
  <c r="G95" i="1"/>
  <c r="I95" i="1" s="1"/>
  <c r="G19" i="1"/>
  <c r="I19" i="1" s="1"/>
  <c r="G118" i="1"/>
  <c r="I118" i="1" s="1"/>
  <c r="G120" i="1"/>
  <c r="I120" i="1" s="1"/>
  <c r="G10" i="1"/>
  <c r="G121" i="1"/>
  <c r="I121" i="1" s="1"/>
  <c r="G122" i="1"/>
  <c r="I122" i="1" s="1"/>
  <c r="G14" i="1"/>
  <c r="I14" i="1" s="1"/>
  <c r="G8" i="1"/>
  <c r="I8" i="1" s="1"/>
  <c r="G6" i="1"/>
  <c r="I6" i="1" s="1"/>
  <c r="G51" i="1"/>
  <c r="I51" i="1" s="1"/>
  <c r="J24" i="1"/>
  <c r="J38" i="1"/>
  <c r="J81" i="1"/>
  <c r="J50" i="1"/>
  <c r="J18" i="1"/>
  <c r="J29" i="1"/>
  <c r="J66" i="1"/>
  <c r="J98" i="1"/>
  <c r="J15" i="1"/>
  <c r="J80" i="1"/>
  <c r="J26" i="1"/>
  <c r="J25" i="1"/>
  <c r="J114" i="1"/>
  <c r="J87" i="1"/>
  <c r="J112" i="1"/>
  <c r="J20" i="1"/>
  <c r="J19" i="1"/>
  <c r="I10" i="1"/>
  <c r="J122" i="1"/>
  <c r="J14" i="1"/>
  <c r="J23" i="1"/>
  <c r="J125" i="1"/>
  <c r="J119" i="1"/>
  <c r="J110" i="1"/>
  <c r="J91" i="1"/>
  <c r="J117" i="1"/>
  <c r="J115" i="1"/>
  <c r="J105" i="1"/>
  <c r="J92" i="1"/>
  <c r="J73" i="1"/>
  <c r="J72" i="1"/>
  <c r="J62" i="1"/>
  <c r="J95" i="1"/>
  <c r="J65" i="1"/>
  <c r="J46" i="1"/>
  <c r="J64" i="1"/>
  <c r="J32" i="1"/>
  <c r="J107" i="1"/>
  <c r="J106" i="1"/>
  <c r="J109" i="1"/>
  <c r="J60" i="1"/>
</calcChain>
</file>

<file path=xl/sharedStrings.xml><?xml version="1.0" encoding="utf-8"?>
<sst xmlns="http://schemas.openxmlformats.org/spreadsheetml/2006/main" count="240" uniqueCount="133">
  <si>
    <t>Nome</t>
  </si>
  <si>
    <t>Preço</t>
  </si>
  <si>
    <t>Vol (21d)</t>
  </si>
  <si>
    <t>LPA</t>
  </si>
  <si>
    <t>Cresc Lucro 3a</t>
  </si>
  <si>
    <t>Cresc Lucro 5a</t>
  </si>
  <si>
    <t>ALLIAR ON</t>
  </si>
  <si>
    <t>ABC BRASIL PN</t>
  </si>
  <si>
    <t>AMBEV S/A ON</t>
  </si>
  <si>
    <t>ALPARGATAS PN</t>
  </si>
  <si>
    <t>ALIANSCE ON</t>
  </si>
  <si>
    <t>ALUPAR UNT</t>
  </si>
  <si>
    <t>ANIMA ON</t>
  </si>
  <si>
    <t>AREZZO CO ON</t>
  </si>
  <si>
    <t>BRASIL ON</t>
  </si>
  <si>
    <t>BRADESCO ON</t>
  </si>
  <si>
    <t>BRADESCO PN</t>
  </si>
  <si>
    <t>BBSEGURIDADE ON</t>
  </si>
  <si>
    <t>BTG PACTUAL UNT</t>
  </si>
  <si>
    <t>MINERVA ON</t>
  </si>
  <si>
    <t>BTGP BANCO UNT</t>
  </si>
  <si>
    <t>BRADESPAR PN</t>
  </si>
  <si>
    <t>BRASKEM PNA</t>
  </si>
  <si>
    <t>BR MALLS PAR ON</t>
  </si>
  <si>
    <t>BR PROPERT ON</t>
  </si>
  <si>
    <t>BANRISUL PNB</t>
  </si>
  <si>
    <t>BMFBOVESPA ON</t>
  </si>
  <si>
    <t>CSU CARDSYST ON</t>
  </si>
  <si>
    <t>CCR SA ON</t>
  </si>
  <si>
    <t>CESP PNB</t>
  </si>
  <si>
    <t>COMGAS PNA</t>
  </si>
  <si>
    <t>CIELO ON</t>
  </si>
  <si>
    <t>CEMIG ON</t>
  </si>
  <si>
    <t>CEMIG PN</t>
  </si>
  <si>
    <t>COELCE PNA</t>
  </si>
  <si>
    <t>CPFL ENERGIA ON</t>
  </si>
  <si>
    <t>COPEL ON</t>
  </si>
  <si>
    <t>COPEL PNB</t>
  </si>
  <si>
    <t>COSAN ON</t>
  </si>
  <si>
    <t>COPASA ON</t>
  </si>
  <si>
    <t>SID NACIONAL ON</t>
  </si>
  <si>
    <t>CVC BRASIL ON</t>
  </si>
  <si>
    <t>CYRELA REALT ON</t>
  </si>
  <si>
    <t>COSAN LTD DR3</t>
  </si>
  <si>
    <t>DURATEX ON</t>
  </si>
  <si>
    <t>ENGIE BRASIL ON</t>
  </si>
  <si>
    <t>ELETROBRAS ON</t>
  </si>
  <si>
    <t>ELETROBRAS PNB</t>
  </si>
  <si>
    <t>ELETROPAULO PN</t>
  </si>
  <si>
    <t>EMBRAER ON</t>
  </si>
  <si>
    <t>ENERGIAS BR ON</t>
  </si>
  <si>
    <t>ENERGISA UNT</t>
  </si>
  <si>
    <t>EQUATORIAL ON</t>
  </si>
  <si>
    <t>ESTACIO PART ON</t>
  </si>
  <si>
    <t>EZTEC ON</t>
  </si>
  <si>
    <t>FERBASA PN</t>
  </si>
  <si>
    <t>FIBRIA ON</t>
  </si>
  <si>
    <t>FLEURY ON</t>
  </si>
  <si>
    <t>GOL PN</t>
  </si>
  <si>
    <t>GRENDENE ON</t>
  </si>
  <si>
    <t>GUARARAPES ON</t>
  </si>
  <si>
    <t>GUARARAPES PN</t>
  </si>
  <si>
    <t>CIA HERING ON</t>
  </si>
  <si>
    <t>HYPERMARCAS ON</t>
  </si>
  <si>
    <t>IGUATEMI ON</t>
  </si>
  <si>
    <t>ITAUSA ON</t>
  </si>
  <si>
    <t>ITAUSA PN</t>
  </si>
  <si>
    <t>ITAUUNIBANCO ON</t>
  </si>
  <si>
    <t>ITAUUNIBANCO PN</t>
  </si>
  <si>
    <t>JBS ON</t>
  </si>
  <si>
    <t>KLABIN S/A UNT</t>
  </si>
  <si>
    <t>KLABIN S/A PN</t>
  </si>
  <si>
    <t>KROTON ON</t>
  </si>
  <si>
    <t>LOCAMERICA ON</t>
  </si>
  <si>
    <t>LINX ON</t>
  </si>
  <si>
    <t>LOJAS RENNER ON</t>
  </si>
  <si>
    <t>MAGNESITA SA ON</t>
  </si>
  <si>
    <t>M.DIASBRANCO ON</t>
  </si>
  <si>
    <t>MAGAZ LUIZA ON</t>
  </si>
  <si>
    <t>MONT ARANHA ON</t>
  </si>
  <si>
    <t>MOVIDA ON</t>
  </si>
  <si>
    <t>MULTIPLUS ON</t>
  </si>
  <si>
    <t>MRV ON</t>
  </si>
  <si>
    <t>MULTIPLAN ON</t>
  </si>
  <si>
    <t>IOCHP-MAXION ON</t>
  </si>
  <si>
    <t>NATURA ON</t>
  </si>
  <si>
    <t>ODONTOPREV ON</t>
  </si>
  <si>
    <t>IHPARDINI ON</t>
  </si>
  <si>
    <t>DIMED ON</t>
  </si>
  <si>
    <t>MARCOPOLO ON</t>
  </si>
  <si>
    <t>MARCOPOLO PN</t>
  </si>
  <si>
    <t>POSITIVO TEC ON</t>
  </si>
  <si>
    <t>PETRORIO ON</t>
  </si>
  <si>
    <t>PORTO SEGURO ON</t>
  </si>
  <si>
    <t>PORTOBELLO ON</t>
  </si>
  <si>
    <t>QGEP PART ON</t>
  </si>
  <si>
    <t>QUALICORP ON</t>
  </si>
  <si>
    <t>RAIADROGASIL ON</t>
  </si>
  <si>
    <t>LOCALIZA ON</t>
  </si>
  <si>
    <t>SANTANDER BR UNT</t>
  </si>
  <si>
    <t>SANEPAR PN</t>
  </si>
  <si>
    <t>SABESP ON</t>
  </si>
  <si>
    <t>SAO CARLOS ON</t>
  </si>
  <si>
    <t>SER EDUCA ON</t>
  </si>
  <si>
    <t>SPRINGS ON</t>
  </si>
  <si>
    <t>SLC AGRICOLA ON</t>
  </si>
  <si>
    <t>SMILES ON</t>
  </si>
  <si>
    <t>SAO MARTINHO ON</t>
  </si>
  <si>
    <t>SIERRABRASIL ON</t>
  </si>
  <si>
    <t>SUL AMERICA UNT</t>
  </si>
  <si>
    <t>SUZANO PAPEL PNA</t>
  </si>
  <si>
    <t>TAESA UNT</t>
  </si>
  <si>
    <t>TENDA ON</t>
  </si>
  <si>
    <t>TEGMA ON</t>
  </si>
  <si>
    <t>AES TIETE E UNT</t>
  </si>
  <si>
    <t>TIM PART S/A ON</t>
  </si>
  <si>
    <t>TOTVS ON</t>
  </si>
  <si>
    <t>TRAN PAULIST PN</t>
  </si>
  <si>
    <t>ULTRAPAR ON</t>
  </si>
  <si>
    <t>VALE ON</t>
  </si>
  <si>
    <t>VALE PNA</t>
  </si>
  <si>
    <t>TELEF BRASIL PN</t>
  </si>
  <si>
    <t>VALID ON</t>
  </si>
  <si>
    <t>WEG ON</t>
  </si>
  <si>
    <t>WIZ S.A. ON</t>
  </si>
  <si>
    <t>WILSON SONS DR3</t>
  </si>
  <si>
    <t>Graham 3 anos</t>
  </si>
  <si>
    <t>Graham 5 anos</t>
  </si>
  <si>
    <t>diferença 3 anos</t>
  </si>
  <si>
    <t>diferença 5 anos</t>
  </si>
  <si>
    <t>Selic</t>
  </si>
  <si>
    <t>pré longo</t>
  </si>
  <si>
    <t>P/L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</si>
</sst>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%"/>
    <numFmt numFmtId="165" formatCode="0.0000"/>
  </numFmts>
  <fonts count="3">
    <font>
      <sz val="11"/>
      <name val="Calibri"/>
    </font>
    <font>
      <b/>
      <sz val="12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2" fontId="0" fillId="0" borderId="0" xfId="0" applyNumberForma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44" fontId="0" fillId="0" borderId="0" xfId="1" applyFont="1"/>
    <xf numFmtId="10" fontId="0" fillId="0" borderId="0" xfId="2" applyNumberFormat="1" applyFo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sqref="A1:J1048576"/>
    </sheetView>
  </sheetViews>
  <sheetFormatPr defaultRowHeight="15"/>
  <cols>
    <col min="1" max="1" width="40" customWidth="1"/>
    <col min="2" max="4" width="22" customWidth="1"/>
    <col min="5" max="6" width="30" customWidth="1"/>
    <col min="7" max="7" width="27.85546875" customWidth="1"/>
    <col min="8" max="8" width="18.28515625" customWidth="1"/>
    <col min="9" max="9" width="21.5703125" customWidth="1"/>
    <col min="10" max="10" width="17.85546875" customWidth="1"/>
  </cols>
  <sheetData>
    <row r="1" spans="1:10">
      <c r="A1" t="s">
        <v>130</v>
      </c>
      <c r="B1">
        <v>10.25</v>
      </c>
    </row>
    <row r="2" spans="1:10">
      <c r="A2" t="s">
        <v>131</v>
      </c>
      <c r="B2">
        <v>10.65</v>
      </c>
    </row>
    <row r="3" spans="1:10">
      <c r="A3" t="s">
        <v>132</v>
      </c>
      <c r="B3">
        <v>7</v>
      </c>
    </row>
    <row r="5" spans="1:10" ht="15.7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126</v>
      </c>
      <c r="H5" s="1" t="s">
        <v>127</v>
      </c>
      <c r="I5" s="1" t="s">
        <v>128</v>
      </c>
      <c r="J5" s="1" t="s">
        <v>129</v>
      </c>
    </row>
    <row r="6" spans="1:10">
      <c r="A6" t="s">
        <v>48</v>
      </c>
      <c r="B6" s="2">
        <v>12.29</v>
      </c>
      <c r="C6" s="3">
        <v>18676768.43</v>
      </c>
      <c r="D6" s="5">
        <v>1.7299999999999999E-2</v>
      </c>
      <c r="E6" s="4">
        <v>-0.4279</v>
      </c>
      <c r="F6" s="4">
        <v>-0.70940000000000003</v>
      </c>
      <c r="G6" s="6">
        <f t="shared" ref="G6:G37" si="0">D6*($B$3+2*E6*100)*$B$2/$B$1</f>
        <v>-1.4124850829268294</v>
      </c>
      <c r="H6" s="6">
        <f t="shared" ref="H6:H37" si="1">D6*($B$3+2*F6*100)*$B$2/$B$1</f>
        <v>-2.4244844487804875</v>
      </c>
      <c r="I6" s="7">
        <f t="shared" ref="I6:I37" si="2">B6/G6-1</f>
        <v>-9.7009768446784044</v>
      </c>
      <c r="J6" s="7">
        <f t="shared" ref="J6:J37" si="3">B6/H6-1</f>
        <v>-6.0691189238940479</v>
      </c>
    </row>
    <row r="7" spans="1:10">
      <c r="A7" t="s">
        <v>29</v>
      </c>
      <c r="B7" s="2">
        <v>15.08</v>
      </c>
      <c r="C7" s="3">
        <v>21548707.140000001</v>
      </c>
      <c r="D7" s="5">
        <v>0.82369999999999999</v>
      </c>
      <c r="E7" s="4">
        <v>-4.58E-2</v>
      </c>
      <c r="F7" s="4">
        <v>6.1000000000000004E-3</v>
      </c>
      <c r="G7" s="6">
        <f t="shared" si="0"/>
        <v>-1.8486238829268296</v>
      </c>
      <c r="H7" s="6">
        <f t="shared" si="1"/>
        <v>7.035040887804878</v>
      </c>
      <c r="I7" s="7">
        <f t="shared" si="2"/>
        <v>-9.1574192237117611</v>
      </c>
      <c r="J7" s="7">
        <f t="shared" si="3"/>
        <v>1.1435554164498063</v>
      </c>
    </row>
    <row r="8" spans="1:10">
      <c r="A8" t="s">
        <v>10</v>
      </c>
      <c r="B8" s="2">
        <v>14.78</v>
      </c>
      <c r="C8" s="3">
        <v>13900799.33</v>
      </c>
      <c r="D8" s="5">
        <v>0.03</v>
      </c>
      <c r="E8" s="4">
        <v>-0.56359999999999999</v>
      </c>
      <c r="F8" s="4">
        <v>-0.45329999999999998</v>
      </c>
      <c r="G8" s="6">
        <f t="shared" si="0"/>
        <v>-3.295369756097561</v>
      </c>
      <c r="H8" s="6">
        <f t="shared" si="1"/>
        <v>-2.6077434146341463</v>
      </c>
      <c r="I8" s="7">
        <f t="shared" si="2"/>
        <v>-5.4850809147143336</v>
      </c>
      <c r="J8" s="7">
        <f t="shared" si="3"/>
        <v>-6.6677355283719741</v>
      </c>
    </row>
    <row r="9" spans="1:10">
      <c r="A9" t="s">
        <v>43</v>
      </c>
      <c r="B9" s="2">
        <v>20.100000000000001</v>
      </c>
      <c r="C9" s="3">
        <v>3758223.14</v>
      </c>
      <c r="D9" s="5">
        <v>1.3467</v>
      </c>
      <c r="E9" s="4">
        <v>-7.3999999999999996E-2</v>
      </c>
      <c r="F9" s="4">
        <v>-0.36280000000000001</v>
      </c>
      <c r="G9" s="6">
        <f t="shared" si="0"/>
        <v>-10.914182341463412</v>
      </c>
      <c r="H9" s="6">
        <f t="shared" si="1"/>
        <v>-91.735101834146349</v>
      </c>
      <c r="I9" s="7">
        <f t="shared" si="2"/>
        <v>-2.8416404794374106</v>
      </c>
      <c r="J9" s="7">
        <f t="shared" si="3"/>
        <v>-1.2191091479501495</v>
      </c>
    </row>
    <row r="10" spans="1:10">
      <c r="A10" t="s">
        <v>12</v>
      </c>
      <c r="B10" s="2">
        <v>15.85</v>
      </c>
      <c r="C10" s="3">
        <v>2062482.76</v>
      </c>
      <c r="D10" s="5">
        <v>0.22459999999999999</v>
      </c>
      <c r="E10" s="4">
        <v>-0.27550000000000002</v>
      </c>
      <c r="F10" s="4"/>
      <c r="G10" s="6">
        <f t="shared" si="0"/>
        <v>-11.224850634146343</v>
      </c>
      <c r="H10" s="6">
        <f t="shared" si="1"/>
        <v>1.6335541463414636</v>
      </c>
      <c r="I10" s="7">
        <f t="shared" si="2"/>
        <v>-2.4120455154907638</v>
      </c>
      <c r="J10" s="7">
        <f t="shared" si="3"/>
        <v>8.7027698993008205</v>
      </c>
    </row>
    <row r="11" spans="1:10">
      <c r="A11" t="s">
        <v>116</v>
      </c>
      <c r="B11" s="2">
        <v>30.54</v>
      </c>
      <c r="C11" s="3">
        <v>11944453.76</v>
      </c>
      <c r="D11" s="5">
        <v>0.81220000000000003</v>
      </c>
      <c r="E11" s="4">
        <v>-0.1678</v>
      </c>
      <c r="F11" s="4">
        <v>-6.25E-2</v>
      </c>
      <c r="G11" s="6">
        <f t="shared" si="0"/>
        <v>-22.413867395121954</v>
      </c>
      <c r="H11" s="6">
        <f t="shared" si="1"/>
        <v>-4.6414258536585367</v>
      </c>
      <c r="I11" s="7">
        <f t="shared" si="2"/>
        <v>-2.3625493299137919</v>
      </c>
      <c r="J11" s="7">
        <f t="shared" si="3"/>
        <v>-7.5798745822746012</v>
      </c>
    </row>
    <row r="12" spans="1:10">
      <c r="A12" t="s">
        <v>113</v>
      </c>
      <c r="B12" s="2">
        <v>13.75</v>
      </c>
      <c r="C12" s="3">
        <v>2516157.38</v>
      </c>
      <c r="D12" s="5">
        <v>0.32119999999999999</v>
      </c>
      <c r="E12" s="4">
        <v>-0.1895</v>
      </c>
      <c r="F12" s="4">
        <v>-0.25659999999999999</v>
      </c>
      <c r="G12" s="6">
        <f t="shared" si="0"/>
        <v>-10.312400195121951</v>
      </c>
      <c r="H12" s="6">
        <f t="shared" si="1"/>
        <v>-14.791118985365854</v>
      </c>
      <c r="I12" s="7">
        <f t="shared" si="2"/>
        <v>-2.3333462375232612</v>
      </c>
      <c r="J12" s="7">
        <f t="shared" si="3"/>
        <v>-1.9296118849158117</v>
      </c>
    </row>
    <row r="13" spans="1:10">
      <c r="A13" t="s">
        <v>85</v>
      </c>
      <c r="B13" s="2">
        <v>26.55</v>
      </c>
      <c r="C13" s="3">
        <v>49227373.619999997</v>
      </c>
      <c r="D13" s="5">
        <v>1.3140000000000001</v>
      </c>
      <c r="E13" s="4">
        <v>-0.1249</v>
      </c>
      <c r="F13" s="4">
        <v>-7.4999999999999997E-2</v>
      </c>
      <c r="G13" s="6">
        <f t="shared" si="0"/>
        <v>-24.547699317073171</v>
      </c>
      <c r="H13" s="6">
        <f t="shared" si="1"/>
        <v>-10.922224390243903</v>
      </c>
      <c r="I13" s="7">
        <f t="shared" si="2"/>
        <v>-2.0815677533386685</v>
      </c>
      <c r="J13" s="7">
        <f t="shared" si="3"/>
        <v>-3.4308235256286577</v>
      </c>
    </row>
    <row r="14" spans="1:10">
      <c r="A14" t="s">
        <v>44</v>
      </c>
      <c r="B14" s="2">
        <v>8.0299999999999994</v>
      </c>
      <c r="C14" s="3">
        <v>11465200.57</v>
      </c>
      <c r="D14" s="5">
        <v>7.0000000000000007E-2</v>
      </c>
      <c r="E14" s="4">
        <v>-0.55079999999999996</v>
      </c>
      <c r="F14" s="4">
        <v>-0.33960000000000001</v>
      </c>
      <c r="G14" s="6">
        <f t="shared" si="0"/>
        <v>-7.5030029268292688</v>
      </c>
      <c r="H14" s="6">
        <f t="shared" si="1"/>
        <v>-4.430815609756098</v>
      </c>
      <c r="I14" s="7">
        <f t="shared" si="2"/>
        <v>-2.0702381537512524</v>
      </c>
      <c r="J14" s="7">
        <f t="shared" si="3"/>
        <v>-2.8123074185978201</v>
      </c>
    </row>
    <row r="15" spans="1:10">
      <c r="A15" t="s">
        <v>90</v>
      </c>
      <c r="B15" s="2">
        <v>2.7</v>
      </c>
      <c r="C15" s="3">
        <v>11775663.140000001</v>
      </c>
      <c r="D15" s="5">
        <v>0.23580000000000001</v>
      </c>
      <c r="E15" s="4">
        <v>-9.3700000000000006E-2</v>
      </c>
      <c r="F15" s="4">
        <v>-8.8999999999999996E-2</v>
      </c>
      <c r="G15" s="6">
        <f t="shared" si="0"/>
        <v>-2.876322907317074</v>
      </c>
      <c r="H15" s="6">
        <f t="shared" si="1"/>
        <v>-2.6460210731707323</v>
      </c>
      <c r="I15" s="7">
        <f t="shared" si="2"/>
        <v>-1.938698500481804</v>
      </c>
      <c r="J15" s="7">
        <f t="shared" si="3"/>
        <v>-2.0204000366348502</v>
      </c>
    </row>
    <row r="16" spans="1:10">
      <c r="A16" t="s">
        <v>115</v>
      </c>
      <c r="B16" s="2">
        <v>9.83</v>
      </c>
      <c r="C16" s="3">
        <v>37736589.380000003</v>
      </c>
      <c r="D16" s="5">
        <v>0.31180000000000002</v>
      </c>
      <c r="E16" s="4">
        <v>-0.217</v>
      </c>
      <c r="F16" s="4">
        <v>-0.109</v>
      </c>
      <c r="G16" s="6">
        <f t="shared" si="0"/>
        <v>-11.792428097560975</v>
      </c>
      <c r="H16" s="6">
        <f t="shared" si="1"/>
        <v>-4.794723512195123</v>
      </c>
      <c r="I16" s="7">
        <f t="shared" si="2"/>
        <v>-1.8335857483017546</v>
      </c>
      <c r="J16" s="7">
        <f t="shared" si="3"/>
        <v>-3.0501703539313416</v>
      </c>
    </row>
    <row r="17" spans="1:10">
      <c r="A17" t="s">
        <v>62</v>
      </c>
      <c r="B17" s="2">
        <v>19.62</v>
      </c>
      <c r="C17" s="3">
        <v>10579599.380000001</v>
      </c>
      <c r="D17" s="5">
        <v>1.2921</v>
      </c>
      <c r="E17" s="4">
        <v>-0.12720000000000001</v>
      </c>
      <c r="F17" s="4">
        <v>-8.0199999999999994E-2</v>
      </c>
      <c r="G17" s="6">
        <f t="shared" si="0"/>
        <v>-24.756131765853663</v>
      </c>
      <c r="H17" s="6">
        <f t="shared" si="1"/>
        <v>-12.136411668292684</v>
      </c>
      <c r="I17" s="7">
        <f t="shared" si="2"/>
        <v>-1.7925309246843657</v>
      </c>
      <c r="J17" s="7">
        <f t="shared" si="3"/>
        <v>-2.616622815395985</v>
      </c>
    </row>
    <row r="18" spans="1:10">
      <c r="A18" t="s">
        <v>89</v>
      </c>
      <c r="B18" s="2">
        <v>2.09</v>
      </c>
      <c r="C18" s="3">
        <v>748838.86</v>
      </c>
      <c r="D18" s="5">
        <v>0.23580000000000001</v>
      </c>
      <c r="E18" s="4">
        <v>-9.3700000000000006E-2</v>
      </c>
      <c r="F18" s="4">
        <v>-8.8999999999999996E-2</v>
      </c>
      <c r="G18" s="6">
        <f t="shared" si="0"/>
        <v>-2.876322907317074</v>
      </c>
      <c r="H18" s="6">
        <f t="shared" si="1"/>
        <v>-2.6460210731707323</v>
      </c>
      <c r="I18" s="7">
        <f t="shared" si="2"/>
        <v>-1.726622172595174</v>
      </c>
      <c r="J18" s="7">
        <f t="shared" si="3"/>
        <v>-1.7898652135432727</v>
      </c>
    </row>
    <row r="19" spans="1:10">
      <c r="A19" t="s">
        <v>23</v>
      </c>
      <c r="B19" s="2">
        <v>11.86</v>
      </c>
      <c r="C19" s="3">
        <v>80100480.569999993</v>
      </c>
      <c r="D19" s="5">
        <v>0.21210000000000001</v>
      </c>
      <c r="E19" s="4">
        <v>-0.41</v>
      </c>
      <c r="F19" s="4">
        <v>-0.28870000000000001</v>
      </c>
      <c r="G19" s="6">
        <f t="shared" si="0"/>
        <v>-16.528280487804881</v>
      </c>
      <c r="H19" s="6">
        <f t="shared" si="1"/>
        <v>-11.181932692682928</v>
      </c>
      <c r="I19" s="7">
        <f t="shared" si="2"/>
        <v>-1.7175580066390272</v>
      </c>
      <c r="J19" s="7">
        <f t="shared" si="3"/>
        <v>-2.0606395446970249</v>
      </c>
    </row>
    <row r="20" spans="1:10">
      <c r="A20" t="s">
        <v>49</v>
      </c>
      <c r="B20" s="2">
        <v>15.83</v>
      </c>
      <c r="C20" s="3">
        <v>46938819.57</v>
      </c>
      <c r="D20" s="5">
        <v>0.4607</v>
      </c>
      <c r="E20" s="4">
        <v>-0.3004</v>
      </c>
      <c r="F20" s="4">
        <v>0.25359999999999999</v>
      </c>
      <c r="G20" s="6">
        <f t="shared" si="0"/>
        <v>-25.408256721951219</v>
      </c>
      <c r="H20" s="6">
        <f t="shared" si="1"/>
        <v>27.629325131707319</v>
      </c>
      <c r="I20" s="7">
        <f t="shared" si="2"/>
        <v>-1.6230258208279131</v>
      </c>
      <c r="J20" s="7">
        <f t="shared" si="3"/>
        <v>-0.42705802894065092</v>
      </c>
    </row>
    <row r="21" spans="1:10">
      <c r="A21" t="s">
        <v>84</v>
      </c>
      <c r="B21" s="2">
        <v>17.149999999999999</v>
      </c>
      <c r="C21" s="3">
        <v>14682465.9</v>
      </c>
      <c r="D21" s="5">
        <v>0.57420000000000004</v>
      </c>
      <c r="E21" s="4">
        <v>-0.29149999999999998</v>
      </c>
      <c r="F21" s="4">
        <v>-0.1527</v>
      </c>
      <c r="G21" s="6">
        <f t="shared" si="0"/>
        <v>-30.605980390243904</v>
      </c>
      <c r="H21" s="6">
        <f t="shared" si="1"/>
        <v>-14.044147726829271</v>
      </c>
      <c r="I21" s="7">
        <f t="shared" si="2"/>
        <v>-1.5603480032767325</v>
      </c>
      <c r="J21" s="7">
        <f t="shared" si="3"/>
        <v>-2.2211492169964471</v>
      </c>
    </row>
    <row r="22" spans="1:10">
      <c r="A22" t="s">
        <v>93</v>
      </c>
      <c r="B22" s="2">
        <v>30.71</v>
      </c>
      <c r="C22" s="3">
        <v>14804117.289999999</v>
      </c>
      <c r="D22" s="5">
        <v>2.7507999999999999</v>
      </c>
      <c r="E22" s="4">
        <v>-0.14810000000000001</v>
      </c>
      <c r="F22" s="4">
        <v>9.1399999999999995E-2</v>
      </c>
      <c r="G22" s="6">
        <f t="shared" si="0"/>
        <v>-64.651314380487804</v>
      </c>
      <c r="H22" s="6">
        <f t="shared" si="1"/>
        <v>72.253988839024387</v>
      </c>
      <c r="I22" s="7">
        <f t="shared" si="2"/>
        <v>-1.4750096775954873</v>
      </c>
      <c r="J22" s="7">
        <f t="shared" si="3"/>
        <v>-0.57497156221479739</v>
      </c>
    </row>
    <row r="23" spans="1:10">
      <c r="A23" t="s">
        <v>102</v>
      </c>
      <c r="B23" s="2">
        <v>29.95</v>
      </c>
      <c r="C23" s="3">
        <v>1059140.95</v>
      </c>
      <c r="D23" s="5">
        <v>1.3761000000000001</v>
      </c>
      <c r="E23" s="4">
        <v>-0.30959999999999999</v>
      </c>
      <c r="F23" s="4">
        <v>-5.5300000000000002E-2</v>
      </c>
      <c r="G23" s="6">
        <f t="shared" si="0"/>
        <v>-78.524696370731704</v>
      </c>
      <c r="H23" s="6">
        <f t="shared" si="1"/>
        <v>-5.8049939414634162</v>
      </c>
      <c r="I23" s="7">
        <f t="shared" si="2"/>
        <v>-1.3814086699374133</v>
      </c>
      <c r="J23" s="7">
        <f t="shared" si="3"/>
        <v>-6.159350776591805</v>
      </c>
    </row>
    <row r="24" spans="1:10">
      <c r="A24" t="s">
        <v>108</v>
      </c>
      <c r="B24" s="2">
        <v>18.95</v>
      </c>
      <c r="C24" s="3">
        <v>1378300.48</v>
      </c>
      <c r="D24" s="5">
        <v>3.2433999999999998</v>
      </c>
      <c r="E24" s="4">
        <v>-0.1211</v>
      </c>
      <c r="F24" s="4">
        <v>-4.3999999999999997E-2</v>
      </c>
      <c r="G24" s="6">
        <f t="shared" si="0"/>
        <v>-58.030912799999996</v>
      </c>
      <c r="H24" s="6">
        <f t="shared" si="1"/>
        <v>-6.065949073170728</v>
      </c>
      <c r="I24" s="7">
        <f t="shared" si="2"/>
        <v>-1.3265500934874146</v>
      </c>
      <c r="J24" s="7">
        <f t="shared" si="3"/>
        <v>-4.1239958943629347</v>
      </c>
    </row>
    <row r="25" spans="1:10">
      <c r="A25" t="s">
        <v>94</v>
      </c>
      <c r="B25" s="2">
        <v>3.19</v>
      </c>
      <c r="C25" s="3">
        <v>1380651.24</v>
      </c>
      <c r="D25" s="5">
        <v>0.17810000000000001</v>
      </c>
      <c r="E25" s="4">
        <v>-0.32619999999999999</v>
      </c>
      <c r="F25" s="4">
        <v>-3.5999999999999997E-2</v>
      </c>
      <c r="G25" s="6">
        <f t="shared" si="0"/>
        <v>-10.777326204878049</v>
      </c>
      <c r="H25" s="6">
        <f t="shared" si="1"/>
        <v>-3.7010048780487671E-2</v>
      </c>
      <c r="I25" s="7">
        <f t="shared" si="2"/>
        <v>-1.2959917830598964</v>
      </c>
      <c r="J25" s="7">
        <f t="shared" si="3"/>
        <v>-87.192807227042138</v>
      </c>
    </row>
    <row r="26" spans="1:10">
      <c r="A26" t="s">
        <v>54</v>
      </c>
      <c r="B26" s="2">
        <v>17.350000000000001</v>
      </c>
      <c r="C26" s="3">
        <v>8915729.2400000002</v>
      </c>
      <c r="D26" s="5">
        <v>1.1573</v>
      </c>
      <c r="E26" s="4">
        <v>-0.28999999999999998</v>
      </c>
      <c r="F26" s="4">
        <v>-0.1024</v>
      </c>
      <c r="G26" s="6">
        <f t="shared" si="0"/>
        <v>-61.325609268292681</v>
      </c>
      <c r="H26" s="6">
        <f t="shared" si="1"/>
        <v>-16.209200253658537</v>
      </c>
      <c r="I26" s="7">
        <f t="shared" si="2"/>
        <v>-1.2829160640556492</v>
      </c>
      <c r="J26" s="7">
        <f t="shared" si="3"/>
        <v>-2.0703797675695923</v>
      </c>
    </row>
    <row r="27" spans="1:10">
      <c r="A27" t="s">
        <v>114</v>
      </c>
      <c r="B27" s="2">
        <v>14.02</v>
      </c>
      <c r="C27" s="3">
        <v>36299295.329999998</v>
      </c>
      <c r="D27" s="5">
        <v>1.0422</v>
      </c>
      <c r="E27" s="4">
        <v>-0.26719999999999999</v>
      </c>
      <c r="F27" s="4">
        <v>-0.30659999999999998</v>
      </c>
      <c r="G27" s="6">
        <f t="shared" si="0"/>
        <v>-50.288539434146351</v>
      </c>
      <c r="H27" s="6">
        <f t="shared" si="1"/>
        <v>-58.821564643902434</v>
      </c>
      <c r="I27" s="7">
        <f t="shared" si="2"/>
        <v>-1.2787911551569202</v>
      </c>
      <c r="J27" s="7">
        <f t="shared" si="3"/>
        <v>-1.2383479610730372</v>
      </c>
    </row>
    <row r="28" spans="1:10">
      <c r="A28" t="s">
        <v>42</v>
      </c>
      <c r="B28" s="2">
        <v>10.11</v>
      </c>
      <c r="C28" s="3">
        <v>18184713.050000001</v>
      </c>
      <c r="D28" s="5">
        <v>0.49719999999999998</v>
      </c>
      <c r="E28" s="4">
        <v>-0.39150000000000001</v>
      </c>
      <c r="F28" s="4">
        <v>-0.21290000000000001</v>
      </c>
      <c r="G28" s="6">
        <f t="shared" si="0"/>
        <v>-36.83378868292683</v>
      </c>
      <c r="H28" s="6">
        <f t="shared" si="1"/>
        <v>-18.380732136585362</v>
      </c>
      <c r="I28" s="7">
        <f t="shared" si="2"/>
        <v>-1.2744762448150271</v>
      </c>
      <c r="J28" s="7">
        <f t="shared" si="3"/>
        <v>-1.5500324973387138</v>
      </c>
    </row>
    <row r="29" spans="1:10">
      <c r="A29" t="s">
        <v>14</v>
      </c>
      <c r="B29" s="2">
        <v>25.48</v>
      </c>
      <c r="C29" s="3">
        <v>219668252.24000001</v>
      </c>
      <c r="D29" s="5">
        <v>2.8773</v>
      </c>
      <c r="E29" s="4">
        <v>-0.2041</v>
      </c>
      <c r="F29" s="4">
        <v>-7.0300000000000001E-2</v>
      </c>
      <c r="G29" s="6">
        <f t="shared" si="0"/>
        <v>-101.10776057560977</v>
      </c>
      <c r="H29" s="6">
        <f t="shared" si="1"/>
        <v>-21.106469239024392</v>
      </c>
      <c r="I29" s="7">
        <f t="shared" si="2"/>
        <v>-1.2520083508421265</v>
      </c>
      <c r="J29" s="7">
        <f t="shared" si="3"/>
        <v>-2.2072128081417453</v>
      </c>
    </row>
    <row r="30" spans="1:10">
      <c r="A30" t="s">
        <v>32</v>
      </c>
      <c r="B30" s="2">
        <v>7.94</v>
      </c>
      <c r="C30" s="3">
        <v>1429518.19</v>
      </c>
      <c r="D30" s="5">
        <v>0.5343</v>
      </c>
      <c r="E30" s="4">
        <v>-0.4224</v>
      </c>
      <c r="F30" s="4">
        <v>-0.23219999999999999</v>
      </c>
      <c r="G30" s="6">
        <f t="shared" si="0"/>
        <v>-43.013078692682932</v>
      </c>
      <c r="H30" s="6">
        <f t="shared" si="1"/>
        <v>-21.895144858536586</v>
      </c>
      <c r="I30" s="7">
        <f t="shared" si="2"/>
        <v>-1.1845950171744088</v>
      </c>
      <c r="J30" s="7">
        <f t="shared" si="3"/>
        <v>-1.3626374728872512</v>
      </c>
    </row>
    <row r="31" spans="1:10">
      <c r="A31" t="s">
        <v>33</v>
      </c>
      <c r="B31" s="2">
        <v>7.69</v>
      </c>
      <c r="C31" s="3">
        <v>56504774.57</v>
      </c>
      <c r="D31" s="5">
        <v>0.5343</v>
      </c>
      <c r="E31" s="4">
        <v>-0.4224</v>
      </c>
      <c r="F31" s="4">
        <v>-0.23219999999999999</v>
      </c>
      <c r="G31" s="6">
        <f t="shared" si="0"/>
        <v>-43.013078692682932</v>
      </c>
      <c r="H31" s="6">
        <f t="shared" si="1"/>
        <v>-21.895144858536586</v>
      </c>
      <c r="I31" s="7">
        <f t="shared" si="2"/>
        <v>-1.1787828314951136</v>
      </c>
      <c r="J31" s="7">
        <f t="shared" si="3"/>
        <v>-1.3512194164361413</v>
      </c>
    </row>
    <row r="32" spans="1:10">
      <c r="A32" t="s">
        <v>117</v>
      </c>
      <c r="B32" s="2">
        <v>62.93</v>
      </c>
      <c r="C32" s="3">
        <v>20934940.760000002</v>
      </c>
      <c r="D32" s="5">
        <v>31.072299999999998</v>
      </c>
      <c r="E32" s="4">
        <v>3.7945000000000002</v>
      </c>
      <c r="F32" s="4">
        <v>0.41120000000000001</v>
      </c>
      <c r="G32" s="6">
        <f t="shared" si="0"/>
        <v>24726.987723951221</v>
      </c>
      <c r="H32" s="6">
        <f t="shared" si="1"/>
        <v>2881.1024735414635</v>
      </c>
      <c r="I32" s="7">
        <f t="shared" si="2"/>
        <v>-0.99745500743145332</v>
      </c>
      <c r="J32" s="7">
        <f t="shared" si="3"/>
        <v>-0.9781576668730404</v>
      </c>
    </row>
    <row r="33" spans="1:10">
      <c r="A33" t="s">
        <v>76</v>
      </c>
      <c r="B33" s="2">
        <v>31.1</v>
      </c>
      <c r="C33" s="3">
        <v>2493275.29</v>
      </c>
      <c r="D33" s="5">
        <v>8.3313000000000006</v>
      </c>
      <c r="E33" s="4">
        <v>1.9373</v>
      </c>
      <c r="F33" s="4">
        <v>0.30640000000000001</v>
      </c>
      <c r="G33" s="6">
        <f t="shared" si="0"/>
        <v>3414.6129725560982</v>
      </c>
      <c r="H33" s="6">
        <f t="shared" si="1"/>
        <v>591.06062405853663</v>
      </c>
      <c r="I33" s="7">
        <f t="shared" si="2"/>
        <v>-0.99089208637993331</v>
      </c>
      <c r="J33" s="7">
        <f t="shared" si="3"/>
        <v>-0.94738272398108525</v>
      </c>
    </row>
    <row r="34" spans="1:10">
      <c r="A34" t="s">
        <v>69</v>
      </c>
      <c r="B34" s="2">
        <v>6.26</v>
      </c>
      <c r="C34" s="3">
        <v>212517220.94999999</v>
      </c>
      <c r="D34" s="5">
        <v>1.4066000000000001</v>
      </c>
      <c r="E34" s="4">
        <v>0.55430000000000001</v>
      </c>
      <c r="F34" s="4"/>
      <c r="G34" s="6">
        <f t="shared" si="0"/>
        <v>172.25141262439027</v>
      </c>
      <c r="H34" s="6">
        <f t="shared" si="1"/>
        <v>10.230441951219513</v>
      </c>
      <c r="I34" s="7">
        <f t="shared" si="2"/>
        <v>-0.96365777264392893</v>
      </c>
      <c r="J34" s="7">
        <f t="shared" si="3"/>
        <v>-0.38810072625906633</v>
      </c>
    </row>
    <row r="35" spans="1:10">
      <c r="A35" t="s">
        <v>96</v>
      </c>
      <c r="B35" s="2">
        <v>30.65</v>
      </c>
      <c r="C35" s="3">
        <v>79472422.810000002</v>
      </c>
      <c r="D35" s="5">
        <v>1.196</v>
      </c>
      <c r="E35" s="4">
        <v>3.1200999999999999</v>
      </c>
      <c r="F35" s="4"/>
      <c r="G35" s="6">
        <f t="shared" si="0"/>
        <v>784.15162419512183</v>
      </c>
      <c r="H35" s="6">
        <f t="shared" si="1"/>
        <v>8.698712195121951</v>
      </c>
      <c r="I35" s="7">
        <f t="shared" si="2"/>
        <v>-0.96091317156747569</v>
      </c>
      <c r="J35" s="7">
        <f t="shared" si="3"/>
        <v>2.5235100682130689</v>
      </c>
    </row>
    <row r="36" spans="1:10">
      <c r="A36" t="s">
        <v>27</v>
      </c>
      <c r="B36" s="2">
        <v>9.0299999999999994</v>
      </c>
      <c r="C36" s="3">
        <v>1016768.1</v>
      </c>
      <c r="D36" s="5">
        <v>0.84970000000000001</v>
      </c>
      <c r="E36" s="4">
        <v>0.90500000000000003</v>
      </c>
      <c r="F36" s="4">
        <v>5.8500000000000003E-2</v>
      </c>
      <c r="G36" s="6">
        <f t="shared" si="0"/>
        <v>165.97749658536588</v>
      </c>
      <c r="H36" s="6">
        <f t="shared" si="1"/>
        <v>16.509463756097563</v>
      </c>
      <c r="I36" s="7">
        <f t="shared" si="2"/>
        <v>-0.94559503435240888</v>
      </c>
      <c r="J36" s="7">
        <f t="shared" si="3"/>
        <v>-0.45304098707234619</v>
      </c>
    </row>
    <row r="37" spans="1:10">
      <c r="A37" t="s">
        <v>71</v>
      </c>
      <c r="B37" s="2">
        <v>2.84</v>
      </c>
      <c r="C37" s="3">
        <v>645257.43000000005</v>
      </c>
      <c r="D37" s="5">
        <v>0.439</v>
      </c>
      <c r="E37" s="4">
        <v>0.4249</v>
      </c>
      <c r="F37" s="4">
        <v>0.32469999999999999</v>
      </c>
      <c r="G37" s="6">
        <f t="shared" si="0"/>
        <v>41.954994439024397</v>
      </c>
      <c r="H37" s="6">
        <f t="shared" si="1"/>
        <v>32.81411502439024</v>
      </c>
      <c r="I37" s="7">
        <f t="shared" si="2"/>
        <v>-0.93230841672193443</v>
      </c>
      <c r="J37" s="7">
        <f t="shared" si="3"/>
        <v>-0.91345187892804458</v>
      </c>
    </row>
    <row r="38" spans="1:10">
      <c r="A38" t="s">
        <v>70</v>
      </c>
      <c r="B38" s="2">
        <v>16.48</v>
      </c>
      <c r="C38" s="3">
        <v>43127709.520000003</v>
      </c>
      <c r="D38" s="5">
        <v>2.1949999999999998</v>
      </c>
      <c r="E38" s="4">
        <v>0.4249</v>
      </c>
      <c r="F38" s="4">
        <v>0.3246</v>
      </c>
      <c r="G38" s="6">
        <f t="shared" ref="G38:G69" si="4">D38*($B$3+2*E38*100)*$B$2/$B$1</f>
        <v>209.77497219512193</v>
      </c>
      <c r="H38" s="6">
        <f t="shared" ref="H38:H69" si="5">D38*($B$3+2*F38*100)*$B$2/$B$1</f>
        <v>164.02496195121952</v>
      </c>
      <c r="I38" s="7">
        <f t="shared" ref="I38:I69" si="6">B38/G38-1</f>
        <v>-0.9214396272941886</v>
      </c>
      <c r="J38" s="7">
        <f t="shared" ref="J38:J69" si="7">B38/H38-1</f>
        <v>-0.89952748774359659</v>
      </c>
    </row>
    <row r="39" spans="1:10">
      <c r="A39" t="s">
        <v>52</v>
      </c>
      <c r="B39" s="2">
        <v>53</v>
      </c>
      <c r="C39" s="3">
        <v>62726981.899999999</v>
      </c>
      <c r="D39" s="5">
        <v>4.0183</v>
      </c>
      <c r="E39" s="4">
        <v>0.75139999999999996</v>
      </c>
      <c r="F39" s="4">
        <v>0.22650000000000001</v>
      </c>
      <c r="G39" s="6">
        <f t="shared" si="4"/>
        <v>656.66156932682929</v>
      </c>
      <c r="H39" s="6">
        <f t="shared" si="5"/>
        <v>218.35834229268298</v>
      </c>
      <c r="I39" s="7">
        <f t="shared" si="6"/>
        <v>-0.91928871358448394</v>
      </c>
      <c r="J39" s="7">
        <f t="shared" si="7"/>
        <v>-0.75727971075655121</v>
      </c>
    </row>
    <row r="40" spans="1:10">
      <c r="A40" t="s">
        <v>34</v>
      </c>
      <c r="B40" s="2">
        <v>47</v>
      </c>
      <c r="C40" s="3">
        <v>1866650</v>
      </c>
      <c r="D40" s="5">
        <v>5.2975000000000003</v>
      </c>
      <c r="E40" s="4">
        <v>0.37530000000000002</v>
      </c>
      <c r="F40" s="4">
        <v>-3.2599999999999997E-2</v>
      </c>
      <c r="G40" s="6">
        <f t="shared" si="4"/>
        <v>451.67725390243913</v>
      </c>
      <c r="H40" s="6">
        <f t="shared" si="5"/>
        <v>2.642031219512198</v>
      </c>
      <c r="I40" s="7">
        <f t="shared" si="6"/>
        <v>-0.89594339853529159</v>
      </c>
      <c r="J40" s="7">
        <f t="shared" si="7"/>
        <v>16.78934315873742</v>
      </c>
    </row>
    <row r="41" spans="1:10">
      <c r="A41" t="s">
        <v>72</v>
      </c>
      <c r="B41" s="2">
        <v>14.03</v>
      </c>
      <c r="C41" s="3">
        <v>137670775.13999999</v>
      </c>
      <c r="D41" s="5">
        <v>1.0825</v>
      </c>
      <c r="E41" s="4">
        <v>0.41599999999999998</v>
      </c>
      <c r="F41" s="4">
        <v>-0.437</v>
      </c>
      <c r="G41" s="6">
        <f t="shared" si="4"/>
        <v>101.45189999999999</v>
      </c>
      <c r="H41" s="6">
        <f t="shared" si="5"/>
        <v>-90.42940975609757</v>
      </c>
      <c r="I41" s="7">
        <f t="shared" si="6"/>
        <v>-0.86170786352941642</v>
      </c>
      <c r="J41" s="7">
        <f t="shared" si="7"/>
        <v>-1.1551486406672469</v>
      </c>
    </row>
    <row r="42" spans="1:10">
      <c r="A42" t="s">
        <v>125</v>
      </c>
      <c r="B42" s="2">
        <v>35.65</v>
      </c>
      <c r="C42" s="3">
        <v>540399.86</v>
      </c>
      <c r="D42" s="5">
        <v>3.6274000000000002</v>
      </c>
      <c r="E42" s="4">
        <v>0.2954</v>
      </c>
      <c r="F42" s="4">
        <v>0.2581</v>
      </c>
      <c r="G42" s="6">
        <f t="shared" si="4"/>
        <v>249.05268339512196</v>
      </c>
      <c r="H42" s="6">
        <f t="shared" si="5"/>
        <v>220.93626362926832</v>
      </c>
      <c r="I42" s="7">
        <f t="shared" si="6"/>
        <v>-0.85685759529263417</v>
      </c>
      <c r="J42" s="7">
        <f t="shared" si="7"/>
        <v>-0.83864124696242348</v>
      </c>
    </row>
    <row r="43" spans="1:10">
      <c r="A43" t="s">
        <v>22</v>
      </c>
      <c r="B43" s="2">
        <v>32.409999999999997</v>
      </c>
      <c r="C43" s="3">
        <v>49986924.289999999</v>
      </c>
      <c r="D43" s="5">
        <v>2.5026999999999999</v>
      </c>
      <c r="E43" s="4">
        <v>0.37930000000000003</v>
      </c>
      <c r="F43" s="4">
        <v>1.1946000000000001</v>
      </c>
      <c r="G43" s="6">
        <f t="shared" si="4"/>
        <v>215.46635505365853</v>
      </c>
      <c r="H43" s="6">
        <f t="shared" si="5"/>
        <v>639.48209069268296</v>
      </c>
      <c r="I43" s="7">
        <f t="shared" si="6"/>
        <v>-0.84958208444223793</v>
      </c>
      <c r="J43" s="7">
        <f t="shared" si="7"/>
        <v>-0.94931836173098505</v>
      </c>
    </row>
    <row r="44" spans="1:10">
      <c r="A44" t="s">
        <v>73</v>
      </c>
      <c r="B44" s="2">
        <v>9.1999999999999993</v>
      </c>
      <c r="C44" s="3">
        <v>744498.52</v>
      </c>
      <c r="D44" s="5">
        <v>0.56059999999999999</v>
      </c>
      <c r="E44" s="4">
        <v>0.45800000000000002</v>
      </c>
      <c r="F44" s="4">
        <v>7.7499999999999999E-2</v>
      </c>
      <c r="G44" s="6">
        <f t="shared" si="4"/>
        <v>57.432239414634154</v>
      </c>
      <c r="H44" s="6">
        <f t="shared" si="5"/>
        <v>13.105734146341463</v>
      </c>
      <c r="I44" s="7">
        <f t="shared" si="6"/>
        <v>-0.83981122634657757</v>
      </c>
      <c r="J44" s="7">
        <f t="shared" si="7"/>
        <v>-0.29801719634544632</v>
      </c>
    </row>
    <row r="45" spans="1:10">
      <c r="A45" t="s">
        <v>101</v>
      </c>
      <c r="B45" s="2">
        <v>30.94</v>
      </c>
      <c r="C45" s="3">
        <v>44232772.140000001</v>
      </c>
      <c r="D45" s="5">
        <v>4.3784000000000001</v>
      </c>
      <c r="E45" s="4">
        <v>0.16250000000000001</v>
      </c>
      <c r="F45" s="4">
        <v>0.14319999999999999</v>
      </c>
      <c r="G45" s="6">
        <f t="shared" si="4"/>
        <v>179.69594341463414</v>
      </c>
      <c r="H45" s="6">
        <f t="shared" si="5"/>
        <v>162.13578286829269</v>
      </c>
      <c r="I45" s="7">
        <f t="shared" si="6"/>
        <v>-0.82782026454204138</v>
      </c>
      <c r="J45" s="7">
        <f t="shared" si="7"/>
        <v>-0.80917229094867105</v>
      </c>
    </row>
    <row r="46" spans="1:10">
      <c r="A46" t="s">
        <v>106</v>
      </c>
      <c r="B46" s="2">
        <v>60.99</v>
      </c>
      <c r="C46" s="3">
        <v>44605966.859999999</v>
      </c>
      <c r="D46" s="5">
        <v>4.734</v>
      </c>
      <c r="E46" s="4">
        <v>0.3175</v>
      </c>
      <c r="F46" s="4"/>
      <c r="G46" s="6">
        <f t="shared" si="4"/>
        <v>346.77127317073177</v>
      </c>
      <c r="H46" s="6">
        <f t="shared" si="5"/>
        <v>34.431190243902435</v>
      </c>
      <c r="I46" s="7">
        <f t="shared" si="6"/>
        <v>-0.82412037928536319</v>
      </c>
      <c r="J46" s="7">
        <f t="shared" si="7"/>
        <v>0.77135903719741372</v>
      </c>
    </row>
    <row r="47" spans="1:10">
      <c r="A47" t="s">
        <v>55</v>
      </c>
      <c r="B47" s="2">
        <v>11.34</v>
      </c>
      <c r="C47" s="3">
        <v>1799690.48</v>
      </c>
      <c r="D47" s="5">
        <v>1.6184000000000001</v>
      </c>
      <c r="E47" s="4">
        <v>0.1525</v>
      </c>
      <c r="F47" s="4">
        <v>0.13689999999999999</v>
      </c>
      <c r="G47" s="6">
        <f t="shared" si="4"/>
        <v>63.058390243902444</v>
      </c>
      <c r="H47" s="6">
        <f t="shared" si="5"/>
        <v>57.811932175609755</v>
      </c>
      <c r="I47" s="7">
        <f t="shared" si="6"/>
        <v>-0.82016667478921979</v>
      </c>
      <c r="J47" s="7">
        <f t="shared" si="7"/>
        <v>-0.80384672206503027</v>
      </c>
    </row>
    <row r="48" spans="1:10">
      <c r="A48" t="s">
        <v>79</v>
      </c>
      <c r="B48" s="2">
        <v>146.49</v>
      </c>
      <c r="C48" s="3">
        <v>2343083.19</v>
      </c>
      <c r="D48" s="5">
        <v>19.486899999999999</v>
      </c>
      <c r="E48" s="4">
        <v>0.13869999999999999</v>
      </c>
      <c r="F48" s="4">
        <v>-1.2999999999999999E-2</v>
      </c>
      <c r="G48" s="6">
        <f t="shared" si="4"/>
        <v>703.39343891707301</v>
      </c>
      <c r="H48" s="6">
        <f t="shared" si="5"/>
        <v>89.088403317073173</v>
      </c>
      <c r="I48" s="7">
        <f t="shared" si="6"/>
        <v>-0.79173817682244474</v>
      </c>
      <c r="J48" s="7">
        <f t="shared" si="7"/>
        <v>0.64432175845187944</v>
      </c>
    </row>
    <row r="49" spans="1:10">
      <c r="A49" t="s">
        <v>7</v>
      </c>
      <c r="B49" s="2">
        <v>16.2</v>
      </c>
      <c r="C49" s="3">
        <v>5765338.3300000001</v>
      </c>
      <c r="D49" s="5">
        <v>2.2086999999999999</v>
      </c>
      <c r="E49" s="4">
        <v>0.13239999999999999</v>
      </c>
      <c r="F49" s="4">
        <v>0.1191</v>
      </c>
      <c r="G49" s="6">
        <f t="shared" si="4"/>
        <v>76.833023356097556</v>
      </c>
      <c r="H49" s="6">
        <f t="shared" si="5"/>
        <v>70.728607521951218</v>
      </c>
      <c r="I49" s="7">
        <f t="shared" si="6"/>
        <v>-0.78915316237240907</v>
      </c>
      <c r="J49" s="7">
        <f t="shared" si="7"/>
        <v>-0.77095547943634846</v>
      </c>
    </row>
    <row r="50" spans="1:10">
      <c r="A50" t="s">
        <v>100</v>
      </c>
      <c r="B50" s="2">
        <v>10.75</v>
      </c>
      <c r="C50" s="3">
        <v>18342228.190000001</v>
      </c>
      <c r="D50" s="5">
        <v>1.2757000000000001</v>
      </c>
      <c r="E50" s="4">
        <v>0.15110000000000001</v>
      </c>
      <c r="F50" s="4">
        <v>0.1474</v>
      </c>
      <c r="G50" s="6">
        <f t="shared" si="4"/>
        <v>49.334492692682929</v>
      </c>
      <c r="H50" s="6">
        <f t="shared" si="5"/>
        <v>48.353634965853672</v>
      </c>
      <c r="I50" s="7">
        <f t="shared" si="6"/>
        <v>-0.7820997153661946</v>
      </c>
      <c r="J50" s="7">
        <f t="shared" si="7"/>
        <v>-0.77767958897833789</v>
      </c>
    </row>
    <row r="51" spans="1:10">
      <c r="A51" t="s">
        <v>92</v>
      </c>
      <c r="B51" s="2">
        <v>36.4</v>
      </c>
      <c r="C51" s="3">
        <v>580346.38</v>
      </c>
      <c r="D51" s="5">
        <v>22.4542</v>
      </c>
      <c r="E51" s="4"/>
      <c r="F51" s="4"/>
      <c r="G51" s="6">
        <f t="shared" si="4"/>
        <v>163.31323024390244</v>
      </c>
      <c r="H51" s="6">
        <f t="shared" si="5"/>
        <v>163.31323024390244</v>
      </c>
      <c r="I51" s="7">
        <f t="shared" si="6"/>
        <v>-0.77711542447823789</v>
      </c>
      <c r="J51" s="7">
        <f t="shared" si="7"/>
        <v>-0.77711542447823789</v>
      </c>
    </row>
    <row r="52" spans="1:10">
      <c r="A52" t="s">
        <v>67</v>
      </c>
      <c r="B52" s="2">
        <v>32.1</v>
      </c>
      <c r="C52" s="3">
        <v>4813598.33</v>
      </c>
      <c r="D52" s="5">
        <v>3.6419000000000001</v>
      </c>
      <c r="E52" s="4">
        <v>0.1391</v>
      </c>
      <c r="F52" s="4">
        <v>0.13669999999999999</v>
      </c>
      <c r="G52" s="6">
        <f t="shared" si="4"/>
        <v>131.75967831219512</v>
      </c>
      <c r="H52" s="6">
        <f t="shared" si="5"/>
        <v>129.94334730731705</v>
      </c>
      <c r="I52" s="7">
        <f t="shared" si="6"/>
        <v>-0.75637463288320006</v>
      </c>
      <c r="J52" s="7">
        <f t="shared" si="7"/>
        <v>-0.7529692695688126</v>
      </c>
    </row>
    <row r="53" spans="1:10">
      <c r="A53" t="s">
        <v>57</v>
      </c>
      <c r="B53" s="2">
        <v>54.25</v>
      </c>
      <c r="C53" s="3">
        <v>29194820.620000001</v>
      </c>
      <c r="D53" s="5">
        <v>1.6908000000000001</v>
      </c>
      <c r="E53" s="4">
        <v>0.59319999999999995</v>
      </c>
      <c r="F53" s="4">
        <v>0.20399999999999999</v>
      </c>
      <c r="G53" s="6">
        <f t="shared" si="4"/>
        <v>220.72214563902438</v>
      </c>
      <c r="H53" s="6">
        <f t="shared" si="5"/>
        <v>83.97420058536585</v>
      </c>
      <c r="I53" s="7">
        <f t="shared" si="6"/>
        <v>-0.75421587243573618</v>
      </c>
      <c r="J53" s="7">
        <f t="shared" si="7"/>
        <v>-0.35396824713024866</v>
      </c>
    </row>
    <row r="54" spans="1:10">
      <c r="A54" t="s">
        <v>46</v>
      </c>
      <c r="B54" s="2">
        <v>11.99</v>
      </c>
      <c r="C54" s="3">
        <v>20383160.710000001</v>
      </c>
      <c r="D54" s="5">
        <v>6.4954000000000001</v>
      </c>
      <c r="E54" s="4"/>
      <c r="F54" s="4">
        <v>0.18590000000000001</v>
      </c>
      <c r="G54" s="6">
        <f t="shared" si="4"/>
        <v>47.242153170731704</v>
      </c>
      <c r="H54" s="6">
        <f t="shared" si="5"/>
        <v>298.16547529756099</v>
      </c>
      <c r="I54" s="7">
        <f t="shared" si="6"/>
        <v>-0.74620123776601577</v>
      </c>
      <c r="J54" s="7">
        <f t="shared" si="7"/>
        <v>-0.95978743015758516</v>
      </c>
    </row>
    <row r="55" spans="1:10">
      <c r="A55" t="s">
        <v>68</v>
      </c>
      <c r="B55" s="2">
        <v>35.49</v>
      </c>
      <c r="C55" s="3">
        <v>391286207.13999999</v>
      </c>
      <c r="D55" s="5">
        <v>3.6419000000000001</v>
      </c>
      <c r="E55" s="4">
        <v>0.13900000000000001</v>
      </c>
      <c r="F55" s="4">
        <v>0.13669999999999999</v>
      </c>
      <c r="G55" s="6">
        <f t="shared" si="4"/>
        <v>131.68399785365855</v>
      </c>
      <c r="H55" s="6">
        <f t="shared" si="5"/>
        <v>129.94334730731705</v>
      </c>
      <c r="I55" s="7">
        <f t="shared" si="6"/>
        <v>-0.73049117145243181</v>
      </c>
      <c r="J55" s="7">
        <f t="shared" si="7"/>
        <v>-0.72688097747654701</v>
      </c>
    </row>
    <row r="56" spans="1:10">
      <c r="A56" t="s">
        <v>59</v>
      </c>
      <c r="B56" s="2">
        <v>24.34</v>
      </c>
      <c r="C56" s="3">
        <v>8023898.5199999996</v>
      </c>
      <c r="D56" s="5">
        <v>2.2117</v>
      </c>
      <c r="E56" s="4">
        <v>0.15890000000000001</v>
      </c>
      <c r="F56" s="4">
        <v>0.15459999999999999</v>
      </c>
      <c r="G56" s="6">
        <f t="shared" si="4"/>
        <v>89.116837258536592</v>
      </c>
      <c r="H56" s="6">
        <f t="shared" si="5"/>
        <v>87.140548448780493</v>
      </c>
      <c r="I56" s="7">
        <f t="shared" si="6"/>
        <v>-0.72687540594167066</v>
      </c>
      <c r="J56" s="7">
        <f t="shared" si="7"/>
        <v>-0.72068112453633937</v>
      </c>
    </row>
    <row r="57" spans="1:10">
      <c r="A57" t="s">
        <v>20</v>
      </c>
      <c r="B57" s="2">
        <v>13.45</v>
      </c>
      <c r="C57" s="3">
        <v>2071235.95</v>
      </c>
      <c r="D57" s="5">
        <v>3.6537999999999999</v>
      </c>
      <c r="E57" s="4">
        <v>2.41E-2</v>
      </c>
      <c r="F57" s="4">
        <v>0.1472</v>
      </c>
      <c r="G57" s="6">
        <f t="shared" si="4"/>
        <v>44.873298087804883</v>
      </c>
      <c r="H57" s="6">
        <f t="shared" si="5"/>
        <v>138.34035383414633</v>
      </c>
      <c r="I57" s="7">
        <f t="shared" si="6"/>
        <v>-0.70026718397916743</v>
      </c>
      <c r="J57" s="7">
        <f t="shared" si="7"/>
        <v>-0.90277601851354994</v>
      </c>
    </row>
    <row r="58" spans="1:10">
      <c r="A58" t="s">
        <v>30</v>
      </c>
      <c r="B58" s="2">
        <v>47.34</v>
      </c>
      <c r="C58" s="3">
        <v>4072520.14</v>
      </c>
      <c r="D58" s="5">
        <v>6.0271999999999997</v>
      </c>
      <c r="E58" s="4">
        <v>7.7899999999999997E-2</v>
      </c>
      <c r="F58" s="4">
        <v>0.26550000000000001</v>
      </c>
      <c r="G58" s="6">
        <f t="shared" si="4"/>
        <v>141.40516823414632</v>
      </c>
      <c r="H58" s="6">
        <f t="shared" si="5"/>
        <v>376.3707090731707</v>
      </c>
      <c r="I58" s="7">
        <f t="shared" si="6"/>
        <v>-0.665217328396287</v>
      </c>
      <c r="J58" s="7">
        <f t="shared" si="7"/>
        <v>-0.8742197549948113</v>
      </c>
    </row>
    <row r="59" spans="1:10">
      <c r="A59" t="s">
        <v>65</v>
      </c>
      <c r="B59" s="2">
        <v>8.4700000000000006</v>
      </c>
      <c r="C59" s="3">
        <v>11781850.189999999</v>
      </c>
      <c r="D59" s="5">
        <v>1.0874999999999999</v>
      </c>
      <c r="E59" s="4">
        <v>7.6200000000000004E-2</v>
      </c>
      <c r="F59" s="4">
        <v>8.2600000000000007E-2</v>
      </c>
      <c r="G59" s="6">
        <f t="shared" si="4"/>
        <v>25.129843902439024</v>
      </c>
      <c r="H59" s="6">
        <f t="shared" si="5"/>
        <v>26.576165853658537</v>
      </c>
      <c r="I59" s="7">
        <f t="shared" si="6"/>
        <v>-0.66295055262249636</v>
      </c>
      <c r="J59" s="7">
        <f t="shared" si="7"/>
        <v>-0.68129337969065995</v>
      </c>
    </row>
    <row r="60" spans="1:10">
      <c r="A60" t="s">
        <v>47</v>
      </c>
      <c r="B60" s="2">
        <v>15.94</v>
      </c>
      <c r="C60" s="3">
        <v>23894189.239999998</v>
      </c>
      <c r="D60" s="5">
        <v>6.4954000000000001</v>
      </c>
      <c r="E60" s="4"/>
      <c r="F60" s="4">
        <v>0.18590000000000001</v>
      </c>
      <c r="G60" s="6">
        <f t="shared" si="4"/>
        <v>47.242153170731704</v>
      </c>
      <c r="H60" s="6">
        <f t="shared" si="5"/>
        <v>298.16547529756099</v>
      </c>
      <c r="I60" s="7">
        <f t="shared" si="6"/>
        <v>-0.66258946872312685</v>
      </c>
      <c r="J60" s="7">
        <f t="shared" si="7"/>
        <v>-0.94653975285337</v>
      </c>
    </row>
    <row r="61" spans="1:10">
      <c r="A61" t="s">
        <v>109</v>
      </c>
      <c r="B61" s="2">
        <v>17.57</v>
      </c>
      <c r="C61" s="3">
        <v>18828873.620000001</v>
      </c>
      <c r="D61" s="5">
        <v>1.8616999999999999</v>
      </c>
      <c r="E61" s="4">
        <v>9.69E-2</v>
      </c>
      <c r="F61" s="4">
        <v>0.1002</v>
      </c>
      <c r="G61" s="6">
        <f t="shared" si="4"/>
        <v>51.028198039024382</v>
      </c>
      <c r="H61" s="6">
        <f t="shared" si="5"/>
        <v>52.304870165853657</v>
      </c>
      <c r="I61" s="7">
        <f t="shared" si="6"/>
        <v>-0.65568057122920265</v>
      </c>
      <c r="J61" s="7">
        <f t="shared" si="7"/>
        <v>-0.66408481764150762</v>
      </c>
    </row>
    <row r="62" spans="1:10">
      <c r="A62" t="s">
        <v>66</v>
      </c>
      <c r="B62" s="2">
        <v>8.67</v>
      </c>
      <c r="C62" s="3">
        <v>126063264.70999999</v>
      </c>
      <c r="D62" s="5">
        <v>1.0874999999999999</v>
      </c>
      <c r="E62" s="4">
        <v>7.6200000000000004E-2</v>
      </c>
      <c r="F62" s="4">
        <v>8.2600000000000007E-2</v>
      </c>
      <c r="G62" s="6">
        <f t="shared" si="4"/>
        <v>25.129843902439024</v>
      </c>
      <c r="H62" s="6">
        <f t="shared" si="5"/>
        <v>26.576165853658537</v>
      </c>
      <c r="I62" s="7">
        <f t="shared" si="6"/>
        <v>-0.65499188798548347</v>
      </c>
      <c r="J62" s="7">
        <f t="shared" si="7"/>
        <v>-0.67376783965974285</v>
      </c>
    </row>
    <row r="63" spans="1:10">
      <c r="A63" t="s">
        <v>91</v>
      </c>
      <c r="B63" s="2">
        <v>3.05</v>
      </c>
      <c r="C63" s="3">
        <v>624387.94999999995</v>
      </c>
      <c r="D63" s="5">
        <v>0.12659999999999999</v>
      </c>
      <c r="E63" s="4">
        <v>0.29310000000000003</v>
      </c>
      <c r="F63" s="4"/>
      <c r="G63" s="6">
        <f t="shared" si="4"/>
        <v>8.631686809756097</v>
      </c>
      <c r="H63" s="6">
        <f t="shared" si="5"/>
        <v>0.92078341463414626</v>
      </c>
      <c r="I63" s="7">
        <f t="shared" si="6"/>
        <v>-0.64665075700468067</v>
      </c>
      <c r="J63" s="7">
        <f t="shared" si="7"/>
        <v>2.3123967607646936</v>
      </c>
    </row>
    <row r="64" spans="1:10">
      <c r="A64" t="s">
        <v>24</v>
      </c>
      <c r="B64" s="2">
        <v>9.1999999999999993</v>
      </c>
      <c r="C64" s="3">
        <v>4440004.05</v>
      </c>
      <c r="D64" s="5">
        <v>0.35439999999999999</v>
      </c>
      <c r="E64" s="4">
        <v>0.31780000000000003</v>
      </c>
      <c r="F64" s="4">
        <v>-0.32700000000000001</v>
      </c>
      <c r="G64" s="6">
        <f t="shared" si="4"/>
        <v>25.9823260097561</v>
      </c>
      <c r="H64" s="6">
        <f t="shared" si="5"/>
        <v>-21.504646243902439</v>
      </c>
      <c r="I64" s="7">
        <f t="shared" si="6"/>
        <v>-0.64591314894034157</v>
      </c>
      <c r="J64" s="7">
        <f t="shared" si="7"/>
        <v>-1.4278145241570122</v>
      </c>
    </row>
    <row r="65" spans="1:10">
      <c r="A65" t="s">
        <v>17</v>
      </c>
      <c r="B65" s="2">
        <v>28.3</v>
      </c>
      <c r="C65" s="3">
        <v>128341735.95</v>
      </c>
      <c r="D65" s="5">
        <v>2.0278999999999998</v>
      </c>
      <c r="E65" s="4">
        <v>0.15240000000000001</v>
      </c>
      <c r="F65" s="4"/>
      <c r="G65" s="6">
        <f t="shared" si="4"/>
        <v>78.971767785365856</v>
      </c>
      <c r="H65" s="6">
        <f t="shared" si="5"/>
        <v>14.749262926829269</v>
      </c>
      <c r="I65" s="7">
        <f t="shared" si="6"/>
        <v>-0.64164408631556258</v>
      </c>
      <c r="J65" s="7">
        <f t="shared" si="7"/>
        <v>0.9187399492703876</v>
      </c>
    </row>
    <row r="66" spans="1:10">
      <c r="A66" t="s">
        <v>82</v>
      </c>
      <c r="B66" s="2">
        <v>12.65</v>
      </c>
      <c r="C66" s="3">
        <v>49663101.57</v>
      </c>
      <c r="D66" s="5">
        <v>1.3005</v>
      </c>
      <c r="E66" s="4">
        <v>8.3699999999999997E-2</v>
      </c>
      <c r="F66" s="4">
        <v>-5.9900000000000002E-2</v>
      </c>
      <c r="G66" s="6">
        <f t="shared" si="4"/>
        <v>32.078703951219509</v>
      </c>
      <c r="H66" s="6">
        <f t="shared" si="5"/>
        <v>-6.7292310731707321</v>
      </c>
      <c r="I66" s="7">
        <f t="shared" si="6"/>
        <v>-0.60565738506031208</v>
      </c>
      <c r="J66" s="7">
        <f t="shared" si="7"/>
        <v>-2.8798581684072673</v>
      </c>
    </row>
    <row r="67" spans="1:10">
      <c r="A67" t="s">
        <v>97</v>
      </c>
      <c r="B67" s="2">
        <v>71.89</v>
      </c>
      <c r="C67" s="3">
        <v>111258257.23999999</v>
      </c>
      <c r="D67" s="5">
        <v>1.4107000000000001</v>
      </c>
      <c r="E67" s="4">
        <v>0.58640000000000003</v>
      </c>
      <c r="F67" s="4">
        <v>0.43319999999999997</v>
      </c>
      <c r="G67" s="6">
        <f t="shared" si="4"/>
        <v>182.16362218536585</v>
      </c>
      <c r="H67" s="6">
        <f t="shared" si="5"/>
        <v>137.25298987317075</v>
      </c>
      <c r="I67" s="7">
        <f t="shared" si="6"/>
        <v>-0.60535479511465651</v>
      </c>
      <c r="J67" s="7">
        <f t="shared" si="7"/>
        <v>-0.47622270329826488</v>
      </c>
    </row>
    <row r="68" spans="1:10">
      <c r="A68" t="s">
        <v>99</v>
      </c>
      <c r="B68" s="2">
        <v>24.96</v>
      </c>
      <c r="C68" s="3">
        <v>39943702.619999997</v>
      </c>
      <c r="D68" s="5">
        <v>2.0325000000000002</v>
      </c>
      <c r="E68" s="4">
        <v>0.1031</v>
      </c>
      <c r="F68" s="4">
        <v>6.8999999999999999E-3</v>
      </c>
      <c r="G68" s="6">
        <f t="shared" si="4"/>
        <v>58.328387560975621</v>
      </c>
      <c r="H68" s="6">
        <f t="shared" si="5"/>
        <v>17.697027073170734</v>
      </c>
      <c r="I68" s="7">
        <f t="shared" si="6"/>
        <v>-0.57207800448954305</v>
      </c>
      <c r="J68" s="7">
        <f t="shared" si="7"/>
        <v>0.41040638615737723</v>
      </c>
    </row>
    <row r="69" spans="1:10">
      <c r="A69" t="s">
        <v>41</v>
      </c>
      <c r="B69" s="2">
        <v>32.54</v>
      </c>
      <c r="C69" s="3">
        <v>24990407.899999999</v>
      </c>
      <c r="D69" s="5">
        <v>1.5051000000000001</v>
      </c>
      <c r="E69" s="4">
        <v>0.20699999999999999</v>
      </c>
      <c r="F69" s="4"/>
      <c r="G69" s="6">
        <f t="shared" si="4"/>
        <v>75.689643512195119</v>
      </c>
      <c r="H69" s="6">
        <f t="shared" si="5"/>
        <v>10.946849268292684</v>
      </c>
      <c r="I69" s="7">
        <f t="shared" si="6"/>
        <v>-0.57008649413499812</v>
      </c>
      <c r="J69" s="7">
        <f t="shared" si="7"/>
        <v>1.9725448119808697</v>
      </c>
    </row>
    <row r="70" spans="1:10">
      <c r="A70" t="s">
        <v>31</v>
      </c>
      <c r="B70" s="2">
        <v>24.67</v>
      </c>
      <c r="C70" s="3">
        <v>143893875.13999999</v>
      </c>
      <c r="D70" s="5">
        <v>1.5448999999999999</v>
      </c>
      <c r="E70" s="4">
        <v>0.1371</v>
      </c>
      <c r="F70" s="4">
        <v>0.1641</v>
      </c>
      <c r="G70" s="6">
        <f t="shared" ref="G70:G101" si="8">D70*($B$3+2*E70*100)*$B$2/$B$1</f>
        <v>55.25059782439024</v>
      </c>
      <c r="H70" s="6">
        <f t="shared" ref="H70:H101" si="9">D70*($B$3+2*F70*100)*$B$2/$B$1</f>
        <v>63.918617239024378</v>
      </c>
      <c r="I70" s="7">
        <f t="shared" ref="I70:I101" si="10">B70/G70-1</f>
        <v>-0.55348899430171428</v>
      </c>
      <c r="J70" s="7">
        <f t="shared" ref="J70:J101" si="11">B70/H70-1</f>
        <v>-0.61404046167415882</v>
      </c>
    </row>
    <row r="71" spans="1:10">
      <c r="A71" t="s">
        <v>77</v>
      </c>
      <c r="B71" s="2">
        <v>49.92</v>
      </c>
      <c r="C71" s="3">
        <v>31270674.670000002</v>
      </c>
      <c r="D71" s="5">
        <v>2.5935999999999999</v>
      </c>
      <c r="E71" s="4">
        <v>0.17019999999999999</v>
      </c>
      <c r="F71" s="4">
        <v>0.17599999999999999</v>
      </c>
      <c r="G71" s="6">
        <f t="shared" si="8"/>
        <v>110.59515254634145</v>
      </c>
      <c r="H71" s="6">
        <f t="shared" si="9"/>
        <v>113.7211363902439</v>
      </c>
      <c r="I71" s="7">
        <f t="shared" si="10"/>
        <v>-0.54862397808002861</v>
      </c>
      <c r="J71" s="7">
        <f t="shared" si="11"/>
        <v>-0.56103147062569603</v>
      </c>
    </row>
    <row r="72" spans="1:10">
      <c r="A72" t="s">
        <v>15</v>
      </c>
      <c r="B72" s="2">
        <v>26.32</v>
      </c>
      <c r="C72" s="3">
        <v>37632044.859999999</v>
      </c>
      <c r="D72" s="5">
        <v>2.7174999999999998</v>
      </c>
      <c r="E72" s="4">
        <v>6.2799999999999995E-2</v>
      </c>
      <c r="F72" s="4">
        <v>6.2600000000000003E-2</v>
      </c>
      <c r="G72" s="6">
        <f t="shared" si="8"/>
        <v>55.228614146341457</v>
      </c>
      <c r="H72" s="6">
        <f t="shared" si="9"/>
        <v>55.115672195121967</v>
      </c>
      <c r="I72" s="7">
        <f t="shared" si="10"/>
        <v>-0.52343544362241556</v>
      </c>
      <c r="J72" s="7">
        <f t="shared" si="11"/>
        <v>-0.52245887690852721</v>
      </c>
    </row>
    <row r="73" spans="1:10">
      <c r="A73" t="s">
        <v>16</v>
      </c>
      <c r="B73" s="2">
        <v>26.41</v>
      </c>
      <c r="C73" s="3">
        <v>258703415.09999999</v>
      </c>
      <c r="D73" s="5">
        <v>2.7174999999999998</v>
      </c>
      <c r="E73" s="4">
        <v>6.2799999999999995E-2</v>
      </c>
      <c r="F73" s="4">
        <v>6.2600000000000003E-2</v>
      </c>
      <c r="G73" s="6">
        <f t="shared" si="8"/>
        <v>55.228614146341457</v>
      </c>
      <c r="H73" s="6">
        <f t="shared" si="9"/>
        <v>55.115672195121967</v>
      </c>
      <c r="I73" s="7">
        <f t="shared" si="10"/>
        <v>-0.52180585357401199</v>
      </c>
      <c r="J73" s="7">
        <f t="shared" si="11"/>
        <v>-0.520825947536254</v>
      </c>
    </row>
    <row r="74" spans="1:10">
      <c r="A74" t="s">
        <v>39</v>
      </c>
      <c r="B74" s="2">
        <v>37.590000000000003</v>
      </c>
      <c r="C74" s="3">
        <v>25231781.140000001</v>
      </c>
      <c r="D74" s="5">
        <v>3.9034</v>
      </c>
      <c r="E74" s="4">
        <v>5.5E-2</v>
      </c>
      <c r="F74" s="4">
        <v>1.4500000000000001E-2</v>
      </c>
      <c r="G74" s="6">
        <f t="shared" si="8"/>
        <v>73.003100487804886</v>
      </c>
      <c r="H74" s="6">
        <f t="shared" si="9"/>
        <v>40.151705268292687</v>
      </c>
      <c r="I74" s="7">
        <f t="shared" si="10"/>
        <v>-0.48509036261714134</v>
      </c>
      <c r="J74" s="7">
        <f t="shared" si="11"/>
        <v>-6.3800659303893448E-2</v>
      </c>
    </row>
    <row r="75" spans="1:10">
      <c r="A75" t="s">
        <v>40</v>
      </c>
      <c r="B75" s="2">
        <v>6.38</v>
      </c>
      <c r="C75" s="3">
        <v>44135526.049999997</v>
      </c>
      <c r="D75" s="5">
        <v>1.0247999999999999</v>
      </c>
      <c r="E75" s="4">
        <v>2.07E-2</v>
      </c>
      <c r="F75" s="4">
        <v>-0.155</v>
      </c>
      <c r="G75" s="6">
        <f t="shared" si="8"/>
        <v>11.861785053658537</v>
      </c>
      <c r="H75" s="6">
        <f t="shared" si="9"/>
        <v>-25.555012682926829</v>
      </c>
      <c r="I75" s="7">
        <f t="shared" si="10"/>
        <v>-0.46213828937726253</v>
      </c>
      <c r="J75" s="7">
        <f t="shared" si="11"/>
        <v>-1.2496574773473874</v>
      </c>
    </row>
    <row r="76" spans="1:10">
      <c r="A76" t="s">
        <v>9</v>
      </c>
      <c r="B76" s="2">
        <v>12.66</v>
      </c>
      <c r="C76" s="3">
        <v>9184294.0500000007</v>
      </c>
      <c r="D76" s="5">
        <v>0.92290000000000005</v>
      </c>
      <c r="E76" s="4">
        <v>8.5800000000000001E-2</v>
      </c>
      <c r="F76" s="4">
        <v>7.4499999999999997E-2</v>
      </c>
      <c r="G76" s="6">
        <f t="shared" si="8"/>
        <v>23.167401131707322</v>
      </c>
      <c r="H76" s="6">
        <f t="shared" si="9"/>
        <v>21.00025185365854</v>
      </c>
      <c r="I76" s="7">
        <f t="shared" si="10"/>
        <v>-0.45354250448604283</v>
      </c>
      <c r="J76" s="7">
        <f t="shared" si="11"/>
        <v>-0.39715008714076683</v>
      </c>
    </row>
    <row r="77" spans="1:10">
      <c r="A77" t="s">
        <v>45</v>
      </c>
      <c r="B77" s="2">
        <v>34.56</v>
      </c>
      <c r="C77" s="3">
        <v>35657927.670000002</v>
      </c>
      <c r="D77" s="5">
        <v>2.5306999999999999</v>
      </c>
      <c r="E77" s="4">
        <v>8.2799999999999999E-2</v>
      </c>
      <c r="F77" s="4">
        <v>2.35E-2</v>
      </c>
      <c r="G77" s="6">
        <f t="shared" si="8"/>
        <v>61.950054614634141</v>
      </c>
      <c r="H77" s="6">
        <f t="shared" si="9"/>
        <v>30.764670585365852</v>
      </c>
      <c r="I77" s="7">
        <f t="shared" si="10"/>
        <v>-0.44213124241804824</v>
      </c>
      <c r="J77" s="7">
        <f t="shared" si="11"/>
        <v>0.12336648962656249</v>
      </c>
    </row>
    <row r="78" spans="1:10">
      <c r="A78" t="s">
        <v>107</v>
      </c>
      <c r="B78" s="2">
        <v>16.34</v>
      </c>
      <c r="C78" s="3">
        <v>13655346.289999999</v>
      </c>
      <c r="D78" s="5">
        <v>0.64629999999999999</v>
      </c>
      <c r="E78" s="4">
        <v>0.18260000000000001</v>
      </c>
      <c r="F78" s="4">
        <v>0.10340000000000001</v>
      </c>
      <c r="G78" s="6">
        <f t="shared" si="8"/>
        <v>29.224614087804884</v>
      </c>
      <c r="H78" s="6">
        <f t="shared" si="9"/>
        <v>18.587714107317073</v>
      </c>
      <c r="I78" s="7">
        <f t="shared" si="10"/>
        <v>-0.44088226619839244</v>
      </c>
      <c r="J78" s="7">
        <f t="shared" si="11"/>
        <v>-0.12092471910961111</v>
      </c>
    </row>
    <row r="79" spans="1:10">
      <c r="A79" t="s">
        <v>50</v>
      </c>
      <c r="B79" s="2">
        <v>13.7</v>
      </c>
      <c r="C79" s="3">
        <v>25671538.329999998</v>
      </c>
      <c r="D79" s="5">
        <v>1.0793999999999999</v>
      </c>
      <c r="E79" s="4">
        <v>6.7199999999999996E-2</v>
      </c>
      <c r="F79" s="4">
        <v>-5.3E-3</v>
      </c>
      <c r="G79" s="6">
        <f t="shared" si="8"/>
        <v>22.923928624390243</v>
      </c>
      <c r="H79" s="6">
        <f t="shared" si="9"/>
        <v>6.661846185365853</v>
      </c>
      <c r="I79" s="7">
        <f t="shared" si="10"/>
        <v>-0.40237119804047516</v>
      </c>
      <c r="J79" s="7">
        <f t="shared" si="11"/>
        <v>1.0564869885610588</v>
      </c>
    </row>
    <row r="80" spans="1:10">
      <c r="A80" t="s">
        <v>53</v>
      </c>
      <c r="B80" s="2">
        <v>15.68</v>
      </c>
      <c r="C80" s="3">
        <v>41434234.810000002</v>
      </c>
      <c r="D80" s="5">
        <v>1.1731</v>
      </c>
      <c r="E80" s="4">
        <v>6.8500000000000005E-2</v>
      </c>
      <c r="F80" s="4">
        <v>0.35520000000000002</v>
      </c>
      <c r="G80" s="6">
        <f t="shared" si="8"/>
        <v>25.23080590243903</v>
      </c>
      <c r="H80" s="6">
        <f t="shared" si="9"/>
        <v>95.121357131707327</v>
      </c>
      <c r="I80" s="7">
        <f t="shared" si="10"/>
        <v>-0.37853748863074432</v>
      </c>
      <c r="J80" s="7">
        <f t="shared" si="11"/>
        <v>-0.83515794483157868</v>
      </c>
    </row>
    <row r="81" spans="1:10">
      <c r="A81" t="s">
        <v>11</v>
      </c>
      <c r="B81" s="2">
        <v>17.649999999999999</v>
      </c>
      <c r="C81" s="3">
        <v>11630668.43</v>
      </c>
      <c r="D81" s="5">
        <v>2.4228999999999998</v>
      </c>
      <c r="E81" s="4">
        <v>1.2800000000000001E-2</v>
      </c>
      <c r="F81" s="4">
        <v>9.7199999999999995E-2</v>
      </c>
      <c r="G81" s="6">
        <f t="shared" si="8"/>
        <v>24.066842985365856</v>
      </c>
      <c r="H81" s="6">
        <f t="shared" si="9"/>
        <v>66.561436039024386</v>
      </c>
      <c r="I81" s="7">
        <f t="shared" si="10"/>
        <v>-0.26662587150577655</v>
      </c>
      <c r="J81" s="7">
        <f t="shared" si="11"/>
        <v>-0.7348314421934653</v>
      </c>
    </row>
    <row r="82" spans="1:10">
      <c r="A82" t="s">
        <v>28</v>
      </c>
      <c r="B82" s="2">
        <v>16.48</v>
      </c>
      <c r="C82" s="3">
        <v>69823933.480000004</v>
      </c>
      <c r="D82" s="5">
        <v>0.85709999999999997</v>
      </c>
      <c r="E82" s="4">
        <v>8.1000000000000003E-2</v>
      </c>
      <c r="F82" s="4">
        <v>0.1105</v>
      </c>
      <c r="G82" s="6">
        <f t="shared" si="8"/>
        <v>20.660709073170732</v>
      </c>
      <c r="H82" s="6">
        <f t="shared" si="9"/>
        <v>25.91494112195122</v>
      </c>
      <c r="I82" s="7">
        <f t="shared" si="10"/>
        <v>-0.20235070627850105</v>
      </c>
      <c r="J82" s="7">
        <f t="shared" si="11"/>
        <v>-0.36407341531481863</v>
      </c>
    </row>
    <row r="83" spans="1:10">
      <c r="A83" t="s">
        <v>75</v>
      </c>
      <c r="B83" s="2">
        <v>26.58</v>
      </c>
      <c r="C83" s="3">
        <v>76829954.760000005</v>
      </c>
      <c r="D83" s="5">
        <v>0.88290000000000002</v>
      </c>
      <c r="E83" s="4">
        <v>0.12859999999999999</v>
      </c>
      <c r="F83" s="4">
        <v>0.14069999999999999</v>
      </c>
      <c r="G83" s="6">
        <f t="shared" si="8"/>
        <v>30.015843629268293</v>
      </c>
      <c r="H83" s="6">
        <f t="shared" si="9"/>
        <v>32.235841843902442</v>
      </c>
      <c r="I83" s="7">
        <f t="shared" si="10"/>
        <v>-0.11446766819900478</v>
      </c>
      <c r="J83" s="7">
        <f t="shared" si="11"/>
        <v>-0.175451966518823</v>
      </c>
    </row>
    <row r="84" spans="1:10">
      <c r="A84" t="s">
        <v>36</v>
      </c>
      <c r="B84" s="2">
        <v>18.600000000000001</v>
      </c>
      <c r="C84" s="3">
        <v>3808335.48</v>
      </c>
      <c r="D84" s="5">
        <v>4.4908999999999999</v>
      </c>
      <c r="E84" s="4">
        <v>-1.4999999999999999E-2</v>
      </c>
      <c r="F84" s="4">
        <v>2.0199999999999999E-2</v>
      </c>
      <c r="G84" s="6">
        <f t="shared" si="8"/>
        <v>18.664618536585365</v>
      </c>
      <c r="H84" s="6">
        <f t="shared" si="9"/>
        <v>51.514347160975611</v>
      </c>
      <c r="I84" s="7">
        <f t="shared" si="10"/>
        <v>-3.4620871816213317E-3</v>
      </c>
      <c r="J84" s="7">
        <f t="shared" si="11"/>
        <v>-0.63893553883392085</v>
      </c>
    </row>
    <row r="85" spans="1:10">
      <c r="A85" t="s">
        <v>118</v>
      </c>
      <c r="B85" s="2">
        <v>75.63</v>
      </c>
      <c r="C85" s="3">
        <v>89905888.239999995</v>
      </c>
      <c r="D85" s="5">
        <v>2.8582000000000001</v>
      </c>
      <c r="E85" s="4">
        <v>8.3900000000000002E-2</v>
      </c>
      <c r="F85" s="4">
        <v>0.1295</v>
      </c>
      <c r="G85" s="6">
        <f t="shared" si="8"/>
        <v>70.620405600000012</v>
      </c>
      <c r="H85" s="6">
        <f t="shared" si="9"/>
        <v>97.704429951219524</v>
      </c>
      <c r="I85" s="7">
        <f t="shared" si="10"/>
        <v>7.0936924780278909E-2</v>
      </c>
      <c r="J85" s="7">
        <f t="shared" si="11"/>
        <v>-0.22593069692173151</v>
      </c>
    </row>
    <row r="86" spans="1:10">
      <c r="A86" t="s">
        <v>26</v>
      </c>
      <c r="B86" s="2">
        <v>18.86</v>
      </c>
      <c r="C86" s="3">
        <v>134244307.52000001</v>
      </c>
      <c r="D86" s="5">
        <v>0.68110000000000004</v>
      </c>
      <c r="E86" s="4">
        <v>8.4199999999999997E-2</v>
      </c>
      <c r="F86" s="4">
        <v>5.28E-2</v>
      </c>
      <c r="G86" s="6">
        <f t="shared" si="8"/>
        <v>16.871079570731709</v>
      </c>
      <c r="H86" s="6">
        <f t="shared" si="9"/>
        <v>12.426852234146345</v>
      </c>
      <c r="I86" s="7">
        <f t="shared" si="10"/>
        <v>0.11788933961989656</v>
      </c>
      <c r="J86" s="7">
        <f t="shared" si="11"/>
        <v>0.51768119911949495</v>
      </c>
    </row>
    <row r="87" spans="1:10">
      <c r="A87" t="s">
        <v>123</v>
      </c>
      <c r="B87" s="2">
        <v>17.75</v>
      </c>
      <c r="C87" s="3">
        <v>36157190.670000002</v>
      </c>
      <c r="D87" s="5">
        <v>0.68020000000000003</v>
      </c>
      <c r="E87" s="4">
        <v>7.6499999999999999E-2</v>
      </c>
      <c r="F87" s="4">
        <v>0.1159</v>
      </c>
      <c r="G87" s="6">
        <f t="shared" si="8"/>
        <v>15.760399902439023</v>
      </c>
      <c r="H87" s="6">
        <f t="shared" si="9"/>
        <v>21.329545697560974</v>
      </c>
      <c r="I87" s="7">
        <f t="shared" si="10"/>
        <v>0.12624045772170245</v>
      </c>
      <c r="J87" s="7">
        <f t="shared" si="11"/>
        <v>-0.16782100042432191</v>
      </c>
    </row>
    <row r="88" spans="1:10">
      <c r="A88" t="s">
        <v>120</v>
      </c>
      <c r="B88" s="2">
        <v>25.37</v>
      </c>
      <c r="C88" s="3">
        <v>525335777.51999998</v>
      </c>
      <c r="D88" s="5">
        <v>2.8933</v>
      </c>
      <c r="E88" s="4"/>
      <c r="F88" s="4">
        <v>-0.1517</v>
      </c>
      <c r="G88" s="6">
        <f t="shared" si="8"/>
        <v>21.043464878048781</v>
      </c>
      <c r="H88" s="6">
        <f t="shared" si="9"/>
        <v>-70.164924321951219</v>
      </c>
      <c r="I88" s="7">
        <f t="shared" si="10"/>
        <v>0.20559994026765005</v>
      </c>
      <c r="J88" s="7">
        <f t="shared" si="11"/>
        <v>-1.361576674459021</v>
      </c>
    </row>
    <row r="89" spans="1:10">
      <c r="A89" t="s">
        <v>21</v>
      </c>
      <c r="B89" s="2">
        <v>18.93</v>
      </c>
      <c r="C89" s="3">
        <v>47425657.670000002</v>
      </c>
      <c r="D89" s="5">
        <v>2.0630999999999999</v>
      </c>
      <c r="E89" s="4"/>
      <c r="F89" s="4">
        <v>-0.16619999999999999</v>
      </c>
      <c r="G89" s="6">
        <f t="shared" si="8"/>
        <v>15.005278536585365</v>
      </c>
      <c r="H89" s="6">
        <f t="shared" si="9"/>
        <v>-56.248358399999987</v>
      </c>
      <c r="I89" s="7">
        <f t="shared" si="10"/>
        <v>0.26155605534715742</v>
      </c>
      <c r="J89" s="7">
        <f t="shared" si="11"/>
        <v>-1.3365431550087692</v>
      </c>
    </row>
    <row r="90" spans="1:10">
      <c r="A90" t="s">
        <v>119</v>
      </c>
      <c r="B90" s="2">
        <v>27.24</v>
      </c>
      <c r="C90" s="3">
        <v>140481380.62</v>
      </c>
      <c r="D90" s="5">
        <v>2.8933</v>
      </c>
      <c r="E90" s="4"/>
      <c r="F90" s="4">
        <v>-0.1517</v>
      </c>
      <c r="G90" s="6">
        <f t="shared" si="8"/>
        <v>21.043464878048781</v>
      </c>
      <c r="H90" s="6">
        <f t="shared" si="9"/>
        <v>-70.164924321951219</v>
      </c>
      <c r="I90" s="7">
        <f t="shared" si="10"/>
        <v>0.29446363314508406</v>
      </c>
      <c r="J90" s="7">
        <f t="shared" si="11"/>
        <v>-1.3882281676099224</v>
      </c>
    </row>
    <row r="91" spans="1:10">
      <c r="A91" t="s">
        <v>37</v>
      </c>
      <c r="B91" s="2">
        <v>24.8</v>
      </c>
      <c r="C91" s="3">
        <v>24700398.050000001</v>
      </c>
      <c r="D91" s="5">
        <v>4.4908999999999999</v>
      </c>
      <c r="E91" s="4">
        <v>-1.4999999999999999E-2</v>
      </c>
      <c r="F91" s="4">
        <v>2.0199999999999999E-2</v>
      </c>
      <c r="G91" s="6">
        <f t="shared" si="8"/>
        <v>18.664618536585365</v>
      </c>
      <c r="H91" s="6">
        <f t="shared" si="9"/>
        <v>51.514347160975611</v>
      </c>
      <c r="I91" s="7">
        <f t="shared" si="10"/>
        <v>0.32871721709117141</v>
      </c>
      <c r="J91" s="7">
        <f t="shared" si="11"/>
        <v>-0.5185807184452278</v>
      </c>
    </row>
    <row r="92" spans="1:10">
      <c r="A92" t="s">
        <v>105</v>
      </c>
      <c r="B92" s="2">
        <v>20.399999999999999</v>
      </c>
      <c r="C92" s="3">
        <v>4667218.38</v>
      </c>
      <c r="D92" s="5">
        <v>1.0526</v>
      </c>
      <c r="E92" s="4">
        <v>3.2300000000000002E-2</v>
      </c>
      <c r="F92" s="4">
        <v>-9.69E-2</v>
      </c>
      <c r="G92" s="6">
        <f t="shared" si="8"/>
        <v>14.72089340487805</v>
      </c>
      <c r="H92" s="6">
        <f t="shared" si="9"/>
        <v>-13.539722165853657</v>
      </c>
      <c r="I92" s="7">
        <f t="shared" si="10"/>
        <v>0.38578545737176984</v>
      </c>
      <c r="J92" s="7">
        <f t="shared" si="11"/>
        <v>-2.506677888224881</v>
      </c>
    </row>
    <row r="93" spans="1:10">
      <c r="A93" t="s">
        <v>35</v>
      </c>
      <c r="B93" s="2">
        <v>26.35</v>
      </c>
      <c r="C93" s="3">
        <v>40697344.859999999</v>
      </c>
      <c r="D93" s="5">
        <v>0.86329999999999996</v>
      </c>
      <c r="E93" s="4">
        <v>6.9599999999999995E-2</v>
      </c>
      <c r="F93" s="4">
        <v>-0.1061</v>
      </c>
      <c r="G93" s="6">
        <f t="shared" si="8"/>
        <v>18.765025697560972</v>
      </c>
      <c r="H93" s="6">
        <f t="shared" si="9"/>
        <v>-12.755194331707315</v>
      </c>
      <c r="I93" s="7">
        <f t="shared" si="10"/>
        <v>0.40420804238093333</v>
      </c>
      <c r="J93" s="7">
        <f t="shared" si="11"/>
        <v>-3.0658250525041577</v>
      </c>
    </row>
    <row r="94" spans="1:10">
      <c r="A94" t="s">
        <v>13</v>
      </c>
      <c r="B94" s="2">
        <v>32.19</v>
      </c>
      <c r="C94" s="3">
        <v>9588422.6699999999</v>
      </c>
      <c r="D94" s="5">
        <v>1.3917999999999999</v>
      </c>
      <c r="E94" s="4">
        <v>4.41E-2</v>
      </c>
      <c r="F94" s="4">
        <v>7.0999999999999994E-2</v>
      </c>
      <c r="G94" s="6">
        <f t="shared" si="8"/>
        <v>22.877525795121951</v>
      </c>
      <c r="H94" s="6">
        <f t="shared" si="9"/>
        <v>30.65761990243902</v>
      </c>
      <c r="I94" s="7">
        <f t="shared" si="10"/>
        <v>0.40705775127412136</v>
      </c>
      <c r="J94" s="7">
        <f t="shared" si="11"/>
        <v>4.9983661563990811E-2</v>
      </c>
    </row>
    <row r="95" spans="1:10">
      <c r="A95" t="s">
        <v>63</v>
      </c>
      <c r="B95" s="2">
        <v>28.95</v>
      </c>
      <c r="C95" s="3">
        <v>57737139.380000003</v>
      </c>
      <c r="D95" s="5">
        <v>0.55789999999999995</v>
      </c>
      <c r="E95" s="4">
        <v>0.129</v>
      </c>
      <c r="F95" s="4"/>
      <c r="G95" s="6">
        <f t="shared" si="8"/>
        <v>19.013231999999999</v>
      </c>
      <c r="H95" s="6">
        <f t="shared" si="9"/>
        <v>4.0577019512195118</v>
      </c>
      <c r="I95" s="7">
        <f t="shared" si="10"/>
        <v>0.52262382324057266</v>
      </c>
      <c r="J95" s="7">
        <f t="shared" si="11"/>
        <v>6.1345802003272549</v>
      </c>
    </row>
    <row r="96" spans="1:10">
      <c r="A96" t="s">
        <v>74</v>
      </c>
      <c r="B96" s="2">
        <v>17.43</v>
      </c>
      <c r="C96" s="3">
        <v>8368859.8099999996</v>
      </c>
      <c r="D96" s="5">
        <v>0.48509999999999998</v>
      </c>
      <c r="E96" s="4">
        <v>7.7399999999999997E-2</v>
      </c>
      <c r="F96" s="4"/>
      <c r="G96" s="6">
        <f t="shared" si="8"/>
        <v>11.330610848780486</v>
      </c>
      <c r="H96" s="6">
        <f t="shared" si="9"/>
        <v>3.5282151219512192</v>
      </c>
      <c r="I96" s="7">
        <f t="shared" si="10"/>
        <v>0.53831070827712613</v>
      </c>
      <c r="J96" s="7">
        <f t="shared" si="11"/>
        <v>3.9401749602956846</v>
      </c>
    </row>
    <row r="97" spans="1:10">
      <c r="A97" t="s">
        <v>121</v>
      </c>
      <c r="B97" s="2">
        <v>45.51</v>
      </c>
      <c r="C97" s="3">
        <v>89505845.569999993</v>
      </c>
      <c r="D97" s="5">
        <v>2.2877000000000001</v>
      </c>
      <c r="E97" s="4">
        <v>2.6700000000000002E-2</v>
      </c>
      <c r="F97" s="4">
        <v>-4.65E-2</v>
      </c>
      <c r="G97" s="6">
        <f t="shared" si="8"/>
        <v>29.331885043902442</v>
      </c>
      <c r="H97" s="6">
        <f t="shared" si="9"/>
        <v>-5.467045024390246</v>
      </c>
      <c r="I97" s="7">
        <f t="shared" si="10"/>
        <v>0.55155387837784686</v>
      </c>
      <c r="J97" s="7">
        <f t="shared" si="11"/>
        <v>-9.3244238518185334</v>
      </c>
    </row>
    <row r="98" spans="1:10">
      <c r="A98" t="s">
        <v>95</v>
      </c>
      <c r="B98" s="2">
        <v>5.86</v>
      </c>
      <c r="C98" s="3">
        <v>1959338.43</v>
      </c>
      <c r="D98" s="5">
        <v>0.5786</v>
      </c>
      <c r="E98" s="4">
        <v>-5.3E-3</v>
      </c>
      <c r="F98" s="4">
        <v>7.7000000000000002E-3</v>
      </c>
      <c r="G98" s="6">
        <f t="shared" si="8"/>
        <v>3.5710063024390237</v>
      </c>
      <c r="H98" s="6">
        <f t="shared" si="9"/>
        <v>5.1340730341463408</v>
      </c>
      <c r="I98" s="7">
        <f t="shared" si="10"/>
        <v>0.64099402344867795</v>
      </c>
      <c r="J98" s="7">
        <f t="shared" si="11"/>
        <v>0.14139396947132865</v>
      </c>
    </row>
    <row r="99" spans="1:10">
      <c r="A99" t="s">
        <v>86</v>
      </c>
      <c r="B99" s="2">
        <v>11.76</v>
      </c>
      <c r="C99" s="3">
        <v>10735803.57</v>
      </c>
      <c r="D99" s="5">
        <v>0.40720000000000001</v>
      </c>
      <c r="E99" s="4">
        <v>4.7300000000000002E-2</v>
      </c>
      <c r="F99" s="4">
        <v>7.22E-2</v>
      </c>
      <c r="G99" s="6">
        <f t="shared" si="8"/>
        <v>6.9640734439024392</v>
      </c>
      <c r="H99" s="6">
        <f t="shared" si="9"/>
        <v>9.0710652878048776</v>
      </c>
      <c r="I99" s="7">
        <f t="shared" si="10"/>
        <v>0.68866685492766422</v>
      </c>
      <c r="J99" s="7">
        <f t="shared" si="11"/>
        <v>0.296429870900623</v>
      </c>
    </row>
    <row r="100" spans="1:10">
      <c r="A100" t="s">
        <v>112</v>
      </c>
      <c r="B100" s="2">
        <v>13.71</v>
      </c>
      <c r="C100" s="3">
        <v>9565366.9000000004</v>
      </c>
      <c r="D100" s="5">
        <v>1.1155999999999999</v>
      </c>
      <c r="E100" s="4"/>
      <c r="F100" s="4"/>
      <c r="G100" s="6">
        <f t="shared" si="8"/>
        <v>8.1139492682926821</v>
      </c>
      <c r="H100" s="6">
        <f t="shared" si="9"/>
        <v>8.1139492682926821</v>
      </c>
      <c r="I100" s="7">
        <f t="shared" si="10"/>
        <v>0.68968273607222419</v>
      </c>
      <c r="J100" s="7">
        <f t="shared" si="11"/>
        <v>0.68968273607222419</v>
      </c>
    </row>
    <row r="101" spans="1:10">
      <c r="A101" t="s">
        <v>111</v>
      </c>
      <c r="B101" s="2">
        <v>21.6</v>
      </c>
      <c r="C101" s="3">
        <v>67467247.099999994</v>
      </c>
      <c r="D101" s="5">
        <v>2.3504999999999998</v>
      </c>
      <c r="E101" s="4">
        <v>-9.4999999999999998E-3</v>
      </c>
      <c r="F101" s="4">
        <v>9.3299999999999994E-2</v>
      </c>
      <c r="G101" s="6">
        <f t="shared" si="8"/>
        <v>12.455356829268291</v>
      </c>
      <c r="H101" s="6">
        <f t="shared" si="9"/>
        <v>62.667540439024393</v>
      </c>
      <c r="I101" s="7">
        <f t="shared" si="10"/>
        <v>0.7341935920489342</v>
      </c>
      <c r="J101" s="7">
        <f t="shared" si="11"/>
        <v>-0.65532395481490402</v>
      </c>
    </row>
    <row r="102" spans="1:10">
      <c r="A102" t="s">
        <v>103</v>
      </c>
      <c r="B102" s="2">
        <v>23.3</v>
      </c>
      <c r="C102" s="3">
        <v>9184491.1899999995</v>
      </c>
      <c r="D102" s="5">
        <v>1.8004</v>
      </c>
      <c r="E102" s="4"/>
      <c r="F102" s="4"/>
      <c r="G102" s="6">
        <f t="shared" ref="G102:G125" si="12">D102*($B$3+2*E102*100)*$B$2/$B$1</f>
        <v>13.094616585365854</v>
      </c>
      <c r="H102" s="6">
        <f t="shared" ref="H102:H125" si="13">D102*($B$3+2*F102*100)*$B$2/$B$1</f>
        <v>13.094616585365854</v>
      </c>
      <c r="I102" s="7">
        <f t="shared" ref="I102:I125" si="14">B102/G102-1</f>
        <v>0.77935717690576545</v>
      </c>
      <c r="J102" s="7">
        <f t="shared" ref="J102:J125" si="15">B102/H102-1</f>
        <v>0.77935717690576545</v>
      </c>
    </row>
    <row r="103" spans="1:10">
      <c r="A103" t="s">
        <v>38</v>
      </c>
      <c r="B103" s="2">
        <v>31.8</v>
      </c>
      <c r="C103" s="3">
        <v>61459787.140000001</v>
      </c>
      <c r="D103" s="5">
        <v>3.1716000000000002</v>
      </c>
      <c r="E103" s="4">
        <v>-8.0999999999999996E-3</v>
      </c>
      <c r="F103" s="4">
        <v>-0.13450000000000001</v>
      </c>
      <c r="G103" s="6">
        <f t="shared" si="12"/>
        <v>17.729089287804879</v>
      </c>
      <c r="H103" s="6">
        <f t="shared" si="13"/>
        <v>-65.57785814634147</v>
      </c>
      <c r="I103" s="7">
        <f t="shared" si="14"/>
        <v>0.79366235251993067</v>
      </c>
      <c r="J103" s="7">
        <f t="shared" si="15"/>
        <v>-1.4849197716862927</v>
      </c>
    </row>
    <row r="104" spans="1:10">
      <c r="A104" t="s">
        <v>8</v>
      </c>
      <c r="B104" s="2">
        <v>18.239999999999998</v>
      </c>
      <c r="C104" s="3">
        <v>295578668.56999999</v>
      </c>
      <c r="D104" s="5">
        <v>0.79469999999999996</v>
      </c>
      <c r="E104" s="4">
        <v>2.5700000000000001E-2</v>
      </c>
      <c r="F104" s="4">
        <v>6.8199999999999997E-2</v>
      </c>
      <c r="G104" s="6">
        <f t="shared" si="12"/>
        <v>10.024151970731708</v>
      </c>
      <c r="H104" s="6">
        <f t="shared" si="13"/>
        <v>17.042709775609758</v>
      </c>
      <c r="I104" s="7">
        <f t="shared" si="14"/>
        <v>0.81960529461811205</v>
      </c>
      <c r="J104" s="7">
        <f t="shared" si="15"/>
        <v>7.0252338985653084E-2</v>
      </c>
    </row>
    <row r="105" spans="1:10">
      <c r="A105" t="s">
        <v>98</v>
      </c>
      <c r="B105" s="2">
        <v>43.92</v>
      </c>
      <c r="C105" s="3">
        <v>55441185.670000002</v>
      </c>
      <c r="D105" s="5">
        <v>1.9453</v>
      </c>
      <c r="E105" s="4">
        <v>1.9599999999999999E-2</v>
      </c>
      <c r="F105" s="4">
        <v>7.1599999999999997E-2</v>
      </c>
      <c r="G105" s="6">
        <f t="shared" si="12"/>
        <v>22.071658478048782</v>
      </c>
      <c r="H105" s="6">
        <f t="shared" si="13"/>
        <v>43.092285600000004</v>
      </c>
      <c r="I105" s="7">
        <f t="shared" si="14"/>
        <v>0.98988218505103909</v>
      </c>
      <c r="J105" s="7">
        <f t="shared" si="15"/>
        <v>1.9207948440776113E-2</v>
      </c>
    </row>
    <row r="106" spans="1:10">
      <c r="A106" t="s">
        <v>110</v>
      </c>
      <c r="B106" s="2">
        <v>14.5</v>
      </c>
      <c r="C106" s="3">
        <v>71213579.189999998</v>
      </c>
      <c r="D106" s="5">
        <v>0.93340000000000001</v>
      </c>
      <c r="E106" s="4"/>
      <c r="F106" s="4"/>
      <c r="G106" s="6">
        <f t="shared" si="12"/>
        <v>6.7887775609756096</v>
      </c>
      <c r="H106" s="6">
        <f t="shared" si="13"/>
        <v>6.7887775609756096</v>
      </c>
      <c r="I106" s="7">
        <f t="shared" si="14"/>
        <v>1.1358779058178801</v>
      </c>
      <c r="J106" s="7">
        <f t="shared" si="15"/>
        <v>1.1358779058178801</v>
      </c>
    </row>
    <row r="107" spans="1:10">
      <c r="A107" t="s">
        <v>19</v>
      </c>
      <c r="B107" s="2">
        <v>11.96</v>
      </c>
      <c r="C107" s="3">
        <v>19255654.809999999</v>
      </c>
      <c r="D107" s="5">
        <v>0.66420000000000001</v>
      </c>
      <c r="E107" s="4"/>
      <c r="F107" s="4"/>
      <c r="G107" s="6">
        <f t="shared" si="12"/>
        <v>4.8308400000000002</v>
      </c>
      <c r="H107" s="6">
        <f t="shared" si="13"/>
        <v>4.8308400000000002</v>
      </c>
      <c r="I107" s="7">
        <f t="shared" si="14"/>
        <v>1.4757599092497373</v>
      </c>
      <c r="J107" s="7">
        <f t="shared" si="15"/>
        <v>1.4757599092497373</v>
      </c>
    </row>
    <row r="108" spans="1:10">
      <c r="A108" t="s">
        <v>56</v>
      </c>
      <c r="B108" s="2">
        <v>34.049999999999997</v>
      </c>
      <c r="C108" s="3">
        <v>72918046.760000005</v>
      </c>
      <c r="D108" s="5">
        <v>1.8329</v>
      </c>
      <c r="E108" s="4"/>
      <c r="F108" s="4"/>
      <c r="G108" s="6">
        <f t="shared" si="12"/>
        <v>13.330994634146341</v>
      </c>
      <c r="H108" s="6">
        <f t="shared" si="13"/>
        <v>13.330994634146341</v>
      </c>
      <c r="I108" s="7">
        <f t="shared" si="14"/>
        <v>1.5541980125611543</v>
      </c>
      <c r="J108" s="7">
        <f t="shared" si="15"/>
        <v>1.5541980125611543</v>
      </c>
    </row>
    <row r="109" spans="1:10">
      <c r="A109" t="s">
        <v>124</v>
      </c>
      <c r="B109" s="2">
        <v>19.489999999999998</v>
      </c>
      <c r="C109" s="3">
        <v>16079203.810000001</v>
      </c>
      <c r="D109" s="5">
        <v>1.0115000000000001</v>
      </c>
      <c r="E109" s="4"/>
      <c r="F109" s="4"/>
      <c r="G109" s="6">
        <f t="shared" si="12"/>
        <v>7.3568121951219529</v>
      </c>
      <c r="H109" s="6">
        <f t="shared" si="13"/>
        <v>7.3568121951219529</v>
      </c>
      <c r="I109" s="7">
        <f t="shared" si="14"/>
        <v>1.6492452822056736</v>
      </c>
      <c r="J109" s="7">
        <f t="shared" si="15"/>
        <v>1.6492452822056736</v>
      </c>
    </row>
    <row r="110" spans="1:10">
      <c r="A110" t="s">
        <v>122</v>
      </c>
      <c r="B110" s="2">
        <v>15.06</v>
      </c>
      <c r="C110" s="3">
        <v>11942985.949999999</v>
      </c>
      <c r="D110" s="5">
        <v>1.1921999999999999</v>
      </c>
      <c r="E110" s="4">
        <v>-1.5699999999999999E-2</v>
      </c>
      <c r="F110" s="4">
        <v>-5.7799999999999997E-2</v>
      </c>
      <c r="G110" s="6">
        <f t="shared" si="12"/>
        <v>4.7814780292682935</v>
      </c>
      <c r="H110" s="6">
        <f t="shared" si="13"/>
        <v>-5.6485854439024372</v>
      </c>
      <c r="I110" s="7">
        <f t="shared" si="14"/>
        <v>2.1496537070368222</v>
      </c>
      <c r="J110" s="7">
        <f t="shared" si="15"/>
        <v>-3.6661542344653815</v>
      </c>
    </row>
    <row r="111" spans="1:10">
      <c r="A111" t="s">
        <v>78</v>
      </c>
      <c r="B111" s="2">
        <v>244.69</v>
      </c>
      <c r="C111" s="3">
        <v>23736268.289999999</v>
      </c>
      <c r="D111" s="5">
        <v>6.5749000000000004</v>
      </c>
      <c r="E111" s="4">
        <v>1.1900000000000001E-2</v>
      </c>
      <c r="F111" s="4"/>
      <c r="G111" s="6">
        <f t="shared" si="12"/>
        <v>64.079296126829277</v>
      </c>
      <c r="H111" s="6">
        <f t="shared" si="13"/>
        <v>47.820370243902445</v>
      </c>
      <c r="I111" s="7">
        <f t="shared" si="14"/>
        <v>2.8185500589097616</v>
      </c>
      <c r="J111" s="7">
        <f t="shared" si="15"/>
        <v>4.1168570789390806</v>
      </c>
    </row>
    <row r="112" spans="1:10">
      <c r="A112" t="s">
        <v>87</v>
      </c>
      <c r="B112" s="2">
        <v>25.01</v>
      </c>
      <c r="C112" s="3">
        <v>17357663.100000001</v>
      </c>
      <c r="D112" s="5">
        <v>0.86680000000000001</v>
      </c>
      <c r="E112" s="4"/>
      <c r="F112" s="4"/>
      <c r="G112" s="6">
        <f t="shared" si="12"/>
        <v>6.3043843902439036</v>
      </c>
      <c r="H112" s="6">
        <f t="shared" si="13"/>
        <v>6.3043843902439036</v>
      </c>
      <c r="I112" s="7">
        <f t="shared" si="14"/>
        <v>2.9670804398766073</v>
      </c>
      <c r="J112" s="7">
        <f t="shared" si="15"/>
        <v>2.9670804398766073</v>
      </c>
    </row>
    <row r="113" spans="1:10">
      <c r="A113" t="s">
        <v>88</v>
      </c>
      <c r="B113" s="2">
        <v>588</v>
      </c>
      <c r="C113" s="3">
        <v>950352.81</v>
      </c>
      <c r="D113" s="5">
        <v>12.4015</v>
      </c>
      <c r="E113" s="4">
        <v>1.2E-2</v>
      </c>
      <c r="F113" s="4">
        <v>7.4999999999999997E-2</v>
      </c>
      <c r="G113" s="6">
        <f t="shared" si="12"/>
        <v>121.12333317073171</v>
      </c>
      <c r="H113" s="6">
        <f t="shared" si="13"/>
        <v>283.48014146341467</v>
      </c>
      <c r="I113" s="7">
        <f t="shared" si="14"/>
        <v>3.8545559687593256</v>
      </c>
      <c r="J113" s="7">
        <f t="shared" si="15"/>
        <v>1.0742193684698935</v>
      </c>
    </row>
    <row r="114" spans="1:10">
      <c r="A114" t="s">
        <v>81</v>
      </c>
      <c r="B114" s="2">
        <v>38.15</v>
      </c>
      <c r="C114" s="3">
        <v>12963188.859999999</v>
      </c>
      <c r="D114" s="5">
        <v>1.546</v>
      </c>
      <c r="E114" s="4">
        <v>-1.17E-2</v>
      </c>
      <c r="F114" s="4">
        <v>-1.09E-2</v>
      </c>
      <c r="G114" s="6">
        <f t="shared" si="12"/>
        <v>7.4855057560975622</v>
      </c>
      <c r="H114" s="6">
        <f t="shared" si="13"/>
        <v>7.7425188292682936</v>
      </c>
      <c r="I114" s="7">
        <f t="shared" si="14"/>
        <v>4.0965160194985719</v>
      </c>
      <c r="J114" s="7">
        <f t="shared" si="15"/>
        <v>3.9273370644944707</v>
      </c>
    </row>
    <row r="115" spans="1:10">
      <c r="A115" t="s">
        <v>51</v>
      </c>
      <c r="B115" s="2">
        <v>22.9</v>
      </c>
      <c r="C115" s="3">
        <v>9488958.9000000004</v>
      </c>
      <c r="D115" s="5">
        <v>0.58440000000000003</v>
      </c>
      <c r="E115" s="4">
        <v>6.9999999999999999E-4</v>
      </c>
      <c r="F115" s="4">
        <v>-3.9399999999999998E-2</v>
      </c>
      <c r="G115" s="6">
        <f t="shared" si="12"/>
        <v>4.3354497951219511</v>
      </c>
      <c r="H115" s="6">
        <f t="shared" si="13"/>
        <v>-0.53434115121951209</v>
      </c>
      <c r="I115" s="7">
        <f t="shared" si="14"/>
        <v>4.2820355631302727</v>
      </c>
      <c r="J115" s="7">
        <f t="shared" si="15"/>
        <v>-43.856515819034264</v>
      </c>
    </row>
    <row r="116" spans="1:10">
      <c r="A116" t="s">
        <v>80</v>
      </c>
      <c r="B116" s="2">
        <v>10.09</v>
      </c>
      <c r="C116" s="3">
        <v>11132006.24</v>
      </c>
      <c r="D116" s="5">
        <v>0.21690000000000001</v>
      </c>
      <c r="E116" s="4"/>
      <c r="F116" s="4"/>
      <c r="G116" s="6">
        <f t="shared" si="12"/>
        <v>1.5775507317073172</v>
      </c>
      <c r="H116" s="6">
        <f t="shared" si="13"/>
        <v>1.5775507317073172</v>
      </c>
      <c r="I116" s="7">
        <f t="shared" si="14"/>
        <v>5.3959908212143608</v>
      </c>
      <c r="J116" s="7">
        <f t="shared" si="15"/>
        <v>5.3959908212143608</v>
      </c>
    </row>
    <row r="117" spans="1:10">
      <c r="A117" t="s">
        <v>83</v>
      </c>
      <c r="B117" s="2">
        <v>65.45</v>
      </c>
      <c r="C117" s="3">
        <v>42604072.289999999</v>
      </c>
      <c r="D117" s="5">
        <v>1.4866999999999999</v>
      </c>
      <c r="E117" s="4">
        <v>-3.0999999999999999E-3</v>
      </c>
      <c r="F117" s="4">
        <v>-4.2799999999999998E-2</v>
      </c>
      <c r="G117" s="6">
        <f t="shared" si="12"/>
        <v>9.8552980390243885</v>
      </c>
      <c r="H117" s="6">
        <f t="shared" si="13"/>
        <v>-2.4097593951219491</v>
      </c>
      <c r="I117" s="7">
        <f t="shared" si="14"/>
        <v>5.6410979902216267</v>
      </c>
      <c r="J117" s="7">
        <f t="shared" si="15"/>
        <v>-28.160387934367954</v>
      </c>
    </row>
    <row r="118" spans="1:10">
      <c r="A118" t="s">
        <v>18</v>
      </c>
      <c r="B118" s="2">
        <v>14.22</v>
      </c>
      <c r="C118" s="3">
        <v>28312622.949999999</v>
      </c>
      <c r="D118" s="5">
        <v>0.22789999999999999</v>
      </c>
      <c r="E118" s="4"/>
      <c r="F118" s="4"/>
      <c r="G118" s="6">
        <f t="shared" si="12"/>
        <v>1.6575556097560975</v>
      </c>
      <c r="H118" s="6">
        <f t="shared" si="13"/>
        <v>1.6575556097560975</v>
      </c>
      <c r="I118" s="7">
        <f t="shared" si="14"/>
        <v>7.5788976950778828</v>
      </c>
      <c r="J118" s="7">
        <f t="shared" si="15"/>
        <v>7.5788976950778828</v>
      </c>
    </row>
    <row r="119" spans="1:10">
      <c r="A119" t="s">
        <v>64</v>
      </c>
      <c r="B119" s="2">
        <v>32.43</v>
      </c>
      <c r="C119" s="3">
        <v>27484607.329999998</v>
      </c>
      <c r="D119" s="5">
        <v>0.99919999999999998</v>
      </c>
      <c r="E119" s="4">
        <v>-1.7500000000000002E-2</v>
      </c>
      <c r="F119" s="4">
        <v>2.81E-2</v>
      </c>
      <c r="G119" s="6">
        <f t="shared" si="12"/>
        <v>3.6336760975609752</v>
      </c>
      <c r="H119" s="6">
        <f t="shared" si="13"/>
        <v>13.101997814634146</v>
      </c>
      <c r="I119" s="7">
        <f t="shared" si="14"/>
        <v>7.9248461143160007</v>
      </c>
      <c r="J119" s="7">
        <f t="shared" si="15"/>
        <v>1.4751950396280509</v>
      </c>
    </row>
    <row r="120" spans="1:10">
      <c r="A120" t="s">
        <v>58</v>
      </c>
      <c r="B120" s="2">
        <v>7.69</v>
      </c>
      <c r="C120" s="3">
        <v>17541350.859999999</v>
      </c>
      <c r="D120" s="5">
        <v>0.1104</v>
      </c>
      <c r="E120" s="4"/>
      <c r="F120" s="4"/>
      <c r="G120" s="6">
        <f t="shared" si="12"/>
        <v>0.80295804878048771</v>
      </c>
      <c r="H120" s="6">
        <f t="shared" si="13"/>
        <v>0.80295804878048771</v>
      </c>
      <c r="I120" s="7">
        <f t="shared" si="14"/>
        <v>8.5770881326607</v>
      </c>
      <c r="J120" s="7">
        <f t="shared" si="15"/>
        <v>8.5770881326607</v>
      </c>
    </row>
    <row r="121" spans="1:10">
      <c r="A121" t="s">
        <v>6</v>
      </c>
      <c r="B121" s="2">
        <v>17.7</v>
      </c>
      <c r="C121" s="3">
        <v>8056769.4800000004</v>
      </c>
      <c r="D121" s="5">
        <v>0.2422</v>
      </c>
      <c r="E121" s="4"/>
      <c r="F121" s="4"/>
      <c r="G121" s="6">
        <f t="shared" si="12"/>
        <v>1.7615619512195122</v>
      </c>
      <c r="H121" s="6">
        <f t="shared" si="13"/>
        <v>1.7615619512195122</v>
      </c>
      <c r="I121" s="7">
        <f t="shared" si="14"/>
        <v>9.0479009482161334</v>
      </c>
      <c r="J121" s="7">
        <f t="shared" si="15"/>
        <v>9.0479009482161334</v>
      </c>
    </row>
    <row r="122" spans="1:10">
      <c r="A122" t="s">
        <v>104</v>
      </c>
      <c r="B122" s="2">
        <v>9.39</v>
      </c>
      <c r="C122" s="3">
        <v>614219.14</v>
      </c>
      <c r="D122" s="5">
        <v>7.7100000000000002E-2</v>
      </c>
      <c r="E122" s="4"/>
      <c r="F122" s="4"/>
      <c r="G122" s="6">
        <f t="shared" si="12"/>
        <v>0.56076146341463418</v>
      </c>
      <c r="H122" s="6">
        <f t="shared" si="13"/>
        <v>0.56076146341463418</v>
      </c>
      <c r="I122" s="7">
        <f t="shared" si="14"/>
        <v>15.745087907470765</v>
      </c>
      <c r="J122" s="7">
        <f t="shared" si="15"/>
        <v>15.745087907470765</v>
      </c>
    </row>
    <row r="123" spans="1:10">
      <c r="A123" t="s">
        <v>25</v>
      </c>
      <c r="B123" s="2">
        <v>11.7</v>
      </c>
      <c r="C123" s="3">
        <v>15343837.43</v>
      </c>
      <c r="D123" s="5">
        <v>1.4674</v>
      </c>
      <c r="E123" s="4">
        <v>-3.3500000000000002E-2</v>
      </c>
      <c r="F123" s="4">
        <v>-7.9399999999999998E-2</v>
      </c>
      <c r="G123" s="6">
        <f t="shared" si="12"/>
        <v>0.45739931707317055</v>
      </c>
      <c r="H123" s="6">
        <f t="shared" si="13"/>
        <v>-13.539019785365854</v>
      </c>
      <c r="I123" s="7">
        <f t="shared" si="14"/>
        <v>24.579399800739843</v>
      </c>
      <c r="J123" s="7">
        <f t="shared" si="15"/>
        <v>-1.8641689121871565</v>
      </c>
    </row>
    <row r="124" spans="1:10">
      <c r="A124" t="s">
        <v>60</v>
      </c>
      <c r="B124" s="2">
        <v>94</v>
      </c>
      <c r="C124" s="3">
        <v>2726382.57</v>
      </c>
      <c r="D124" s="5">
        <v>6.6837999999999997</v>
      </c>
      <c r="E124" s="4">
        <v>-3.3399999999999999E-2</v>
      </c>
      <c r="F124" s="4">
        <v>3.2500000000000001E-2</v>
      </c>
      <c r="G124" s="6">
        <f t="shared" si="12"/>
        <v>2.2222819902439039</v>
      </c>
      <c r="H124" s="6">
        <f t="shared" si="13"/>
        <v>93.752521463414624</v>
      </c>
      <c r="I124" s="7">
        <f t="shared" si="14"/>
        <v>41.298862346305178</v>
      </c>
      <c r="J124" s="7">
        <f t="shared" si="15"/>
        <v>2.6397000605680176E-3</v>
      </c>
    </row>
    <row r="125" spans="1:10">
      <c r="A125" t="s">
        <v>61</v>
      </c>
      <c r="B125" s="2">
        <v>99.02</v>
      </c>
      <c r="C125" s="3">
        <v>3095159.57</v>
      </c>
      <c r="D125" s="5">
        <v>6.6837999999999997</v>
      </c>
      <c r="E125" s="4">
        <v>-3.3399999999999999E-2</v>
      </c>
      <c r="F125" s="4">
        <v>3.2500000000000001E-2</v>
      </c>
      <c r="G125" s="6">
        <f t="shared" si="12"/>
        <v>2.2222819902439039</v>
      </c>
      <c r="H125" s="6">
        <f t="shared" si="13"/>
        <v>93.752521463414624</v>
      </c>
      <c r="I125" s="7">
        <f t="shared" si="14"/>
        <v>43.557801590756796</v>
      </c>
      <c r="J125" s="7">
        <f t="shared" si="15"/>
        <v>5.6184926595717499E-2</v>
      </c>
    </row>
  </sheetData>
  <autoFilter ref="A5:J5">
    <sortState ref="A6:J125">
      <sortCondition ref="I5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60" sqref="J60"/>
    </sheetView>
  </sheetViews>
  <sheetFormatPr defaultRowHeight="15"/>
  <cols>
    <col min="1" max="1" width="40" customWidth="1"/>
    <col min="2" max="4" width="22" customWidth="1"/>
    <col min="5" max="6" width="30" customWidth="1"/>
    <col min="7" max="7" width="27.85546875" customWidth="1"/>
    <col min="8" max="8" width="18.28515625" customWidth="1"/>
    <col min="9" max="9" width="21.5703125" customWidth="1"/>
    <col min="10" max="10" width="17.85546875" customWidth="1"/>
  </cols>
  <sheetData>
    <row r="1" spans="1:10">
      <c r="A1" t="s">
        <v>130</v>
      </c>
      <c r="B1">
        <v>10.25</v>
      </c>
    </row>
    <row r="2" spans="1:10">
      <c r="A2" t="s">
        <v>131</v>
      </c>
      <c r="B2">
        <v>10.65</v>
      </c>
    </row>
    <row r="3" spans="1:10">
      <c r="A3" t="s">
        <v>132</v>
      </c>
      <c r="B3">
        <v>7</v>
      </c>
    </row>
    <row r="5" spans="1:10" ht="15.7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126</v>
      </c>
      <c r="H5" s="1" t="s">
        <v>127</v>
      </c>
      <c r="I5" s="1" t="s">
        <v>128</v>
      </c>
      <c r="J5" s="1" t="s">
        <v>129</v>
      </c>
    </row>
    <row r="6" spans="1:10">
      <c r="A6" t="s">
        <v>51</v>
      </c>
      <c r="B6" s="2">
        <v>22.9</v>
      </c>
      <c r="C6" s="3">
        <v>9488958.9000000004</v>
      </c>
      <c r="D6" s="5">
        <v>0.58440000000000003</v>
      </c>
      <c r="E6" s="4">
        <v>6.9999999999999999E-4</v>
      </c>
      <c r="F6" s="4">
        <v>-3.9399999999999998E-2</v>
      </c>
      <c r="G6" s="6">
        <f>D6*($B$3+2*E6*100)*$B$2/$B$1</f>
        <v>4.3354497951219511</v>
      </c>
      <c r="H6" s="6">
        <f>D6*($B$3+2*F6*100)*$B$2/$B$1</f>
        <v>-0.53434115121951209</v>
      </c>
      <c r="I6" s="7">
        <f>B6/G6-1</f>
        <v>4.2820355631302727</v>
      </c>
      <c r="J6" s="7">
        <f>B6/H6-1</f>
        <v>-43.856515819034264</v>
      </c>
    </row>
    <row r="7" spans="1:10">
      <c r="A7" t="s">
        <v>83</v>
      </c>
      <c r="B7" s="2">
        <v>65.45</v>
      </c>
      <c r="C7" s="3">
        <v>42604072.289999999</v>
      </c>
      <c r="D7" s="5">
        <v>1.4866999999999999</v>
      </c>
      <c r="E7" s="4">
        <v>-3.0999999999999999E-3</v>
      </c>
      <c r="F7" s="4">
        <v>-4.2799999999999998E-2</v>
      </c>
      <c r="G7" s="6">
        <f>D7*($B$3+2*E7*100)*$B$2/$B$1</f>
        <v>9.8552980390243885</v>
      </c>
      <c r="H7" s="6">
        <f>D7*($B$3+2*F7*100)*$B$2/$B$1</f>
        <v>-2.4097593951219491</v>
      </c>
      <c r="I7" s="7">
        <f>B7/G7-1</f>
        <v>5.6410979902216267</v>
      </c>
      <c r="J7" s="7">
        <f>B7/H7-1</f>
        <v>-28.160387934367954</v>
      </c>
    </row>
    <row r="8" spans="1:10">
      <c r="A8" t="s">
        <v>121</v>
      </c>
      <c r="B8" s="2">
        <v>45.51</v>
      </c>
      <c r="C8" s="3">
        <v>89505845.569999993</v>
      </c>
      <c r="D8" s="5">
        <v>2.2877000000000001</v>
      </c>
      <c r="E8" s="4">
        <v>2.6700000000000002E-2</v>
      </c>
      <c r="F8" s="4">
        <v>-4.65E-2</v>
      </c>
      <c r="G8" s="6">
        <f>D8*($B$3+2*E8*100)*$B$2/$B$1</f>
        <v>29.331885043902442</v>
      </c>
      <c r="H8" s="6">
        <f>D8*($B$3+2*F8*100)*$B$2/$B$1</f>
        <v>-5.467045024390246</v>
      </c>
      <c r="I8" s="7">
        <f>B8/G8-1</f>
        <v>0.55155387837784686</v>
      </c>
      <c r="J8" s="7">
        <f>B8/H8-1</f>
        <v>-9.3244238518185334</v>
      </c>
    </row>
    <row r="9" spans="1:10">
      <c r="A9" t="s">
        <v>122</v>
      </c>
      <c r="B9" s="2">
        <v>15.06</v>
      </c>
      <c r="C9" s="3">
        <v>11942985.949999999</v>
      </c>
      <c r="D9" s="5">
        <v>1.1921999999999999</v>
      </c>
      <c r="E9" s="4">
        <v>-1.5699999999999999E-2</v>
      </c>
      <c r="F9" s="4">
        <v>-5.7799999999999997E-2</v>
      </c>
      <c r="G9" s="6">
        <f>D9*($B$3+2*E9*100)*$B$2/$B$1</f>
        <v>4.7814780292682935</v>
      </c>
      <c r="H9" s="6">
        <f>D9*($B$3+2*F9*100)*$B$2/$B$1</f>
        <v>-5.6485854439024372</v>
      </c>
      <c r="I9" s="7">
        <f>B9/G9-1</f>
        <v>2.1496537070368222</v>
      </c>
      <c r="J9" s="7">
        <f>B9/H9-1</f>
        <v>-3.6661542344653815</v>
      </c>
    </row>
    <row r="10" spans="1:10">
      <c r="A10" t="s">
        <v>35</v>
      </c>
      <c r="B10" s="2">
        <v>26.35</v>
      </c>
      <c r="C10" s="3">
        <v>40697344.859999999</v>
      </c>
      <c r="D10" s="5">
        <v>0.86329999999999996</v>
      </c>
      <c r="E10" s="4">
        <v>6.9599999999999995E-2</v>
      </c>
      <c r="F10" s="4">
        <v>-0.1061</v>
      </c>
      <c r="G10" s="6">
        <f>D10*($B$3+2*E10*100)*$B$2/$B$1</f>
        <v>18.765025697560972</v>
      </c>
      <c r="H10" s="6">
        <f>D10*($B$3+2*F10*100)*$B$2/$B$1</f>
        <v>-12.755194331707315</v>
      </c>
      <c r="I10" s="7">
        <f>B10/G10-1</f>
        <v>0.40420804238093333</v>
      </c>
      <c r="J10" s="7">
        <f>B10/H10-1</f>
        <v>-3.0658250525041577</v>
      </c>
    </row>
    <row r="11" spans="1:10">
      <c r="A11" t="s">
        <v>82</v>
      </c>
      <c r="B11" s="2">
        <v>12.65</v>
      </c>
      <c r="C11" s="3">
        <v>49663101.57</v>
      </c>
      <c r="D11" s="5">
        <v>1.3005</v>
      </c>
      <c r="E11" s="4">
        <v>8.3699999999999997E-2</v>
      </c>
      <c r="F11" s="4">
        <v>-5.9900000000000002E-2</v>
      </c>
      <c r="G11" s="6">
        <f>D11*($B$3+2*E11*100)*$B$2/$B$1</f>
        <v>32.078703951219509</v>
      </c>
      <c r="H11" s="6">
        <f>D11*($B$3+2*F11*100)*$B$2/$B$1</f>
        <v>-6.7292310731707321</v>
      </c>
      <c r="I11" s="7">
        <f>B11/G11-1</f>
        <v>-0.60565738506031208</v>
      </c>
      <c r="J11" s="7">
        <f>B11/H11-1</f>
        <v>-2.8798581684072673</v>
      </c>
    </row>
    <row r="12" spans="1:10">
      <c r="A12" t="s">
        <v>105</v>
      </c>
      <c r="B12" s="2">
        <v>20.399999999999999</v>
      </c>
      <c r="C12" s="3">
        <v>4667218.38</v>
      </c>
      <c r="D12" s="5">
        <v>1.0526</v>
      </c>
      <c r="E12" s="4">
        <v>3.2300000000000002E-2</v>
      </c>
      <c r="F12" s="4">
        <v>-9.69E-2</v>
      </c>
      <c r="G12" s="6">
        <f>D12*($B$3+2*E12*100)*$B$2/$B$1</f>
        <v>14.72089340487805</v>
      </c>
      <c r="H12" s="6">
        <f>D12*($B$3+2*F12*100)*$B$2/$B$1</f>
        <v>-13.539722165853657</v>
      </c>
      <c r="I12" s="7">
        <f>B12/G12-1</f>
        <v>0.38578545737176984</v>
      </c>
      <c r="J12" s="7">
        <f>B12/H12-1</f>
        <v>-2.506677888224881</v>
      </c>
    </row>
    <row r="13" spans="1:10">
      <c r="A13" t="s">
        <v>25</v>
      </c>
      <c r="B13" s="2">
        <v>11.7</v>
      </c>
      <c r="C13" s="3">
        <v>15343837.43</v>
      </c>
      <c r="D13" s="5">
        <v>1.4674</v>
      </c>
      <c r="E13" s="4">
        <v>-3.3500000000000002E-2</v>
      </c>
      <c r="F13" s="4">
        <v>-7.9399999999999998E-2</v>
      </c>
      <c r="G13" s="6">
        <f>D13*($B$3+2*E13*100)*$B$2/$B$1</f>
        <v>0.45739931707317055</v>
      </c>
      <c r="H13" s="6">
        <f>D13*($B$3+2*F13*100)*$B$2/$B$1</f>
        <v>-13.539019785365854</v>
      </c>
      <c r="I13" s="7">
        <f>B13/G13-1</f>
        <v>24.579399800739843</v>
      </c>
      <c r="J13" s="7">
        <f>B13/H13-1</f>
        <v>-1.8641689121871565</v>
      </c>
    </row>
    <row r="14" spans="1:10">
      <c r="A14" t="s">
        <v>38</v>
      </c>
      <c r="B14" s="2">
        <v>31.8</v>
      </c>
      <c r="C14" s="3">
        <v>61459787.140000001</v>
      </c>
      <c r="D14" s="5">
        <v>3.1716000000000002</v>
      </c>
      <c r="E14" s="4">
        <v>-8.0999999999999996E-3</v>
      </c>
      <c r="F14" s="4">
        <v>-0.13450000000000001</v>
      </c>
      <c r="G14" s="6">
        <f>D14*($B$3+2*E14*100)*$B$2/$B$1</f>
        <v>17.729089287804879</v>
      </c>
      <c r="H14" s="6">
        <f>D14*($B$3+2*F14*100)*$B$2/$B$1</f>
        <v>-65.57785814634147</v>
      </c>
      <c r="I14" s="7">
        <f>B14/G14-1</f>
        <v>0.79366235251993067</v>
      </c>
      <c r="J14" s="7">
        <f>B14/H14-1</f>
        <v>-1.4849197716862927</v>
      </c>
    </row>
    <row r="15" spans="1:10">
      <c r="A15" t="s">
        <v>24</v>
      </c>
      <c r="B15" s="2">
        <v>9.1999999999999993</v>
      </c>
      <c r="C15" s="3">
        <v>4440004.05</v>
      </c>
      <c r="D15" s="5">
        <v>0.35439999999999999</v>
      </c>
      <c r="E15" s="4">
        <v>0.2</v>
      </c>
      <c r="F15" s="4">
        <v>-0.32700000000000001</v>
      </c>
      <c r="G15" s="6">
        <f>D15*($B$3+2*E15*100)*$B$2/$B$1</f>
        <v>17.306821463414636</v>
      </c>
      <c r="H15" s="6">
        <f>D15*($B$3+2*F15*100)*$B$2/$B$1</f>
        <v>-21.504646243902439</v>
      </c>
      <c r="I15" s="7">
        <f>B15/G15-1</f>
        <v>-0.46841769764320207</v>
      </c>
      <c r="J15" s="7">
        <f>B15/H15-1</f>
        <v>-1.4278145241570122</v>
      </c>
    </row>
    <row r="16" spans="1:10">
      <c r="A16" t="s">
        <v>119</v>
      </c>
      <c r="B16" s="2">
        <v>27.24</v>
      </c>
      <c r="C16" s="3">
        <v>140481380.62</v>
      </c>
      <c r="D16" s="5">
        <v>2.8933</v>
      </c>
      <c r="E16" s="4"/>
      <c r="F16" s="4">
        <v>-0.1517</v>
      </c>
      <c r="G16" s="6">
        <f>D16*($B$3+2*E16*100)*$B$2/$B$1</f>
        <v>21.043464878048781</v>
      </c>
      <c r="H16" s="6">
        <f>D16*($B$3+2*F16*100)*$B$2/$B$1</f>
        <v>-70.164924321951219</v>
      </c>
      <c r="I16" s="7">
        <f>B16/G16-1</f>
        <v>0.29446363314508406</v>
      </c>
      <c r="J16" s="7">
        <f>B16/H16-1</f>
        <v>-1.3882281676099224</v>
      </c>
    </row>
    <row r="17" spans="1:10">
      <c r="A17" t="s">
        <v>120</v>
      </c>
      <c r="B17" s="2">
        <v>25.37</v>
      </c>
      <c r="C17" s="3">
        <v>525335777.51999998</v>
      </c>
      <c r="D17" s="5">
        <v>2.8933</v>
      </c>
      <c r="E17" s="4"/>
      <c r="F17" s="4">
        <v>-0.1517</v>
      </c>
      <c r="G17" s="6">
        <f>D17*($B$3+2*E17*100)*$B$2/$B$1</f>
        <v>21.043464878048781</v>
      </c>
      <c r="H17" s="6">
        <f>D17*($B$3+2*F17*100)*$B$2/$B$1</f>
        <v>-70.164924321951219</v>
      </c>
      <c r="I17" s="7">
        <f>B17/G17-1</f>
        <v>0.20559994026765005</v>
      </c>
      <c r="J17" s="7">
        <f>B17/H17-1</f>
        <v>-1.361576674459021</v>
      </c>
    </row>
    <row r="18" spans="1:10">
      <c r="A18" t="s">
        <v>21</v>
      </c>
      <c r="B18" s="2">
        <v>18.93</v>
      </c>
      <c r="C18" s="3">
        <v>47425657.670000002</v>
      </c>
      <c r="D18" s="5">
        <v>2.0630999999999999</v>
      </c>
      <c r="E18" s="4"/>
      <c r="F18" s="4">
        <v>-0.16619999999999999</v>
      </c>
      <c r="G18" s="6">
        <f>D18*($B$3+2*E18*100)*$B$2/$B$1</f>
        <v>15.005278536585365</v>
      </c>
      <c r="H18" s="6">
        <f>D18*($B$3+2*F18*100)*$B$2/$B$1</f>
        <v>-56.248358399999987</v>
      </c>
      <c r="I18" s="7">
        <f>B18/G18-1</f>
        <v>0.26155605534715742</v>
      </c>
      <c r="J18" s="7">
        <f>B18/H18-1</f>
        <v>-1.3365431550087692</v>
      </c>
    </row>
    <row r="19" spans="1:10">
      <c r="A19" t="s">
        <v>40</v>
      </c>
      <c r="B19" s="2">
        <v>6.38</v>
      </c>
      <c r="C19" s="3">
        <v>44135526.049999997</v>
      </c>
      <c r="D19" s="5">
        <v>1.0247999999999999</v>
      </c>
      <c r="E19" s="4">
        <v>2.07E-2</v>
      </c>
      <c r="F19" s="4">
        <v>-0.155</v>
      </c>
      <c r="G19" s="6">
        <f>D19*($B$3+2*E19*100)*$B$2/$B$1</f>
        <v>11.861785053658537</v>
      </c>
      <c r="H19" s="6">
        <f>D19*($B$3+2*F19*100)*$B$2/$B$1</f>
        <v>-25.555012682926829</v>
      </c>
      <c r="I19" s="7">
        <f>B19/G19-1</f>
        <v>-0.46213828937726253</v>
      </c>
      <c r="J19" s="7">
        <f>B19/H19-1</f>
        <v>-1.2496574773473874</v>
      </c>
    </row>
    <row r="20" spans="1:10">
      <c r="A20" t="s">
        <v>72</v>
      </c>
      <c r="B20" s="2">
        <v>14.03</v>
      </c>
      <c r="C20" s="3">
        <v>137670775.13999999</v>
      </c>
      <c r="D20" s="5">
        <v>1.0825</v>
      </c>
      <c r="E20" s="4">
        <v>0.2</v>
      </c>
      <c r="F20" s="4">
        <v>-0.437</v>
      </c>
      <c r="G20" s="6">
        <f>D20*($B$3+2*E20*100)*$B$2/$B$1</f>
        <v>52.862963414634144</v>
      </c>
      <c r="H20" s="6">
        <f>D20*($B$3+2*F20*100)*$B$2/$B$1</f>
        <v>-90.42940975609757</v>
      </c>
      <c r="I20" s="7">
        <f>B20/G20-1</f>
        <v>-0.73459679341177364</v>
      </c>
      <c r="J20" s="7">
        <f>B20/H20-1</f>
        <v>-1.1551486406672469</v>
      </c>
    </row>
    <row r="21" spans="1:10">
      <c r="A21" t="s">
        <v>46</v>
      </c>
      <c r="B21" s="2">
        <v>11.99</v>
      </c>
      <c r="C21" s="3">
        <v>20383160.710000001</v>
      </c>
      <c r="D21" s="5">
        <v>6.4954000000000001</v>
      </c>
      <c r="E21" s="4"/>
      <c r="F21" s="4">
        <v>0.18590000000000001</v>
      </c>
      <c r="G21" s="6">
        <f>D21*($B$3+2*E21*100)*$B$2/$B$1</f>
        <v>47.242153170731704</v>
      </c>
      <c r="H21" s="6">
        <f>D21*($B$3+2*F21*100)*$B$2/$B$1</f>
        <v>298.16547529756099</v>
      </c>
      <c r="I21" s="7">
        <f>B21/G21-1</f>
        <v>-0.74620123776601577</v>
      </c>
      <c r="J21" s="7">
        <f>B21/H21-1</f>
        <v>-0.95978743015758516</v>
      </c>
    </row>
    <row r="22" spans="1:10">
      <c r="A22" t="s">
        <v>117</v>
      </c>
      <c r="B22" s="2">
        <v>62.93</v>
      </c>
      <c r="C22" s="3">
        <v>20934940.760000002</v>
      </c>
      <c r="D22" s="5">
        <v>31.072299999999998</v>
      </c>
      <c r="E22" s="4">
        <v>0.2</v>
      </c>
      <c r="F22" s="4">
        <v>0.2</v>
      </c>
      <c r="G22" s="6">
        <f>D22*($B$3+2*E22*100)*$B$2/$B$1</f>
        <v>1517.3892453658534</v>
      </c>
      <c r="H22" s="6">
        <f>D22*($B$3+2*F22*100)*$B$2/$B$1</f>
        <v>1517.3892453658534</v>
      </c>
      <c r="I22" s="7">
        <f>B22/G22-1</f>
        <v>-0.95852745088830049</v>
      </c>
      <c r="J22" s="7">
        <f>B22/H22-1</f>
        <v>-0.95852745088830049</v>
      </c>
    </row>
    <row r="23" spans="1:10">
      <c r="A23" t="s">
        <v>47</v>
      </c>
      <c r="B23" s="2">
        <v>15.94</v>
      </c>
      <c r="C23" s="3">
        <v>23894189.239999998</v>
      </c>
      <c r="D23" s="5">
        <v>6.4954000000000001</v>
      </c>
      <c r="E23" s="4"/>
      <c r="F23" s="4">
        <v>0.18590000000000001</v>
      </c>
      <c r="G23" s="6">
        <f>D23*($B$3+2*E23*100)*$B$2/$B$1</f>
        <v>47.242153170731704</v>
      </c>
      <c r="H23" s="6">
        <f>D23*($B$3+2*F23*100)*$B$2/$B$1</f>
        <v>298.16547529756099</v>
      </c>
      <c r="I23" s="7">
        <f>B23/G23-1</f>
        <v>-0.66258946872312685</v>
      </c>
      <c r="J23" s="7">
        <f>B23/H23-1</f>
        <v>-0.94653975285337</v>
      </c>
    </row>
    <row r="24" spans="1:10">
      <c r="A24" t="s">
        <v>76</v>
      </c>
      <c r="B24" s="2">
        <v>31.1</v>
      </c>
      <c r="C24" s="3">
        <v>2493275.29</v>
      </c>
      <c r="D24" s="5">
        <v>8.3313000000000006</v>
      </c>
      <c r="E24" s="4">
        <v>0.2</v>
      </c>
      <c r="F24" s="4">
        <v>0.2</v>
      </c>
      <c r="G24" s="6">
        <f>D24*($B$3+2*E24*100)*$B$2/$B$1</f>
        <v>406.85192341463414</v>
      </c>
      <c r="H24" s="6">
        <f>D24*($B$3+2*F24*100)*$B$2/$B$1</f>
        <v>406.85192341463414</v>
      </c>
      <c r="I24" s="7">
        <f>B24/G24-1</f>
        <v>-0.92355941262613839</v>
      </c>
      <c r="J24" s="7">
        <f>B24/H24-1</f>
        <v>-0.92355941262613839</v>
      </c>
    </row>
    <row r="25" spans="1:10">
      <c r="A25" t="s">
        <v>20</v>
      </c>
      <c r="B25" s="2">
        <v>13.45</v>
      </c>
      <c r="C25" s="3">
        <v>2071235.95</v>
      </c>
      <c r="D25" s="5">
        <v>3.6537999999999999</v>
      </c>
      <c r="E25" s="4">
        <v>2.41E-2</v>
      </c>
      <c r="F25" s="4">
        <v>0.1472</v>
      </c>
      <c r="G25" s="6">
        <f>D25*($B$3+2*E25*100)*$B$2/$B$1</f>
        <v>44.873298087804883</v>
      </c>
      <c r="H25" s="6">
        <f>D25*($B$3+2*F25*100)*$B$2/$B$1</f>
        <v>138.34035383414633</v>
      </c>
      <c r="I25" s="7">
        <f>B25/G25-1</f>
        <v>-0.70026718397916743</v>
      </c>
      <c r="J25" s="7">
        <f>B25/H25-1</f>
        <v>-0.90277601851354994</v>
      </c>
    </row>
    <row r="26" spans="1:10">
      <c r="A26" t="s">
        <v>71</v>
      </c>
      <c r="B26" s="2">
        <v>2.84</v>
      </c>
      <c r="C26" s="3">
        <v>645257.43000000005</v>
      </c>
      <c r="D26" s="5">
        <v>0.439</v>
      </c>
      <c r="E26" s="4">
        <v>0.2</v>
      </c>
      <c r="F26" s="4">
        <v>0.2</v>
      </c>
      <c r="G26" s="6">
        <f>D26*($B$3+2*E26*100)*$B$2/$B$1</f>
        <v>21.438190243902437</v>
      </c>
      <c r="H26" s="6">
        <f>D26*($B$3+2*F26*100)*$B$2/$B$1</f>
        <v>21.438190243902437</v>
      </c>
      <c r="I26" s="7">
        <f>B26/G26-1</f>
        <v>-0.86752613127837286</v>
      </c>
      <c r="J26" s="7">
        <f>B26/H26-1</f>
        <v>-0.86752613127837286</v>
      </c>
    </row>
    <row r="27" spans="1:10">
      <c r="A27" t="s">
        <v>70</v>
      </c>
      <c r="B27" s="2">
        <v>16.48</v>
      </c>
      <c r="C27" s="3">
        <v>43127709.520000003</v>
      </c>
      <c r="D27" s="5">
        <v>2.1949999999999998</v>
      </c>
      <c r="E27" s="4">
        <v>0.2</v>
      </c>
      <c r="F27" s="4">
        <v>0.2</v>
      </c>
      <c r="G27" s="6">
        <f>D27*($B$3+2*E27*100)*$B$2/$B$1</f>
        <v>107.19095121951219</v>
      </c>
      <c r="H27" s="6">
        <f>D27*($B$3+2*F27*100)*$B$2/$B$1</f>
        <v>107.19095121951219</v>
      </c>
      <c r="I27" s="7">
        <f>B27/G27-1</f>
        <v>-0.84625567911743549</v>
      </c>
      <c r="J27" s="7">
        <f>B27/H27-1</f>
        <v>-0.84625567911743549</v>
      </c>
    </row>
    <row r="28" spans="1:10">
      <c r="A28" t="s">
        <v>30</v>
      </c>
      <c r="B28" s="2">
        <v>47.34</v>
      </c>
      <c r="C28" s="3">
        <v>4072520.14</v>
      </c>
      <c r="D28" s="5">
        <v>6.0271999999999997</v>
      </c>
      <c r="E28" s="4">
        <v>7.7899999999999997E-2</v>
      </c>
      <c r="F28" s="4">
        <v>0.2</v>
      </c>
      <c r="G28" s="6">
        <f>D28*($B$3+2*E28*100)*$B$2/$B$1</f>
        <v>141.40516823414632</v>
      </c>
      <c r="H28" s="6">
        <f>D28*($B$3+2*F28*100)*$B$2/$B$1</f>
        <v>294.33316682926829</v>
      </c>
      <c r="I28" s="7">
        <f>B28/G28-1</f>
        <v>-0.665217328396287</v>
      </c>
      <c r="J28" s="7">
        <f>B28/H28-1</f>
        <v>-0.839161856918897</v>
      </c>
    </row>
    <row r="29" spans="1:10">
      <c r="A29" t="s">
        <v>101</v>
      </c>
      <c r="B29" s="2">
        <v>30.94</v>
      </c>
      <c r="C29" s="3">
        <v>44232772.140000001</v>
      </c>
      <c r="D29" s="5">
        <v>4.3784000000000001</v>
      </c>
      <c r="E29" s="4">
        <v>0.16250000000000001</v>
      </c>
      <c r="F29" s="4">
        <v>0.14319999999999999</v>
      </c>
      <c r="G29" s="6">
        <f>D29*($B$3+2*E29*100)*$B$2/$B$1</f>
        <v>179.69594341463414</v>
      </c>
      <c r="H29" s="6">
        <f>D29*($B$3+2*F29*100)*$B$2/$B$1</f>
        <v>162.13578286829269</v>
      </c>
      <c r="I29" s="7">
        <f>B29/G29-1</f>
        <v>-0.82782026454204138</v>
      </c>
      <c r="J29" s="7">
        <f>B29/H29-1</f>
        <v>-0.80917229094867105</v>
      </c>
    </row>
    <row r="30" spans="1:10">
      <c r="A30" t="s">
        <v>55</v>
      </c>
      <c r="B30" s="2">
        <v>11.34</v>
      </c>
      <c r="C30" s="3">
        <v>1799690.48</v>
      </c>
      <c r="D30" s="5">
        <v>1.6184000000000001</v>
      </c>
      <c r="E30" s="4">
        <v>0.1525</v>
      </c>
      <c r="F30" s="4">
        <v>0.13689999999999999</v>
      </c>
      <c r="G30" s="6">
        <f>D30*($B$3+2*E30*100)*$B$2/$B$1</f>
        <v>63.058390243902444</v>
      </c>
      <c r="H30" s="6">
        <f>D30*($B$3+2*F30*100)*$B$2/$B$1</f>
        <v>57.811932175609755</v>
      </c>
      <c r="I30" s="7">
        <f>B30/G30-1</f>
        <v>-0.82016667478921979</v>
      </c>
      <c r="J30" s="7">
        <f>B30/H30-1</f>
        <v>-0.80384672206503027</v>
      </c>
    </row>
    <row r="31" spans="1:10">
      <c r="A31" t="s">
        <v>125</v>
      </c>
      <c r="B31" s="2">
        <v>35.65</v>
      </c>
      <c r="C31" s="3">
        <v>540399.86</v>
      </c>
      <c r="D31" s="5">
        <v>3.6274000000000002</v>
      </c>
      <c r="E31" s="4">
        <v>0.2</v>
      </c>
      <c r="F31" s="4">
        <v>0.2</v>
      </c>
      <c r="G31" s="6">
        <f>D31*($B$3+2*E31*100)*$B$2/$B$1</f>
        <v>177.14098243902441</v>
      </c>
      <c r="H31" s="6">
        <f>D31*($B$3+2*F31*100)*$B$2/$B$1</f>
        <v>177.14098243902441</v>
      </c>
      <c r="I31" s="7">
        <f>B31/G31-1</f>
        <v>-0.7987478701476014</v>
      </c>
      <c r="J31" s="7">
        <f>B31/H31-1</f>
        <v>-0.7987478701476014</v>
      </c>
    </row>
    <row r="32" spans="1:10">
      <c r="A32" t="s">
        <v>100</v>
      </c>
      <c r="B32" s="2">
        <v>10.75</v>
      </c>
      <c r="C32" s="3">
        <v>18342228.190000001</v>
      </c>
      <c r="D32" s="5">
        <v>1.2757000000000001</v>
      </c>
      <c r="E32" s="4">
        <v>0.15110000000000001</v>
      </c>
      <c r="F32" s="4">
        <v>0.1474</v>
      </c>
      <c r="G32" s="6">
        <f>D32*($B$3+2*E32*100)*$B$2/$B$1</f>
        <v>49.334492692682929</v>
      </c>
      <c r="H32" s="6">
        <f>D32*($B$3+2*F32*100)*$B$2/$B$1</f>
        <v>48.353634965853672</v>
      </c>
      <c r="I32" s="7">
        <f>B32/G32-1</f>
        <v>-0.7820997153661946</v>
      </c>
      <c r="J32" s="7">
        <f>B32/H32-1</f>
        <v>-0.77767958897833789</v>
      </c>
    </row>
    <row r="33" spans="1:10">
      <c r="A33" t="s">
        <v>92</v>
      </c>
      <c r="B33" s="2">
        <v>36.4</v>
      </c>
      <c r="C33" s="3">
        <v>580346.38</v>
      </c>
      <c r="D33" s="5">
        <v>22.4542</v>
      </c>
      <c r="E33" s="4"/>
      <c r="F33" s="4"/>
      <c r="G33" s="6">
        <f>D33*($B$3+2*E33*100)*$B$2/$B$1</f>
        <v>163.31323024390244</v>
      </c>
      <c r="H33" s="6">
        <f>D33*($B$3+2*F33*100)*$B$2/$B$1</f>
        <v>163.31323024390244</v>
      </c>
      <c r="I33" s="7">
        <f>B33/G33-1</f>
        <v>-0.77711542447823789</v>
      </c>
      <c r="J33" s="7">
        <f>B33/H33-1</f>
        <v>-0.77711542447823789</v>
      </c>
    </row>
    <row r="34" spans="1:10">
      <c r="A34" t="s">
        <v>7</v>
      </c>
      <c r="B34" s="2">
        <v>16.2</v>
      </c>
      <c r="C34" s="3">
        <v>5765338.3300000001</v>
      </c>
      <c r="D34" s="5">
        <v>2.2086999999999999</v>
      </c>
      <c r="E34" s="4">
        <v>0.13239999999999999</v>
      </c>
      <c r="F34" s="4">
        <v>0.1191</v>
      </c>
      <c r="G34" s="6">
        <f>D34*($B$3+2*E34*100)*$B$2/$B$1</f>
        <v>76.833023356097556</v>
      </c>
      <c r="H34" s="6">
        <f>D34*($B$3+2*F34*100)*$B$2/$B$1</f>
        <v>70.728607521951218</v>
      </c>
      <c r="I34" s="7">
        <f>B34/G34-1</f>
        <v>-0.78915316237240907</v>
      </c>
      <c r="J34" s="7">
        <f>B34/H34-1</f>
        <v>-0.77095547943634846</v>
      </c>
    </row>
    <row r="35" spans="1:10">
      <c r="A35" t="s">
        <v>67</v>
      </c>
      <c r="B35" s="2">
        <v>32.1</v>
      </c>
      <c r="C35" s="3">
        <v>4813598.33</v>
      </c>
      <c r="D35" s="5">
        <v>3.6419000000000001</v>
      </c>
      <c r="E35" s="4">
        <v>0.1391</v>
      </c>
      <c r="F35" s="4">
        <v>0.13669999999999999</v>
      </c>
      <c r="G35" s="6">
        <f>D35*($B$3+2*E35*100)*$B$2/$B$1</f>
        <v>131.75967831219512</v>
      </c>
      <c r="H35" s="6">
        <f>D35*($B$3+2*F35*100)*$B$2/$B$1</f>
        <v>129.94334730731705</v>
      </c>
      <c r="I35" s="7">
        <f>B35/G35-1</f>
        <v>-0.75637463288320006</v>
      </c>
      <c r="J35" s="7">
        <f>B35/H35-1</f>
        <v>-0.7529692695688126</v>
      </c>
    </row>
    <row r="36" spans="1:10">
      <c r="A36" t="s">
        <v>11</v>
      </c>
      <c r="B36" s="2">
        <v>17.649999999999999</v>
      </c>
      <c r="C36" s="3">
        <v>11630668.43</v>
      </c>
      <c r="D36" s="5">
        <v>2.4228999999999998</v>
      </c>
      <c r="E36" s="4">
        <v>1.2800000000000001E-2</v>
      </c>
      <c r="F36" s="4">
        <v>9.7199999999999995E-2</v>
      </c>
      <c r="G36" s="6">
        <f>D36*($B$3+2*E36*100)*$B$2/$B$1</f>
        <v>24.066842985365856</v>
      </c>
      <c r="H36" s="6">
        <f>D36*($B$3+2*F36*100)*$B$2/$B$1</f>
        <v>66.561436039024386</v>
      </c>
      <c r="I36" s="7">
        <f>B36/G36-1</f>
        <v>-0.26662587150577655</v>
      </c>
      <c r="J36" s="7">
        <f>B36/H36-1</f>
        <v>-0.7348314421934653</v>
      </c>
    </row>
    <row r="37" spans="1:10">
      <c r="A37" t="s">
        <v>22</v>
      </c>
      <c r="B37" s="2">
        <v>32.409999999999997</v>
      </c>
      <c r="C37" s="3">
        <v>49986924.289999999</v>
      </c>
      <c r="D37" s="5">
        <v>2.5026999999999999</v>
      </c>
      <c r="E37" s="4">
        <v>0.2</v>
      </c>
      <c r="F37" s="4">
        <v>0.2</v>
      </c>
      <c r="G37" s="6">
        <f>D37*($B$3+2*E37*100)*$B$2/$B$1</f>
        <v>122.21721804878048</v>
      </c>
      <c r="H37" s="6">
        <f>D37*($B$3+2*F37*100)*$B$2/$B$1</f>
        <v>122.21721804878048</v>
      </c>
      <c r="I37" s="7">
        <f>B37/G37-1</f>
        <v>-0.73481641525284747</v>
      </c>
      <c r="J37" s="7">
        <f>B37/H37-1</f>
        <v>-0.73481641525284747</v>
      </c>
    </row>
    <row r="38" spans="1:10">
      <c r="A38" t="s">
        <v>52</v>
      </c>
      <c r="B38" s="2">
        <v>53</v>
      </c>
      <c r="C38" s="3">
        <v>62726981.899999999</v>
      </c>
      <c r="D38" s="5">
        <v>4.0183</v>
      </c>
      <c r="E38" s="4">
        <v>0.2</v>
      </c>
      <c r="F38" s="4">
        <v>0.2</v>
      </c>
      <c r="G38" s="6">
        <f>D38*($B$3+2*E38*100)*$B$2/$B$1</f>
        <v>196.23025024390242</v>
      </c>
      <c r="H38" s="6">
        <f>D38*($B$3+2*F38*100)*$B$2/$B$1</f>
        <v>196.23025024390242</v>
      </c>
      <c r="I38" s="7">
        <f>B38/G38-1</f>
        <v>-0.72990912494824745</v>
      </c>
      <c r="J38" s="7">
        <f>B38/H38-1</f>
        <v>-0.72990912494824745</v>
      </c>
    </row>
    <row r="39" spans="1:10">
      <c r="A39" t="s">
        <v>68</v>
      </c>
      <c r="B39" s="2">
        <v>35.49</v>
      </c>
      <c r="C39" s="3">
        <v>391286207.13999999</v>
      </c>
      <c r="D39" s="5">
        <v>3.6419000000000001</v>
      </c>
      <c r="E39" s="4">
        <v>0.13900000000000001</v>
      </c>
      <c r="F39" s="4">
        <v>0.13669999999999999</v>
      </c>
      <c r="G39" s="6">
        <f>D39*($B$3+2*E39*100)*$B$2/$B$1</f>
        <v>131.68399785365855</v>
      </c>
      <c r="H39" s="6">
        <f>D39*($B$3+2*F39*100)*$B$2/$B$1</f>
        <v>129.94334730731705</v>
      </c>
      <c r="I39" s="7">
        <f>B39/G39-1</f>
        <v>-0.73049117145243181</v>
      </c>
      <c r="J39" s="7">
        <f>B39/H39-1</f>
        <v>-0.72688097747654701</v>
      </c>
    </row>
    <row r="40" spans="1:10">
      <c r="A40" t="s">
        <v>53</v>
      </c>
      <c r="B40" s="2">
        <v>15.68</v>
      </c>
      <c r="C40" s="3">
        <v>41434234.810000002</v>
      </c>
      <c r="D40" s="5">
        <v>1.1731</v>
      </c>
      <c r="E40" s="4">
        <v>6.8500000000000005E-2</v>
      </c>
      <c r="F40" s="4">
        <v>0.2</v>
      </c>
      <c r="G40" s="6">
        <f>D40*($B$3+2*E40*100)*$B$2/$B$1</f>
        <v>25.23080590243903</v>
      </c>
      <c r="H40" s="6">
        <f>D40*($B$3+2*F40*100)*$B$2/$B$1</f>
        <v>57.287337073170733</v>
      </c>
      <c r="I40" s="7">
        <f>B40/G40-1</f>
        <v>-0.37853748863074432</v>
      </c>
      <c r="J40" s="7">
        <f>B40/H40-1</f>
        <v>-0.72629204286502991</v>
      </c>
    </row>
    <row r="41" spans="1:10">
      <c r="A41" t="s">
        <v>59</v>
      </c>
      <c r="B41" s="2">
        <v>24.34</v>
      </c>
      <c r="C41" s="3">
        <v>8023898.5199999996</v>
      </c>
      <c r="D41" s="5">
        <v>2.2117</v>
      </c>
      <c r="E41" s="4">
        <v>0.15890000000000001</v>
      </c>
      <c r="F41" s="4">
        <v>0.15459999999999999</v>
      </c>
      <c r="G41" s="6">
        <f>D41*($B$3+2*E41*100)*$B$2/$B$1</f>
        <v>89.116837258536592</v>
      </c>
      <c r="H41" s="6">
        <f>D41*($B$3+2*F41*100)*$B$2/$B$1</f>
        <v>87.140548448780493</v>
      </c>
      <c r="I41" s="7">
        <f>B41/G41-1</f>
        <v>-0.72687540594167066</v>
      </c>
      <c r="J41" s="7">
        <f>B41/H41-1</f>
        <v>-0.72068112453633937</v>
      </c>
    </row>
    <row r="42" spans="1:10">
      <c r="A42" t="s">
        <v>65</v>
      </c>
      <c r="B42" s="2">
        <v>8.4700000000000006</v>
      </c>
      <c r="C42" s="3">
        <v>11781850.189999999</v>
      </c>
      <c r="D42" s="5">
        <v>1.0874999999999999</v>
      </c>
      <c r="E42" s="4">
        <v>7.6200000000000004E-2</v>
      </c>
      <c r="F42" s="4">
        <v>8.2600000000000007E-2</v>
      </c>
      <c r="G42" s="6">
        <f>D42*($B$3+2*E42*100)*$B$2/$B$1</f>
        <v>25.129843902439024</v>
      </c>
      <c r="H42" s="6">
        <f>D42*($B$3+2*F42*100)*$B$2/$B$1</f>
        <v>26.576165853658537</v>
      </c>
      <c r="I42" s="7">
        <f>B42/G42-1</f>
        <v>-0.66295055262249636</v>
      </c>
      <c r="J42" s="7">
        <f>B42/H42-1</f>
        <v>-0.68129337969065995</v>
      </c>
    </row>
    <row r="43" spans="1:10">
      <c r="A43" t="s">
        <v>66</v>
      </c>
      <c r="B43" s="2">
        <v>8.67</v>
      </c>
      <c r="C43" s="3">
        <v>126063264.70999999</v>
      </c>
      <c r="D43" s="5">
        <v>1.0874999999999999</v>
      </c>
      <c r="E43" s="4">
        <v>7.6200000000000004E-2</v>
      </c>
      <c r="F43" s="4">
        <v>8.2600000000000007E-2</v>
      </c>
      <c r="G43" s="6">
        <f>D43*($B$3+2*E43*100)*$B$2/$B$1</f>
        <v>25.129843902439024</v>
      </c>
      <c r="H43" s="6">
        <f>D43*($B$3+2*F43*100)*$B$2/$B$1</f>
        <v>26.576165853658537</v>
      </c>
      <c r="I43" s="7">
        <f>B43/G43-1</f>
        <v>-0.65499188798548347</v>
      </c>
      <c r="J43" s="7">
        <f>B43/H43-1</f>
        <v>-0.67376783965974285</v>
      </c>
    </row>
    <row r="44" spans="1:10">
      <c r="A44" t="s">
        <v>109</v>
      </c>
      <c r="B44" s="2">
        <v>17.57</v>
      </c>
      <c r="C44" s="3">
        <v>18828873.620000001</v>
      </c>
      <c r="D44" s="5">
        <v>1.8616999999999999</v>
      </c>
      <c r="E44" s="4">
        <v>9.69E-2</v>
      </c>
      <c r="F44" s="4">
        <v>0.1002</v>
      </c>
      <c r="G44" s="6">
        <f>D44*($B$3+2*E44*100)*$B$2/$B$1</f>
        <v>51.028198039024382</v>
      </c>
      <c r="H44" s="6">
        <f>D44*($B$3+2*F44*100)*$B$2/$B$1</f>
        <v>52.304870165853657</v>
      </c>
      <c r="I44" s="7">
        <f>B44/G44-1</f>
        <v>-0.65568057122920265</v>
      </c>
      <c r="J44" s="7">
        <f>B44/H44-1</f>
        <v>-0.66408481764150762</v>
      </c>
    </row>
    <row r="45" spans="1:10">
      <c r="A45" t="s">
        <v>111</v>
      </c>
      <c r="B45" s="2">
        <v>21.6</v>
      </c>
      <c r="C45" s="3">
        <v>67467247.099999994</v>
      </c>
      <c r="D45" s="5">
        <v>2.3504999999999998</v>
      </c>
      <c r="E45" s="4">
        <v>-9.4999999999999998E-3</v>
      </c>
      <c r="F45" s="4">
        <v>9.3299999999999994E-2</v>
      </c>
      <c r="G45" s="6">
        <f>D45*($B$3+2*E45*100)*$B$2/$B$1</f>
        <v>12.455356829268291</v>
      </c>
      <c r="H45" s="6">
        <f>D45*($B$3+2*F45*100)*$B$2/$B$1</f>
        <v>62.667540439024393</v>
      </c>
      <c r="I45" s="7">
        <f>B45/G45-1</f>
        <v>0.7341935920489342</v>
      </c>
      <c r="J45" s="7">
        <f>B45/H45-1</f>
        <v>-0.65532395481490402</v>
      </c>
    </row>
    <row r="46" spans="1:10">
      <c r="A46" t="s">
        <v>36</v>
      </c>
      <c r="B46" s="2">
        <v>18.600000000000001</v>
      </c>
      <c r="C46" s="3">
        <v>3808335.48</v>
      </c>
      <c r="D46" s="5">
        <v>4.4908999999999999</v>
      </c>
      <c r="E46" s="4">
        <v>-1.4999999999999999E-2</v>
      </c>
      <c r="F46" s="4">
        <v>2.0199999999999999E-2</v>
      </c>
      <c r="G46" s="6">
        <f>D46*($B$3+2*E46*100)*$B$2/$B$1</f>
        <v>18.664618536585365</v>
      </c>
      <c r="H46" s="6">
        <f>D46*($B$3+2*F46*100)*$B$2/$B$1</f>
        <v>51.514347160975611</v>
      </c>
      <c r="I46" s="7">
        <f>B46/G46-1</f>
        <v>-3.4620871816213317E-3</v>
      </c>
      <c r="J46" s="7">
        <f>B46/H46-1</f>
        <v>-0.63893553883392085</v>
      </c>
    </row>
    <row r="47" spans="1:10">
      <c r="A47" t="s">
        <v>31</v>
      </c>
      <c r="B47" s="2">
        <v>24.67</v>
      </c>
      <c r="C47" s="3">
        <v>143893875.13999999</v>
      </c>
      <c r="D47" s="5">
        <v>1.5448999999999999</v>
      </c>
      <c r="E47" s="4">
        <v>0.1371</v>
      </c>
      <c r="F47" s="4">
        <v>0.1641</v>
      </c>
      <c r="G47" s="6">
        <f>D47*($B$3+2*E47*100)*$B$2/$B$1</f>
        <v>55.25059782439024</v>
      </c>
      <c r="H47" s="6">
        <f>D47*($B$3+2*F47*100)*$B$2/$B$1</f>
        <v>63.918617239024378</v>
      </c>
      <c r="I47" s="7">
        <f>B47/G47-1</f>
        <v>-0.55348899430171428</v>
      </c>
      <c r="J47" s="7">
        <f>B47/H47-1</f>
        <v>-0.61404046167415882</v>
      </c>
    </row>
    <row r="48" spans="1:10">
      <c r="A48" t="s">
        <v>77</v>
      </c>
      <c r="B48" s="2">
        <v>49.92</v>
      </c>
      <c r="C48" s="3">
        <v>31270674.670000002</v>
      </c>
      <c r="D48" s="5">
        <v>2.5935999999999999</v>
      </c>
      <c r="E48" s="4">
        <v>0.17019999999999999</v>
      </c>
      <c r="F48" s="4">
        <v>0.17599999999999999</v>
      </c>
      <c r="G48" s="6">
        <f>D48*($B$3+2*E48*100)*$B$2/$B$1</f>
        <v>110.59515254634145</v>
      </c>
      <c r="H48" s="6">
        <f>D48*($B$3+2*F48*100)*$B$2/$B$1</f>
        <v>113.7211363902439</v>
      </c>
      <c r="I48" s="7">
        <f>B48/G48-1</f>
        <v>-0.54862397808002861</v>
      </c>
      <c r="J48" s="7">
        <f>B48/H48-1</f>
        <v>-0.56103147062569603</v>
      </c>
    </row>
    <row r="49" spans="1:10">
      <c r="A49" t="s">
        <v>15</v>
      </c>
      <c r="B49" s="2">
        <v>26.32</v>
      </c>
      <c r="C49" s="3">
        <v>37632044.859999999</v>
      </c>
      <c r="D49" s="5">
        <v>2.7174999999999998</v>
      </c>
      <c r="E49" s="4">
        <v>6.2799999999999995E-2</v>
      </c>
      <c r="F49" s="4">
        <v>6.2600000000000003E-2</v>
      </c>
      <c r="G49" s="6">
        <f>D49*($B$3+2*E49*100)*$B$2/$B$1</f>
        <v>55.228614146341457</v>
      </c>
      <c r="H49" s="6">
        <f>D49*($B$3+2*F49*100)*$B$2/$B$1</f>
        <v>55.115672195121967</v>
      </c>
      <c r="I49" s="7">
        <f>B49/G49-1</f>
        <v>-0.52343544362241556</v>
      </c>
      <c r="J49" s="7">
        <f>B49/H49-1</f>
        <v>-0.52245887690852721</v>
      </c>
    </row>
    <row r="50" spans="1:10">
      <c r="A50" t="s">
        <v>16</v>
      </c>
      <c r="B50" s="2">
        <v>26.41</v>
      </c>
      <c r="C50" s="3">
        <v>258703415.09999999</v>
      </c>
      <c r="D50" s="5">
        <v>2.7174999999999998</v>
      </c>
      <c r="E50" s="4">
        <v>6.2799999999999995E-2</v>
      </c>
      <c r="F50" s="4">
        <v>6.2600000000000003E-2</v>
      </c>
      <c r="G50" s="6">
        <f>D50*($B$3+2*E50*100)*$B$2/$B$1</f>
        <v>55.228614146341457</v>
      </c>
      <c r="H50" s="6">
        <f>D50*($B$3+2*F50*100)*$B$2/$B$1</f>
        <v>55.115672195121967</v>
      </c>
      <c r="I50" s="7">
        <f>B50/G50-1</f>
        <v>-0.52180585357401199</v>
      </c>
      <c r="J50" s="7">
        <f>B50/H50-1</f>
        <v>-0.520825947536254</v>
      </c>
    </row>
    <row r="51" spans="1:10">
      <c r="A51" t="s">
        <v>37</v>
      </c>
      <c r="B51" s="2">
        <v>24.8</v>
      </c>
      <c r="C51" s="3">
        <v>24700398.050000001</v>
      </c>
      <c r="D51" s="5">
        <v>4.4908999999999999</v>
      </c>
      <c r="E51" s="4">
        <v>-1.4999999999999999E-2</v>
      </c>
      <c r="F51" s="4">
        <v>2.0199999999999999E-2</v>
      </c>
      <c r="G51" s="6">
        <f>D51*($B$3+2*E51*100)*$B$2/$B$1</f>
        <v>18.664618536585365</v>
      </c>
      <c r="H51" s="6">
        <f>D51*($B$3+2*F51*100)*$B$2/$B$1</f>
        <v>51.514347160975611</v>
      </c>
      <c r="I51" s="7">
        <f>B51/G51-1</f>
        <v>0.32871721709117141</v>
      </c>
      <c r="J51" s="7">
        <f>B51/H51-1</f>
        <v>-0.5185807184452278</v>
      </c>
    </row>
    <row r="52" spans="1:10">
      <c r="A52" t="s">
        <v>27</v>
      </c>
      <c r="B52" s="2">
        <v>9.0299999999999994</v>
      </c>
      <c r="C52" s="3">
        <v>1016768.1</v>
      </c>
      <c r="D52" s="5">
        <v>0.84970000000000001</v>
      </c>
      <c r="E52" s="4">
        <v>0.2</v>
      </c>
      <c r="F52" s="4">
        <v>5.8500000000000003E-2</v>
      </c>
      <c r="G52" s="6">
        <f>D52*($B$3+2*E52*100)*$B$2/$B$1</f>
        <v>41.494374146341471</v>
      </c>
      <c r="H52" s="6">
        <f>D52*($B$3+2*F52*100)*$B$2/$B$1</f>
        <v>16.509463756097563</v>
      </c>
      <c r="I52" s="7">
        <f>B52/G52-1</f>
        <v>-0.78238013740963563</v>
      </c>
      <c r="J52" s="7">
        <f>B52/H52-1</f>
        <v>-0.45304098707234619</v>
      </c>
    </row>
    <row r="53" spans="1:10">
      <c r="A53" t="s">
        <v>9</v>
      </c>
      <c r="B53" s="2">
        <v>12.66</v>
      </c>
      <c r="C53" s="3">
        <v>9184294.0500000007</v>
      </c>
      <c r="D53" s="5">
        <v>0.92290000000000005</v>
      </c>
      <c r="E53" s="4">
        <v>8.5800000000000001E-2</v>
      </c>
      <c r="F53" s="4">
        <v>7.4499999999999997E-2</v>
      </c>
      <c r="G53" s="6">
        <f>D53*($B$3+2*E53*100)*$B$2/$B$1</f>
        <v>23.167401131707322</v>
      </c>
      <c r="H53" s="6">
        <f>D53*($B$3+2*F53*100)*$B$2/$B$1</f>
        <v>21.00025185365854</v>
      </c>
      <c r="I53" s="7">
        <f>B53/G53-1</f>
        <v>-0.45354250448604283</v>
      </c>
      <c r="J53" s="7">
        <f>B53/H53-1</f>
        <v>-0.39715008714076683</v>
      </c>
    </row>
    <row r="54" spans="1:10">
      <c r="A54" t="s">
        <v>69</v>
      </c>
      <c r="B54" s="2">
        <v>6.26</v>
      </c>
      <c r="C54" s="3">
        <v>212517220.94999999</v>
      </c>
      <c r="D54" s="5">
        <v>1.4066000000000001</v>
      </c>
      <c r="E54" s="4">
        <v>0.2</v>
      </c>
      <c r="F54" s="4"/>
      <c r="G54" s="6">
        <f>D54*($B$3+2*E54*100)*$B$2/$B$1</f>
        <v>68.690110243902453</v>
      </c>
      <c r="H54" s="6">
        <f>D54*($B$3+2*F54*100)*$B$2/$B$1</f>
        <v>10.230441951219513</v>
      </c>
      <c r="I54" s="7">
        <f>B54/G54-1</f>
        <v>-0.9088660656130525</v>
      </c>
      <c r="J54" s="7">
        <f>B54/H54-1</f>
        <v>-0.38810072625906633</v>
      </c>
    </row>
    <row r="55" spans="1:10">
      <c r="A55" t="s">
        <v>28</v>
      </c>
      <c r="B55" s="2">
        <v>16.48</v>
      </c>
      <c r="C55" s="3">
        <v>69823933.480000004</v>
      </c>
      <c r="D55" s="5">
        <v>0.85709999999999997</v>
      </c>
      <c r="E55" s="4">
        <v>8.1000000000000003E-2</v>
      </c>
      <c r="F55" s="4">
        <v>0.1105</v>
      </c>
      <c r="G55" s="6">
        <f>D55*($B$3+2*E55*100)*$B$2/$B$1</f>
        <v>20.660709073170732</v>
      </c>
      <c r="H55" s="6">
        <f>D55*($B$3+2*F55*100)*$B$2/$B$1</f>
        <v>25.91494112195122</v>
      </c>
      <c r="I55" s="7">
        <f>B55/G55-1</f>
        <v>-0.20235070627850105</v>
      </c>
      <c r="J55" s="7">
        <f>B55/H55-1</f>
        <v>-0.36407341531481863</v>
      </c>
    </row>
    <row r="56" spans="1:10">
      <c r="A56" t="s">
        <v>57</v>
      </c>
      <c r="B56" s="2">
        <v>54.25</v>
      </c>
      <c r="C56" s="3">
        <v>29194820.620000001</v>
      </c>
      <c r="D56" s="5">
        <v>1.6908000000000001</v>
      </c>
      <c r="E56" s="4">
        <v>0.2</v>
      </c>
      <c r="F56" s="4">
        <v>0.2</v>
      </c>
      <c r="G56" s="6">
        <f>D56*($B$3+2*E56*100)*$B$2/$B$1</f>
        <v>82.568774634146351</v>
      </c>
      <c r="H56" s="6">
        <f>D56*($B$3+2*F56*100)*$B$2/$B$1</f>
        <v>82.568774634146351</v>
      </c>
      <c r="I56" s="7">
        <f>B56/G56-1</f>
        <v>-0.34297196197501889</v>
      </c>
      <c r="J56" s="7">
        <f>B56/H56-1</f>
        <v>-0.34297196197501889</v>
      </c>
    </row>
    <row r="57" spans="1:10">
      <c r="A57" t="s">
        <v>73</v>
      </c>
      <c r="B57" s="2">
        <v>9.1999999999999993</v>
      </c>
      <c r="C57" s="3">
        <v>744498.52</v>
      </c>
      <c r="D57" s="5">
        <v>0.56059999999999999</v>
      </c>
      <c r="E57" s="4">
        <v>0.2</v>
      </c>
      <c r="F57" s="4">
        <v>7.7499999999999999E-2</v>
      </c>
      <c r="G57" s="6">
        <f>D57*($B$3+2*E57*100)*$B$2/$B$1</f>
        <v>27.376422439024388</v>
      </c>
      <c r="H57" s="6">
        <f>D57*($B$3+2*F57*100)*$B$2/$B$1</f>
        <v>13.105734146341463</v>
      </c>
      <c r="I57" s="7">
        <f>B57/G57-1</f>
        <v>-0.66394440250579878</v>
      </c>
      <c r="J57" s="7">
        <f>B57/H57-1</f>
        <v>-0.29801719634544632</v>
      </c>
    </row>
    <row r="58" spans="1:10">
      <c r="A58" t="s">
        <v>118</v>
      </c>
      <c r="B58" s="2">
        <v>75.63</v>
      </c>
      <c r="C58" s="3">
        <v>89905888.239999995</v>
      </c>
      <c r="D58" s="5">
        <v>2.8582000000000001</v>
      </c>
      <c r="E58" s="4">
        <v>8.3900000000000002E-2</v>
      </c>
      <c r="F58" s="4">
        <v>0.1295</v>
      </c>
      <c r="G58" s="6">
        <f>D58*($B$3+2*E58*100)*$B$2/$B$1</f>
        <v>70.620405600000012</v>
      </c>
      <c r="H58" s="6">
        <f>D58*($B$3+2*F58*100)*$B$2/$B$1</f>
        <v>97.704429951219524</v>
      </c>
      <c r="I58" s="7">
        <f>B58/G58-1</f>
        <v>7.0936924780278909E-2</v>
      </c>
      <c r="J58" s="7">
        <f>B58/H58-1</f>
        <v>-0.22593069692173151</v>
      </c>
    </row>
    <row r="59" spans="1:10">
      <c r="A59" t="s">
        <v>75</v>
      </c>
      <c r="B59" s="2">
        <v>26.58</v>
      </c>
      <c r="C59" s="3">
        <v>76829954.760000005</v>
      </c>
      <c r="D59" s="5">
        <v>0.88290000000000002</v>
      </c>
      <c r="E59" s="4">
        <v>0.12859999999999999</v>
      </c>
      <c r="F59" s="4">
        <v>0.14069999999999999</v>
      </c>
      <c r="G59" s="6">
        <f>D59*($B$3+2*E59*100)*$B$2/$B$1</f>
        <v>30.015843629268293</v>
      </c>
      <c r="H59" s="6">
        <f>D59*($B$3+2*F59*100)*$B$2/$B$1</f>
        <v>32.235841843902442</v>
      </c>
      <c r="I59" s="7">
        <f>B59/G59-1</f>
        <v>-0.11446766819900478</v>
      </c>
      <c r="J59" s="7">
        <f>B59/H59-1</f>
        <v>-0.175451966518823</v>
      </c>
    </row>
    <row r="60" spans="1:10">
      <c r="A60" t="s">
        <v>123</v>
      </c>
      <c r="B60" s="2">
        <v>17.75</v>
      </c>
      <c r="C60" s="3">
        <v>36157190.670000002</v>
      </c>
      <c r="D60" s="5">
        <v>0.68020000000000003</v>
      </c>
      <c r="E60" s="4">
        <v>7.6499999999999999E-2</v>
      </c>
      <c r="F60" s="4">
        <v>0.1159</v>
      </c>
      <c r="G60" s="6">
        <f>D60*($B$3+2*E60*100)*$B$2/$B$1</f>
        <v>15.760399902439023</v>
      </c>
      <c r="H60" s="6">
        <f>D60*($B$3+2*F60*100)*$B$2/$B$1</f>
        <v>21.329545697560974</v>
      </c>
      <c r="I60" s="7">
        <f>B60/G60-1</f>
        <v>0.12624045772170245</v>
      </c>
      <c r="J60" s="7">
        <f>B60/H60-1</f>
        <v>-0.16782100042432191</v>
      </c>
    </row>
    <row r="61" spans="1:10">
      <c r="A61" t="s">
        <v>107</v>
      </c>
      <c r="B61" s="2">
        <v>16.34</v>
      </c>
      <c r="C61" s="3">
        <v>13655346.289999999</v>
      </c>
      <c r="D61" s="5">
        <v>0.64629999999999999</v>
      </c>
      <c r="E61" s="4">
        <v>0.18260000000000001</v>
      </c>
      <c r="F61" s="4">
        <v>0.10340000000000001</v>
      </c>
      <c r="G61" s="6">
        <f>D61*($B$3+2*E61*100)*$B$2/$B$1</f>
        <v>29.224614087804884</v>
      </c>
      <c r="H61" s="6">
        <f>D61*($B$3+2*F61*100)*$B$2/$B$1</f>
        <v>18.587714107317073</v>
      </c>
      <c r="I61" s="7">
        <f>B61/G61-1</f>
        <v>-0.44088226619839244</v>
      </c>
      <c r="J61" s="7">
        <f>B61/H61-1</f>
        <v>-0.12092471910961111</v>
      </c>
    </row>
    <row r="62" spans="1:10">
      <c r="A62" t="s">
        <v>39</v>
      </c>
      <c r="B62" s="2">
        <v>37.590000000000003</v>
      </c>
      <c r="C62" s="3">
        <v>25231781.140000001</v>
      </c>
      <c r="D62" s="5">
        <v>3.9034</v>
      </c>
      <c r="E62" s="4">
        <v>5.5E-2</v>
      </c>
      <c r="F62" s="4">
        <v>1.4500000000000001E-2</v>
      </c>
      <c r="G62" s="6">
        <f>D62*($B$3+2*E62*100)*$B$2/$B$1</f>
        <v>73.003100487804886</v>
      </c>
      <c r="H62" s="6">
        <f>D62*($B$3+2*F62*100)*$B$2/$B$1</f>
        <v>40.151705268292687</v>
      </c>
      <c r="I62" s="7">
        <f>B62/G62-1</f>
        <v>-0.48509036261714134</v>
      </c>
      <c r="J62" s="7">
        <f>B62/H62-1</f>
        <v>-6.3800659303893448E-2</v>
      </c>
    </row>
    <row r="63" spans="1:10">
      <c r="A63" t="s">
        <v>60</v>
      </c>
      <c r="B63" s="2">
        <v>94</v>
      </c>
      <c r="C63" s="3">
        <v>2726382.57</v>
      </c>
      <c r="D63" s="5">
        <v>6.6837999999999997</v>
      </c>
      <c r="E63" s="4">
        <v>-3.3399999999999999E-2</v>
      </c>
      <c r="F63" s="4">
        <v>3.2500000000000001E-2</v>
      </c>
      <c r="G63" s="6">
        <f>D63*($B$3+2*E63*100)*$B$2/$B$1</f>
        <v>2.2222819902439039</v>
      </c>
      <c r="H63" s="6">
        <f>D63*($B$3+2*F63*100)*$B$2/$B$1</f>
        <v>93.752521463414624</v>
      </c>
      <c r="I63" s="7">
        <f>B63/G63-1</f>
        <v>41.298862346305178</v>
      </c>
      <c r="J63" s="7">
        <f>B63/H63-1</f>
        <v>2.6397000605680176E-3</v>
      </c>
    </row>
    <row r="64" spans="1:10">
      <c r="A64" t="s">
        <v>98</v>
      </c>
      <c r="B64" s="2">
        <v>43.92</v>
      </c>
      <c r="C64" s="3">
        <v>55441185.670000002</v>
      </c>
      <c r="D64" s="5">
        <v>1.9453</v>
      </c>
      <c r="E64" s="4">
        <v>1.9599999999999999E-2</v>
      </c>
      <c r="F64" s="4">
        <v>7.1599999999999997E-2</v>
      </c>
      <c r="G64" s="6">
        <f>D64*($B$3+2*E64*100)*$B$2/$B$1</f>
        <v>22.071658478048782</v>
      </c>
      <c r="H64" s="6">
        <f>D64*($B$3+2*F64*100)*$B$2/$B$1</f>
        <v>43.092285600000004</v>
      </c>
      <c r="I64" s="7">
        <f>B64/G64-1</f>
        <v>0.98988218505103909</v>
      </c>
      <c r="J64" s="7">
        <f>B64/H64-1</f>
        <v>1.9207948440776113E-2</v>
      </c>
    </row>
    <row r="65" spans="1:10">
      <c r="A65" t="s">
        <v>97</v>
      </c>
      <c r="B65" s="2">
        <v>71.89</v>
      </c>
      <c r="C65" s="3">
        <v>111258257.23999999</v>
      </c>
      <c r="D65" s="5">
        <v>1.4107000000000001</v>
      </c>
      <c r="E65" s="4">
        <v>0.2</v>
      </c>
      <c r="F65" s="4">
        <v>0.2</v>
      </c>
      <c r="G65" s="6">
        <f>D65*($B$3+2*E65*100)*$B$2/$B$1</f>
        <v>68.890330243902454</v>
      </c>
      <c r="H65" s="6">
        <f>D65*($B$3+2*F65*100)*$B$2/$B$1</f>
        <v>68.890330243902454</v>
      </c>
      <c r="I65" s="7">
        <f>B65/G65-1</f>
        <v>4.3542682194690929E-2</v>
      </c>
      <c r="J65" s="7">
        <f>B65/H65-1</f>
        <v>4.3542682194690929E-2</v>
      </c>
    </row>
    <row r="66" spans="1:10">
      <c r="A66" t="s">
        <v>13</v>
      </c>
      <c r="B66" s="2">
        <v>32.19</v>
      </c>
      <c r="C66" s="3">
        <v>9588422.6699999999</v>
      </c>
      <c r="D66" s="5">
        <v>1.3917999999999999</v>
      </c>
      <c r="E66" s="4">
        <v>4.41E-2</v>
      </c>
      <c r="F66" s="4">
        <v>7.0999999999999994E-2</v>
      </c>
      <c r="G66" s="6">
        <f>D66*($B$3+2*E66*100)*$B$2/$B$1</f>
        <v>22.877525795121951</v>
      </c>
      <c r="H66" s="6">
        <f>D66*($B$3+2*F66*100)*$B$2/$B$1</f>
        <v>30.65761990243902</v>
      </c>
      <c r="I66" s="7">
        <f>B66/G66-1</f>
        <v>0.40705775127412136</v>
      </c>
      <c r="J66" s="7">
        <f>B66/H66-1</f>
        <v>4.9983661563990811E-2</v>
      </c>
    </row>
    <row r="67" spans="1:10">
      <c r="A67" t="s">
        <v>61</v>
      </c>
      <c r="B67" s="2">
        <v>99.02</v>
      </c>
      <c r="C67" s="3">
        <v>3095159.57</v>
      </c>
      <c r="D67" s="5">
        <v>6.6837999999999997</v>
      </c>
      <c r="E67" s="4">
        <v>-3.3399999999999999E-2</v>
      </c>
      <c r="F67" s="4">
        <v>3.2500000000000001E-2</v>
      </c>
      <c r="G67" s="6">
        <f>D67*($B$3+2*E67*100)*$B$2/$B$1</f>
        <v>2.2222819902439039</v>
      </c>
      <c r="H67" s="6">
        <f>D67*($B$3+2*F67*100)*$B$2/$B$1</f>
        <v>93.752521463414624</v>
      </c>
      <c r="I67" s="7">
        <f>B67/G67-1</f>
        <v>43.557801590756796</v>
      </c>
      <c r="J67" s="7">
        <f>B67/H67-1</f>
        <v>5.6184926595717499E-2</v>
      </c>
    </row>
    <row r="68" spans="1:10">
      <c r="A68" t="s">
        <v>8</v>
      </c>
      <c r="B68" s="2">
        <v>18.239999999999998</v>
      </c>
      <c r="C68" s="3">
        <v>295578668.56999999</v>
      </c>
      <c r="D68" s="5">
        <v>0.79469999999999996</v>
      </c>
      <c r="E68" s="4">
        <v>2.5700000000000001E-2</v>
      </c>
      <c r="F68" s="4">
        <v>6.8199999999999997E-2</v>
      </c>
      <c r="G68" s="6">
        <f>D68*($B$3+2*E68*100)*$B$2/$B$1</f>
        <v>10.024151970731708</v>
      </c>
      <c r="H68" s="6">
        <f>D68*($B$3+2*F68*100)*$B$2/$B$1</f>
        <v>17.042709775609758</v>
      </c>
      <c r="I68" s="7">
        <f>B68/G68-1</f>
        <v>0.81960529461811205</v>
      </c>
      <c r="J68" s="7">
        <f>B68/H68-1</f>
        <v>7.0252338985653084E-2</v>
      </c>
    </row>
    <row r="69" spans="1:10">
      <c r="A69" t="s">
        <v>45</v>
      </c>
      <c r="B69" s="2">
        <v>34.56</v>
      </c>
      <c r="C69" s="3">
        <v>35657927.670000002</v>
      </c>
      <c r="D69" s="5">
        <v>2.5306999999999999</v>
      </c>
      <c r="E69" s="4">
        <v>8.2799999999999999E-2</v>
      </c>
      <c r="F69" s="4">
        <v>2.35E-2</v>
      </c>
      <c r="G69" s="6">
        <f>D69*($B$3+2*E69*100)*$B$2/$B$1</f>
        <v>61.950054614634141</v>
      </c>
      <c r="H69" s="6">
        <f>D69*($B$3+2*F69*100)*$B$2/$B$1</f>
        <v>30.764670585365852</v>
      </c>
      <c r="I69" s="7">
        <f>B69/G69-1</f>
        <v>-0.44213124241804824</v>
      </c>
      <c r="J69" s="7">
        <f>B69/H69-1</f>
        <v>0.12336648962656249</v>
      </c>
    </row>
    <row r="70" spans="1:10">
      <c r="A70" t="s">
        <v>95</v>
      </c>
      <c r="B70" s="2">
        <v>5.86</v>
      </c>
      <c r="C70" s="3">
        <v>1959338.43</v>
      </c>
      <c r="D70" s="5">
        <v>0.5786</v>
      </c>
      <c r="E70" s="4">
        <v>-5.3E-3</v>
      </c>
      <c r="F70" s="4">
        <v>7.7000000000000002E-3</v>
      </c>
      <c r="G70" s="6">
        <f>D70*($B$3+2*E70*100)*$B$2/$B$1</f>
        <v>3.5710063024390237</v>
      </c>
      <c r="H70" s="6">
        <f>D70*($B$3+2*F70*100)*$B$2/$B$1</f>
        <v>5.1340730341463408</v>
      </c>
      <c r="I70" s="7">
        <f>B70/G70-1</f>
        <v>0.64099402344867795</v>
      </c>
      <c r="J70" s="7">
        <f>B70/H70-1</f>
        <v>0.14139396947132865</v>
      </c>
    </row>
    <row r="71" spans="1:10">
      <c r="A71" t="s">
        <v>86</v>
      </c>
      <c r="B71" s="2">
        <v>11.76</v>
      </c>
      <c r="C71" s="3">
        <v>10735803.57</v>
      </c>
      <c r="D71" s="5">
        <v>0.40720000000000001</v>
      </c>
      <c r="E71" s="4">
        <v>4.7300000000000002E-2</v>
      </c>
      <c r="F71" s="4">
        <v>7.22E-2</v>
      </c>
      <c r="G71" s="6">
        <f>D71*($B$3+2*E71*100)*$B$2/$B$1</f>
        <v>6.9640734439024392</v>
      </c>
      <c r="H71" s="6">
        <f>D71*($B$3+2*F71*100)*$B$2/$B$1</f>
        <v>9.0710652878048776</v>
      </c>
      <c r="I71" s="7">
        <f>B71/G71-1</f>
        <v>0.68866685492766422</v>
      </c>
      <c r="J71" s="7">
        <f>B71/H71-1</f>
        <v>0.296429870900623</v>
      </c>
    </row>
    <row r="72" spans="1:10">
      <c r="A72" t="s">
        <v>99</v>
      </c>
      <c r="B72" s="2">
        <v>24.96</v>
      </c>
      <c r="C72" s="3">
        <v>39943702.619999997</v>
      </c>
      <c r="D72" s="5">
        <v>2.0325000000000002</v>
      </c>
      <c r="E72" s="4">
        <v>0.1031</v>
      </c>
      <c r="F72" s="4">
        <v>6.8999999999999999E-3</v>
      </c>
      <c r="G72" s="6">
        <f>D72*($B$3+2*E72*100)*$B$2/$B$1</f>
        <v>58.328387560975621</v>
      </c>
      <c r="H72" s="6">
        <f>D72*($B$3+2*F72*100)*$B$2/$B$1</f>
        <v>17.697027073170734</v>
      </c>
      <c r="I72" s="7">
        <f>B72/G72-1</f>
        <v>-0.57207800448954305</v>
      </c>
      <c r="J72" s="7">
        <f>B72/H72-1</f>
        <v>0.41040638615737723</v>
      </c>
    </row>
    <row r="73" spans="1:10">
      <c r="A73" t="s">
        <v>26</v>
      </c>
      <c r="B73" s="2">
        <v>18.86</v>
      </c>
      <c r="C73" s="3">
        <v>134244307.52000001</v>
      </c>
      <c r="D73" s="5">
        <v>0.68110000000000004</v>
      </c>
      <c r="E73" s="4">
        <v>8.4199999999999997E-2</v>
      </c>
      <c r="F73" s="4">
        <v>5.28E-2</v>
      </c>
      <c r="G73" s="6">
        <f>D73*($B$3+2*E73*100)*$B$2/$B$1</f>
        <v>16.871079570731709</v>
      </c>
      <c r="H73" s="6">
        <f>D73*($B$3+2*F73*100)*$B$2/$B$1</f>
        <v>12.426852234146345</v>
      </c>
      <c r="I73" s="7">
        <f>B73/G73-1</f>
        <v>0.11788933961989656</v>
      </c>
      <c r="J73" s="7">
        <f>B73/H73-1</f>
        <v>0.51768119911949495</v>
      </c>
    </row>
    <row r="74" spans="1:10">
      <c r="A74" t="s">
        <v>79</v>
      </c>
      <c r="B74" s="2">
        <v>146.49</v>
      </c>
      <c r="C74" s="3">
        <v>2343083.19</v>
      </c>
      <c r="D74" s="5">
        <v>19.486899999999999</v>
      </c>
      <c r="E74" s="4">
        <v>0.13869999999999999</v>
      </c>
      <c r="F74" s="4">
        <v>-1.2999999999999999E-2</v>
      </c>
      <c r="G74" s="6">
        <f>D74*($B$3+2*E74*100)*$B$2/$B$1</f>
        <v>703.39343891707301</v>
      </c>
      <c r="H74" s="6">
        <f>D74*($B$3+2*F74*100)*$B$2/$B$1</f>
        <v>89.088403317073173</v>
      </c>
      <c r="I74" s="7">
        <f>B74/G74-1</f>
        <v>-0.79173817682244474</v>
      </c>
      <c r="J74" s="7">
        <f>B74/H74-1</f>
        <v>0.64432175845187944</v>
      </c>
    </row>
    <row r="75" spans="1:10">
      <c r="A75" t="s">
        <v>112</v>
      </c>
      <c r="B75" s="2">
        <v>13.71</v>
      </c>
      <c r="C75" s="3">
        <v>9565366.9000000004</v>
      </c>
      <c r="D75" s="5">
        <v>1.1155999999999999</v>
      </c>
      <c r="E75" s="4"/>
      <c r="F75" s="4"/>
      <c r="G75" s="6">
        <f>D75*($B$3+2*E75*100)*$B$2/$B$1</f>
        <v>8.1139492682926821</v>
      </c>
      <c r="H75" s="6">
        <f>D75*($B$3+2*F75*100)*$B$2/$B$1</f>
        <v>8.1139492682926821</v>
      </c>
      <c r="I75" s="7">
        <f>B75/G75-1</f>
        <v>0.68968273607222419</v>
      </c>
      <c r="J75" s="7">
        <f>B75/H75-1</f>
        <v>0.68968273607222419</v>
      </c>
    </row>
    <row r="76" spans="1:10">
      <c r="A76" t="s">
        <v>106</v>
      </c>
      <c r="B76" s="2">
        <v>60.99</v>
      </c>
      <c r="C76" s="3">
        <v>44605966.859999999</v>
      </c>
      <c r="D76" s="5">
        <v>4.734</v>
      </c>
      <c r="E76" s="4">
        <v>0.2</v>
      </c>
      <c r="F76" s="4"/>
      <c r="G76" s="6">
        <f>D76*($B$3+2*E76*100)*$B$2/$B$1</f>
        <v>231.18084878048782</v>
      </c>
      <c r="H76" s="6">
        <f>D76*($B$3+2*F76*100)*$B$2/$B$1</f>
        <v>34.431190243902435</v>
      </c>
      <c r="I76" s="7">
        <f>B76/G76-1</f>
        <v>-0.73618056892804473</v>
      </c>
      <c r="J76" s="7">
        <f>B76/H76-1</f>
        <v>0.77135903719741372</v>
      </c>
    </row>
    <row r="77" spans="1:10">
      <c r="A77" t="s">
        <v>103</v>
      </c>
      <c r="B77" s="2">
        <v>23.3</v>
      </c>
      <c r="C77" s="3">
        <v>9184491.1899999995</v>
      </c>
      <c r="D77" s="5">
        <v>1.8004</v>
      </c>
      <c r="E77" s="4"/>
      <c r="F77" s="4"/>
      <c r="G77" s="6">
        <f>D77*($B$3+2*E77*100)*$B$2/$B$1</f>
        <v>13.094616585365854</v>
      </c>
      <c r="H77" s="6">
        <f>D77*($B$3+2*F77*100)*$B$2/$B$1</f>
        <v>13.094616585365854</v>
      </c>
      <c r="I77" s="7">
        <f>B77/G77-1</f>
        <v>0.77935717690576545</v>
      </c>
      <c r="J77" s="7">
        <f>B77/H77-1</f>
        <v>0.77935717690576545</v>
      </c>
    </row>
    <row r="78" spans="1:10">
      <c r="A78" t="s">
        <v>17</v>
      </c>
      <c r="B78" s="2">
        <v>28.3</v>
      </c>
      <c r="C78" s="3">
        <v>128341735.95</v>
      </c>
      <c r="D78" s="5">
        <v>2.0278999999999998</v>
      </c>
      <c r="E78" s="4">
        <v>0.15240000000000001</v>
      </c>
      <c r="F78" s="4"/>
      <c r="G78" s="6">
        <f>D78*($B$3+2*E78*100)*$B$2/$B$1</f>
        <v>78.971767785365856</v>
      </c>
      <c r="H78" s="6">
        <f>D78*($B$3+2*F78*100)*$B$2/$B$1</f>
        <v>14.749262926829269</v>
      </c>
      <c r="I78" s="7">
        <f>B78/G78-1</f>
        <v>-0.64164408631556258</v>
      </c>
      <c r="J78" s="7">
        <f>B78/H78-1</f>
        <v>0.9187399492703876</v>
      </c>
    </row>
    <row r="79" spans="1:10">
      <c r="A79" t="s">
        <v>50</v>
      </c>
      <c r="B79" s="2">
        <v>13.7</v>
      </c>
      <c r="C79" s="3">
        <v>25671538.329999998</v>
      </c>
      <c r="D79" s="5">
        <v>1.0793999999999999</v>
      </c>
      <c r="E79" s="4">
        <v>6.7199999999999996E-2</v>
      </c>
      <c r="F79" s="4">
        <v>-5.3E-3</v>
      </c>
      <c r="G79" s="6">
        <f>D79*($B$3+2*E79*100)*$B$2/$B$1</f>
        <v>22.923928624390243</v>
      </c>
      <c r="H79" s="6">
        <f>D79*($B$3+2*F79*100)*$B$2/$B$1</f>
        <v>6.661846185365853</v>
      </c>
      <c r="I79" s="7">
        <f>B79/G79-1</f>
        <v>-0.40237119804047516</v>
      </c>
      <c r="J79" s="7">
        <f>B79/H79-1</f>
        <v>1.0564869885610588</v>
      </c>
    </row>
    <row r="80" spans="1:10">
      <c r="A80" t="s">
        <v>88</v>
      </c>
      <c r="B80" s="2">
        <v>588</v>
      </c>
      <c r="C80" s="3">
        <v>950352.81</v>
      </c>
      <c r="D80" s="5">
        <v>12.4015</v>
      </c>
      <c r="E80" s="4">
        <v>1.2E-2</v>
      </c>
      <c r="F80" s="4">
        <v>7.4999999999999997E-2</v>
      </c>
      <c r="G80" s="6">
        <f>D80*($B$3+2*E80*100)*$B$2/$B$1</f>
        <v>121.12333317073171</v>
      </c>
      <c r="H80" s="6">
        <f>D80*($B$3+2*F80*100)*$B$2/$B$1</f>
        <v>283.48014146341467</v>
      </c>
      <c r="I80" s="7">
        <f>B80/G80-1</f>
        <v>3.8545559687593256</v>
      </c>
      <c r="J80" s="7">
        <f>B80/H80-1</f>
        <v>1.0742193684698935</v>
      </c>
    </row>
    <row r="81" spans="1:10">
      <c r="A81" t="s">
        <v>110</v>
      </c>
      <c r="B81" s="2">
        <v>14.5</v>
      </c>
      <c r="C81" s="3">
        <v>71213579.189999998</v>
      </c>
      <c r="D81" s="5">
        <v>0.93340000000000001</v>
      </c>
      <c r="E81" s="4"/>
      <c r="F81" s="4"/>
      <c r="G81" s="6">
        <f>D81*($B$3+2*E81*100)*$B$2/$B$1</f>
        <v>6.7887775609756096</v>
      </c>
      <c r="H81" s="6">
        <f>D81*($B$3+2*F81*100)*$B$2/$B$1</f>
        <v>6.7887775609756096</v>
      </c>
      <c r="I81" s="7">
        <f>B81/G81-1</f>
        <v>1.1358779058178801</v>
      </c>
      <c r="J81" s="7">
        <f>B81/H81-1</f>
        <v>1.1358779058178801</v>
      </c>
    </row>
    <row r="82" spans="1:10">
      <c r="A82" t="s">
        <v>64</v>
      </c>
      <c r="B82" s="2">
        <v>32.43</v>
      </c>
      <c r="C82" s="3">
        <v>27484607.329999998</v>
      </c>
      <c r="D82" s="5">
        <v>0.99919999999999998</v>
      </c>
      <c r="E82" s="4">
        <v>-1.7500000000000002E-2</v>
      </c>
      <c r="F82" s="4">
        <v>2.81E-2</v>
      </c>
      <c r="G82" s="6">
        <f>D82*($B$3+2*E82*100)*$B$2/$B$1</f>
        <v>3.6336760975609752</v>
      </c>
      <c r="H82" s="6">
        <f>D82*($B$3+2*F82*100)*$B$2/$B$1</f>
        <v>13.101997814634146</v>
      </c>
      <c r="I82" s="7">
        <f>B82/G82-1</f>
        <v>7.9248461143160007</v>
      </c>
      <c r="J82" s="7">
        <f>B82/H82-1</f>
        <v>1.4751950396280509</v>
      </c>
    </row>
    <row r="83" spans="1:10">
      <c r="A83" t="s">
        <v>19</v>
      </c>
      <c r="B83" s="2">
        <v>11.96</v>
      </c>
      <c r="C83" s="3">
        <v>19255654.809999999</v>
      </c>
      <c r="D83" s="5">
        <v>0.66420000000000001</v>
      </c>
      <c r="E83" s="4"/>
      <c r="F83" s="4"/>
      <c r="G83" s="6">
        <f>D83*($B$3+2*E83*100)*$B$2/$B$1</f>
        <v>4.8308400000000002</v>
      </c>
      <c r="H83" s="6">
        <f>D83*($B$3+2*F83*100)*$B$2/$B$1</f>
        <v>4.8308400000000002</v>
      </c>
      <c r="I83" s="7">
        <f>B83/G83-1</f>
        <v>1.4757599092497373</v>
      </c>
      <c r="J83" s="7">
        <f>B83/H83-1</f>
        <v>1.4757599092497373</v>
      </c>
    </row>
    <row r="84" spans="1:10">
      <c r="A84" t="s">
        <v>56</v>
      </c>
      <c r="B84" s="2">
        <v>34.049999999999997</v>
      </c>
      <c r="C84" s="3">
        <v>72918046.760000005</v>
      </c>
      <c r="D84" s="5">
        <v>1.8329</v>
      </c>
      <c r="E84" s="4"/>
      <c r="F84" s="4"/>
      <c r="G84" s="6">
        <f>D84*($B$3+2*E84*100)*$B$2/$B$1</f>
        <v>13.330994634146341</v>
      </c>
      <c r="H84" s="6">
        <f>D84*($B$3+2*F84*100)*$B$2/$B$1</f>
        <v>13.330994634146341</v>
      </c>
      <c r="I84" s="7">
        <f>B84/G84-1</f>
        <v>1.5541980125611543</v>
      </c>
      <c r="J84" s="7">
        <f>B84/H84-1</f>
        <v>1.5541980125611543</v>
      </c>
    </row>
    <row r="85" spans="1:10">
      <c r="A85" t="s">
        <v>124</v>
      </c>
      <c r="B85" s="2">
        <v>19.489999999999998</v>
      </c>
      <c r="C85" s="3">
        <v>16079203.810000001</v>
      </c>
      <c r="D85" s="5">
        <v>1.0115000000000001</v>
      </c>
      <c r="E85" s="4"/>
      <c r="F85" s="4"/>
      <c r="G85" s="6">
        <f>D85*($B$3+2*E85*100)*$B$2/$B$1</f>
        <v>7.3568121951219529</v>
      </c>
      <c r="H85" s="6">
        <f>D85*($B$3+2*F85*100)*$B$2/$B$1</f>
        <v>7.3568121951219529</v>
      </c>
      <c r="I85" s="7">
        <f>B85/G85-1</f>
        <v>1.6492452822056736</v>
      </c>
      <c r="J85" s="7">
        <f>B85/H85-1</f>
        <v>1.6492452822056736</v>
      </c>
    </row>
    <row r="86" spans="1:10">
      <c r="A86" t="s">
        <v>41</v>
      </c>
      <c r="B86" s="2">
        <v>32.54</v>
      </c>
      <c r="C86" s="3">
        <v>24990407.899999999</v>
      </c>
      <c r="D86" s="5">
        <v>1.5051000000000001</v>
      </c>
      <c r="E86" s="4">
        <v>0.2</v>
      </c>
      <c r="F86" s="4"/>
      <c r="G86" s="6">
        <f>D86*($B$3+2*E86*100)*$B$2/$B$1</f>
        <v>73.500273658536585</v>
      </c>
      <c r="H86" s="6">
        <f>D86*($B$3+2*F86*100)*$B$2/$B$1</f>
        <v>10.946849268292684</v>
      </c>
      <c r="I86" s="7">
        <f>B86/G86-1</f>
        <v>-0.55728055991774272</v>
      </c>
      <c r="J86" s="7">
        <f>B86/H86-1</f>
        <v>1.9725448119808697</v>
      </c>
    </row>
    <row r="87" spans="1:10">
      <c r="A87" t="s">
        <v>91</v>
      </c>
      <c r="B87" s="2">
        <v>3.05</v>
      </c>
      <c r="C87" s="3">
        <v>624387.94999999995</v>
      </c>
      <c r="D87" s="5">
        <v>0.12659999999999999</v>
      </c>
      <c r="E87" s="4">
        <v>0.2</v>
      </c>
      <c r="F87" s="4"/>
      <c r="G87" s="6">
        <f>D87*($B$3+2*E87*100)*$B$2/$B$1</f>
        <v>6.1824029268292682</v>
      </c>
      <c r="H87" s="6">
        <f>D87*($B$3+2*F87*100)*$B$2/$B$1</f>
        <v>0.92078341463414626</v>
      </c>
      <c r="I87" s="7">
        <f>B87/G87-1</f>
        <v>-0.50666431222653507</v>
      </c>
      <c r="J87" s="7">
        <f>B87/H87-1</f>
        <v>2.3123967607646936</v>
      </c>
    </row>
    <row r="88" spans="1:10">
      <c r="A88" t="s">
        <v>96</v>
      </c>
      <c r="B88" s="2">
        <v>30.65</v>
      </c>
      <c r="C88" s="3">
        <v>79472422.810000002</v>
      </c>
      <c r="D88" s="5">
        <v>1.196</v>
      </c>
      <c r="E88" s="4">
        <v>0.2</v>
      </c>
      <c r="F88" s="4"/>
      <c r="G88" s="6">
        <f>D88*($B$3+2*E88*100)*$B$2/$B$1</f>
        <v>58.40563902439024</v>
      </c>
      <c r="H88" s="6">
        <f>D88*($B$3+2*F88*100)*$B$2/$B$1</f>
        <v>8.698712195121951</v>
      </c>
      <c r="I88" s="7">
        <f>B88/G88-1</f>
        <v>-0.47522190473422377</v>
      </c>
      <c r="J88" s="7">
        <f>B88/H88-1</f>
        <v>2.5235100682130689</v>
      </c>
    </row>
    <row r="89" spans="1:10">
      <c r="A89" t="s">
        <v>87</v>
      </c>
      <c r="B89" s="2">
        <v>25.01</v>
      </c>
      <c r="C89" s="3">
        <v>17357663.100000001</v>
      </c>
      <c r="D89" s="5">
        <v>0.86680000000000001</v>
      </c>
      <c r="E89" s="4"/>
      <c r="F89" s="4"/>
      <c r="G89" s="6">
        <f>D89*($B$3+2*E89*100)*$B$2/$B$1</f>
        <v>6.3043843902439036</v>
      </c>
      <c r="H89" s="6">
        <f>D89*($B$3+2*F89*100)*$B$2/$B$1</f>
        <v>6.3043843902439036</v>
      </c>
      <c r="I89" s="7">
        <f>B89/G89-1</f>
        <v>2.9670804398766073</v>
      </c>
      <c r="J89" s="7">
        <f>B89/H89-1</f>
        <v>2.9670804398766073</v>
      </c>
    </row>
    <row r="90" spans="1:10">
      <c r="A90" t="s">
        <v>81</v>
      </c>
      <c r="B90" s="2">
        <v>38.15</v>
      </c>
      <c r="C90" s="3">
        <v>12963188.859999999</v>
      </c>
      <c r="D90" s="5">
        <v>1.546</v>
      </c>
      <c r="E90" s="4">
        <v>-1.17E-2</v>
      </c>
      <c r="F90" s="4">
        <v>-1.09E-2</v>
      </c>
      <c r="G90" s="6">
        <f>D90*($B$3+2*E90*100)*$B$2/$B$1</f>
        <v>7.4855057560975622</v>
      </c>
      <c r="H90" s="6">
        <f>D90*($B$3+2*F90*100)*$B$2/$B$1</f>
        <v>7.7425188292682936</v>
      </c>
      <c r="I90" s="7">
        <f>B90/G90-1</f>
        <v>4.0965160194985719</v>
      </c>
      <c r="J90" s="7">
        <f>B90/H90-1</f>
        <v>3.9273370644944707</v>
      </c>
    </row>
    <row r="91" spans="1:10">
      <c r="A91" t="s">
        <v>74</v>
      </c>
      <c r="B91" s="2">
        <v>17.43</v>
      </c>
      <c r="C91" s="3">
        <v>8368859.8099999996</v>
      </c>
      <c r="D91" s="5">
        <v>0.48509999999999998</v>
      </c>
      <c r="E91" s="4">
        <v>7.7399999999999997E-2</v>
      </c>
      <c r="F91" s="4"/>
      <c r="G91" s="6">
        <f>D91*($B$3+2*E91*100)*$B$2/$B$1</f>
        <v>11.330610848780486</v>
      </c>
      <c r="H91" s="6">
        <f>D91*($B$3+2*F91*100)*$B$2/$B$1</f>
        <v>3.5282151219512192</v>
      </c>
      <c r="I91" s="7">
        <f>B91/G91-1</f>
        <v>0.53831070827712613</v>
      </c>
      <c r="J91" s="7">
        <f>B91/H91-1</f>
        <v>3.9401749602956846</v>
      </c>
    </row>
    <row r="92" spans="1:10">
      <c r="A92" t="s">
        <v>78</v>
      </c>
      <c r="B92" s="2">
        <v>244.69</v>
      </c>
      <c r="C92" s="3">
        <v>23736268.289999999</v>
      </c>
      <c r="D92" s="5">
        <v>6.5749000000000004</v>
      </c>
      <c r="E92" s="4">
        <v>1.1900000000000001E-2</v>
      </c>
      <c r="F92" s="4"/>
      <c r="G92" s="6">
        <f>D92*($B$3+2*E92*100)*$B$2/$B$1</f>
        <v>64.079296126829277</v>
      </c>
      <c r="H92" s="6">
        <f>D92*($B$3+2*F92*100)*$B$2/$B$1</f>
        <v>47.820370243902445</v>
      </c>
      <c r="I92" s="7">
        <f>B92/G92-1</f>
        <v>2.8185500589097616</v>
      </c>
      <c r="J92" s="7">
        <f>B92/H92-1</f>
        <v>4.1168570789390806</v>
      </c>
    </row>
    <row r="93" spans="1:10">
      <c r="A93" t="s">
        <v>80</v>
      </c>
      <c r="B93" s="2">
        <v>10.09</v>
      </c>
      <c r="C93" s="3">
        <v>11132006.24</v>
      </c>
      <c r="D93" s="5">
        <v>0.21690000000000001</v>
      </c>
      <c r="E93" s="4"/>
      <c r="F93" s="4"/>
      <c r="G93" s="6">
        <f>D93*($B$3+2*E93*100)*$B$2/$B$1</f>
        <v>1.5775507317073172</v>
      </c>
      <c r="H93" s="6">
        <f>D93*($B$3+2*F93*100)*$B$2/$B$1</f>
        <v>1.5775507317073172</v>
      </c>
      <c r="I93" s="7">
        <f>B93/G93-1</f>
        <v>5.3959908212143608</v>
      </c>
      <c r="J93" s="7">
        <f>B93/H93-1</f>
        <v>5.3959908212143608</v>
      </c>
    </row>
    <row r="94" spans="1:10">
      <c r="A94" t="s">
        <v>63</v>
      </c>
      <c r="B94" s="2">
        <v>28.95</v>
      </c>
      <c r="C94" s="3">
        <v>57737139.380000003</v>
      </c>
      <c r="D94" s="5">
        <v>0.55789999999999995</v>
      </c>
      <c r="E94" s="4">
        <v>0.129</v>
      </c>
      <c r="F94" s="4"/>
      <c r="G94" s="6">
        <f>D94*($B$3+2*E94*100)*$B$2/$B$1</f>
        <v>19.013231999999999</v>
      </c>
      <c r="H94" s="6">
        <f>D94*($B$3+2*F94*100)*$B$2/$B$1</f>
        <v>4.0577019512195118</v>
      </c>
      <c r="I94" s="7">
        <f>B94/G94-1</f>
        <v>0.52262382324057266</v>
      </c>
      <c r="J94" s="7">
        <f>B94/H94-1</f>
        <v>6.1345802003272549</v>
      </c>
    </row>
    <row r="95" spans="1:10">
      <c r="A95" t="s">
        <v>18</v>
      </c>
      <c r="B95" s="2">
        <v>14.22</v>
      </c>
      <c r="C95" s="3">
        <v>28312622.949999999</v>
      </c>
      <c r="D95" s="5">
        <v>0.22789999999999999</v>
      </c>
      <c r="E95" s="4"/>
      <c r="F95" s="4"/>
      <c r="G95" s="6">
        <f>D95*($B$3+2*E95*100)*$B$2/$B$1</f>
        <v>1.6575556097560975</v>
      </c>
      <c r="H95" s="6">
        <f>D95*($B$3+2*F95*100)*$B$2/$B$1</f>
        <v>1.6575556097560975</v>
      </c>
      <c r="I95" s="7">
        <f>B95/G95-1</f>
        <v>7.5788976950778828</v>
      </c>
      <c r="J95" s="7">
        <f>B95/H95-1</f>
        <v>7.5788976950778828</v>
      </c>
    </row>
    <row r="96" spans="1:10">
      <c r="A96" t="s">
        <v>58</v>
      </c>
      <c r="B96" s="2">
        <v>7.69</v>
      </c>
      <c r="C96" s="3">
        <v>17541350.859999999</v>
      </c>
      <c r="D96" s="5">
        <v>0.1104</v>
      </c>
      <c r="E96" s="4"/>
      <c r="F96" s="4"/>
      <c r="G96" s="6">
        <f>D96*($B$3+2*E96*100)*$B$2/$B$1</f>
        <v>0.80295804878048771</v>
      </c>
      <c r="H96" s="6">
        <f>D96*($B$3+2*F96*100)*$B$2/$B$1</f>
        <v>0.80295804878048771</v>
      </c>
      <c r="I96" s="7">
        <f>B96/G96-1</f>
        <v>8.5770881326607</v>
      </c>
      <c r="J96" s="7">
        <f>B96/H96-1</f>
        <v>8.5770881326607</v>
      </c>
    </row>
    <row r="97" spans="1:10">
      <c r="A97" t="s">
        <v>6</v>
      </c>
      <c r="B97" s="2">
        <v>17.7</v>
      </c>
      <c r="C97" s="3">
        <v>8056769.4800000004</v>
      </c>
      <c r="D97" s="5">
        <v>0.2422</v>
      </c>
      <c r="E97" s="4"/>
      <c r="F97" s="4"/>
      <c r="G97" s="6">
        <f>D97*($B$3+2*E97*100)*$B$2/$B$1</f>
        <v>1.7615619512195122</v>
      </c>
      <c r="H97" s="6">
        <f>D97*($B$3+2*F97*100)*$B$2/$B$1</f>
        <v>1.7615619512195122</v>
      </c>
      <c r="I97" s="7">
        <f>B97/G97-1</f>
        <v>9.0479009482161334</v>
      </c>
      <c r="J97" s="7">
        <f>B97/H97-1</f>
        <v>9.0479009482161334</v>
      </c>
    </row>
    <row r="98" spans="1:10">
      <c r="A98" t="s">
        <v>104</v>
      </c>
      <c r="B98" s="2">
        <v>9.39</v>
      </c>
      <c r="C98" s="3">
        <v>614219.14</v>
      </c>
      <c r="D98" s="5">
        <v>7.7100000000000002E-2</v>
      </c>
      <c r="E98" s="4"/>
      <c r="F98" s="4"/>
      <c r="G98" s="6">
        <f>D98*($B$3+2*E98*100)*$B$2/$B$1</f>
        <v>0.56076146341463418</v>
      </c>
      <c r="H98" s="6">
        <f>D98*($B$3+2*F98*100)*$B$2/$B$1</f>
        <v>0.56076146341463418</v>
      </c>
      <c r="I98" s="7">
        <f>B98/G98-1</f>
        <v>15.745087907470765</v>
      </c>
      <c r="J98" s="7">
        <f>B98/H98-1</f>
        <v>15.745087907470765</v>
      </c>
    </row>
    <row r="99" spans="1:10">
      <c r="A99" t="s">
        <v>34</v>
      </c>
      <c r="B99" s="2">
        <v>47</v>
      </c>
      <c r="C99" s="3">
        <v>1866650</v>
      </c>
      <c r="D99" s="5">
        <v>5.2975000000000003</v>
      </c>
      <c r="E99" s="4">
        <v>0.2</v>
      </c>
      <c r="F99" s="4">
        <v>-3.2599999999999997E-2</v>
      </c>
      <c r="G99" s="6">
        <f>D99*($B$3+2*E99*100)*$B$2/$B$1</f>
        <v>258.69889024390244</v>
      </c>
      <c r="H99" s="6">
        <f>D99*($B$3+2*F99*100)*$B$2/$B$1</f>
        <v>2.642031219512198</v>
      </c>
      <c r="I99" s="7">
        <f>B99/G99-1</f>
        <v>-0.81832160178310698</v>
      </c>
      <c r="J99" s="7">
        <f>B99/H99-1</f>
        <v>16.78934315873742</v>
      </c>
    </row>
  </sheetData>
  <autoFilter ref="A5:J5">
    <sortState ref="A6:J99">
      <sortCondition ref="J5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GRaham segunda formula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Isaac Nigri</dc:creator>
  <cp:lastModifiedBy>Daniel</cp:lastModifiedBy>
  <dcterms:created xsi:type="dcterms:W3CDTF">2017-06-25T02:42:46Z</dcterms:created>
  <dcterms:modified xsi:type="dcterms:W3CDTF">2017-08-29T01:49:51Z</dcterms:modified>
</cp:coreProperties>
</file>