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o\Desktop\DATAB-Excel-Basico-Avancado\13. Funções de Data\"/>
    </mc:Choice>
  </mc:AlternateContent>
  <xr:revisionPtr revIDLastSave="0" documentId="13_ncr:1_{210E23CD-A40A-4043-A709-D452C1B80B7F}" xr6:coauthVersionLast="47" xr6:coauthVersionMax="47" xr10:uidLastSave="{00000000-0000-0000-0000-000000000000}"/>
  <bookViews>
    <workbookView xWindow="-28920" yWindow="-120" windowWidth="29040" windowHeight="15720" xr2:uid="{F679C05F-3B8C-4BFB-AFF3-13B2F5763842}"/>
  </bookViews>
  <sheets>
    <sheet name="Introdução Datas" sheetId="10" r:id="rId1"/>
    <sheet name="Agora e Hoje" sheetId="1" r:id="rId2"/>
    <sheet name="Descobrindo a Idade" sheetId="12" r:id="rId3"/>
    <sheet name="Dia, Mês e Ano" sheetId="2" r:id="rId4"/>
    <sheet name="Semana" sheetId="9" r:id="rId5"/>
    <sheet name="Data" sheetId="3" r:id="rId6"/>
    <sheet name="DataM" sheetId="8" r:id="rId7"/>
    <sheet name="Hora, Minuto e Segundo" sheetId="4" r:id="rId8"/>
    <sheet name="Somando Horas" sheetId="13" r:id="rId9"/>
    <sheet name="Horas Negativas" sheetId="14" r:id="rId10"/>
    <sheet name="DiaTrabalho" sheetId="5" r:id="rId11"/>
    <sheet name="DiaTrabalhoTotal" sheetId="6" r:id="rId12"/>
    <sheet name="Feriados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4" l="1"/>
  <c r="G14" i="14"/>
  <c r="G13" i="14"/>
  <c r="G12" i="14"/>
  <c r="G11" i="14"/>
  <c r="G10" i="14"/>
  <c r="G16" i="14" s="1"/>
  <c r="C7" i="14" s="1"/>
  <c r="B7" i="6" l="1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85" i="10"/>
</calcChain>
</file>

<file path=xl/sharedStrings.xml><?xml version="1.0" encoding="utf-8"?>
<sst xmlns="http://schemas.openxmlformats.org/spreadsheetml/2006/main" count="237" uniqueCount="155">
  <si>
    <t>Que dia é hoje?</t>
  </si>
  <si>
    <t>Que horas são agora?</t>
  </si>
  <si>
    <t>DATA</t>
  </si>
  <si>
    <t>DIA</t>
  </si>
  <si>
    <t>FERIADOS NACIONAIS</t>
  </si>
  <si>
    <t>MOTIVO</t>
  </si>
  <si>
    <t>terça-feira</t>
  </si>
  <si>
    <t>Confraternização Universal</t>
  </si>
  <si>
    <t>segunda-feira</t>
  </si>
  <si>
    <t>Carnaval</t>
  </si>
  <si>
    <t>sexta-feira</t>
  </si>
  <si>
    <t>Paixão de Cristo</t>
  </si>
  <si>
    <t>domingo</t>
  </si>
  <si>
    <t>Tiradentes</t>
  </si>
  <si>
    <t>quarta-feira</t>
  </si>
  <si>
    <t>Dia do Trabalho</t>
  </si>
  <si>
    <t>quinta-feira</t>
  </si>
  <si>
    <t>Corpus Christi</t>
  </si>
  <si>
    <t>sábado</t>
  </si>
  <si>
    <t>Independência do Brasil</t>
  </si>
  <si>
    <t>Finados</t>
  </si>
  <si>
    <t>Proclamação da República</t>
  </si>
  <si>
    <t>Natal</t>
  </si>
  <si>
    <t>Nossa Sr.a Aparecida - Padroeira do Brasil</t>
  </si>
  <si>
    <t>Fabricação</t>
  </si>
  <si>
    <t>Vencimento</t>
  </si>
  <si>
    <t>Lote</t>
  </si>
  <si>
    <t>CR5394</t>
  </si>
  <si>
    <t>CR5764</t>
  </si>
  <si>
    <t>CR5012</t>
  </si>
  <si>
    <t>CR5907</t>
  </si>
  <si>
    <t>CR5751</t>
  </si>
  <si>
    <t>CR5628</t>
  </si>
  <si>
    <t>CR5232</t>
  </si>
  <si>
    <t>CR5946</t>
  </si>
  <si>
    <t>CR5862</t>
  </si>
  <si>
    <t>CR5052</t>
  </si>
  <si>
    <t>CR5930</t>
  </si>
  <si>
    <t>CR5438</t>
  </si>
  <si>
    <t>CR5805</t>
  </si>
  <si>
    <t>CR5913</t>
  </si>
  <si>
    <t>CR5212</t>
  </si>
  <si>
    <t>CR5123</t>
  </si>
  <si>
    <t>CR5939</t>
  </si>
  <si>
    <t>12/9/2021</t>
  </si>
  <si>
    <t>24/10/2020</t>
  </si>
  <si>
    <t>6/8/2021</t>
  </si>
  <si>
    <t>2/11/2020</t>
  </si>
  <si>
    <t>26/9/2020</t>
  </si>
  <si>
    <t>19/12/2021</t>
  </si>
  <si>
    <t>10/8/2020</t>
  </si>
  <si>
    <t>2/9/2021</t>
  </si>
  <si>
    <t>18/4/2020</t>
  </si>
  <si>
    <t>3/11/2021</t>
  </si>
  <si>
    <t>13/12/2020</t>
  </si>
  <si>
    <t>27/10/2021</t>
  </si>
  <si>
    <t>15/6/2021</t>
  </si>
  <si>
    <t>19/4/2021</t>
  </si>
  <si>
    <t>9/10/2020</t>
  </si>
  <si>
    <t>1/1/2020</t>
  </si>
  <si>
    <t>5/4/2020</t>
  </si>
  <si>
    <t>Os lotes abaixo tem validade de 20 meses após fabricação</t>
  </si>
  <si>
    <t>Idade</t>
  </si>
  <si>
    <t>Nascimento</t>
  </si>
  <si>
    <t>Ano</t>
  </si>
  <si>
    <t>Data</t>
  </si>
  <si>
    <t>Mês</t>
  </si>
  <si>
    <t>Dia</t>
  </si>
  <si>
    <t>Dia da Semana</t>
  </si>
  <si>
    <t>Núm Semana</t>
  </si>
  <si>
    <t>Data e Hora</t>
  </si>
  <si>
    <t>Hora</t>
  </si>
  <si>
    <t>Minuto</t>
  </si>
  <si>
    <t>Segundo</t>
  </si>
  <si>
    <t>O que vemos</t>
  </si>
  <si>
    <t>O que o Excel vê</t>
  </si>
  <si>
    <t>Data Inicial</t>
  </si>
  <si>
    <t>Data Final</t>
  </si>
  <si>
    <t>Dias Entre</t>
  </si>
  <si>
    <t>22/3/1985</t>
  </si>
  <si>
    <t>25/6/1996</t>
  </si>
  <si>
    <t>14/8/2004</t>
  </si>
  <si>
    <t>10/9/1995</t>
  </si>
  <si>
    <t>10/8/1988</t>
  </si>
  <si>
    <t>17/9/1995</t>
  </si>
  <si>
    <t>25/7/1991</t>
  </si>
  <si>
    <t>24/3/2012</t>
  </si>
  <si>
    <t>6/12/2013</t>
  </si>
  <si>
    <t>4/7/1985</t>
  </si>
  <si>
    <t>Dias Úteis</t>
  </si>
  <si>
    <t>Adicionar 4 anos após data inicial.</t>
  </si>
  <si>
    <t>21/6/2005</t>
  </si>
  <si>
    <t>16/8/1982</t>
  </si>
  <si>
    <t>18/10/1985</t>
  </si>
  <si>
    <t>17/6/2008</t>
  </si>
  <si>
    <t>7/11/1994</t>
  </si>
  <si>
    <t>14/6/2012</t>
  </si>
  <si>
    <t>24/6/2009</t>
  </si>
  <si>
    <t>15/4/2004</t>
  </si>
  <si>
    <t>19/10/2000</t>
  </si>
  <si>
    <t>15/8/1999</t>
  </si>
  <si>
    <t>18/6/1982</t>
  </si>
  <si>
    <t>26/1/2016</t>
  </si>
  <si>
    <t>25/4/1992</t>
  </si>
  <si>
    <t>9/8/1992</t>
  </si>
  <si>
    <t>22/9/1981</t>
  </si>
  <si>
    <t>27/2/1986</t>
  </si>
  <si>
    <t>7/3/2015</t>
  </si>
  <si>
    <t>20/5/2016</t>
  </si>
  <si>
    <t>Dias até hoje</t>
  </si>
  <si>
    <t>20/10/1980</t>
  </si>
  <si>
    <t>14/3/1985</t>
  </si>
  <si>
    <t>2/6/1987</t>
  </si>
  <si>
    <t>28/9/1991</t>
  </si>
  <si>
    <t>14/4/1987</t>
  </si>
  <si>
    <t>6/5/1981</t>
  </si>
  <si>
    <t>15/12/1987</t>
  </si>
  <si>
    <t>4/6/1982</t>
  </si>
  <si>
    <t>20/4/1987</t>
  </si>
  <si>
    <t>11/5/1988</t>
  </si>
  <si>
    <t>3/11/1996</t>
  </si>
  <si>
    <t>18/8/1990</t>
  </si>
  <si>
    <t>1/4/2000</t>
  </si>
  <si>
    <t>10/7/1996</t>
  </si>
  <si>
    <t>Hoje</t>
  </si>
  <si>
    <t>Ano e Meses</t>
  </si>
  <si>
    <t>Trimestre</t>
  </si>
  <si>
    <t>Trimestre e Ano</t>
  </si>
  <si>
    <t>Tipo dia</t>
  </si>
  <si>
    <t>Dia da Semana Nome</t>
  </si>
  <si>
    <t>+3 Anos</t>
  </si>
  <si>
    <t>Final Garantia</t>
  </si>
  <si>
    <t>Fabricação?</t>
  </si>
  <si>
    <t>Descobrir a data de fabricação pela data de garantir (5 anos após a data de fabricação)</t>
  </si>
  <si>
    <t>Entrada</t>
  </si>
  <si>
    <t>Saída</t>
  </si>
  <si>
    <t>Horas Trabalhadas</t>
  </si>
  <si>
    <t>Duração da Atividade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</si>
  <si>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</si>
  <si>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</si>
  <si>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</si>
  <si>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</si>
  <si>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</si>
  <si>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</si>
  <si>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</si>
  <si>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Total</t>
  </si>
  <si>
    <t>Carga Horária Semanal</t>
  </si>
  <si>
    <t>Saldo (Banco de Horas)</t>
  </si>
  <si>
    <t>Duração da Jornada</t>
  </si>
  <si>
    <t>Carga Horária</t>
  </si>
  <si>
    <t>Saída Almoço</t>
  </si>
  <si>
    <t>Retorno Almoço</t>
  </si>
  <si>
    <t>Data:</t>
  </si>
  <si>
    <t>Dias Úteis (Feriados)</t>
  </si>
  <si>
    <t>Dias Úteis Customizado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</si>
</sst>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[$-F400]h:mm:ss\ AM/PM"/>
    <numFmt numFmtId="165" formatCode="dd/mm/yyyy\ hh:mm:ss"/>
    <numFmt numFmtId="166" formatCode="dd/mm/yy;@"/>
    <numFmt numFmtId="167" formatCode="ddd"/>
    <numFmt numFmtId="169" formatCode="[hh]:mm"/>
    <numFmt numFmtId="170" formatCode="hh:mm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Segoe UI"/>
      <family val="2"/>
    </font>
    <font>
      <sz val="9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1F2"/>
        <bgColor indexed="64"/>
      </patternFill>
    </fill>
    <fill>
      <patternFill patternType="solid">
        <fgColor rgb="FF12465A"/>
        <bgColor theme="9"/>
      </patternFill>
    </fill>
    <fill>
      <patternFill patternType="solid">
        <fgColor theme="3" tint="0.79998168889431442"/>
        <bgColor theme="9"/>
      </patternFill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/>
    <xf numFmtId="14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4" fillId="6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/>
    </xf>
    <xf numFmtId="14" fontId="0" fillId="0" borderId="0" xfId="0" applyNumberFormat="1"/>
    <xf numFmtId="0" fontId="1" fillId="5" borderId="0" xfId="0" applyFont="1" applyFill="1" applyAlignment="1">
      <alignment horizontal="right" vertical="center"/>
    </xf>
    <xf numFmtId="166" fontId="0" fillId="0" borderId="0" xfId="0" applyNumberFormat="1" applyAlignment="1">
      <alignment horizontal="right"/>
    </xf>
    <xf numFmtId="166" fontId="0" fillId="2" borderId="0" xfId="0" applyNumberFormat="1" applyFill="1" applyAlignment="1">
      <alignment horizontal="right"/>
    </xf>
    <xf numFmtId="2" fontId="0" fillId="0" borderId="0" xfId="0" applyNumberFormat="1"/>
    <xf numFmtId="14" fontId="0" fillId="0" borderId="0" xfId="0" applyNumberFormat="1" applyFill="1" applyAlignment="1">
      <alignment horizontal="center"/>
    </xf>
    <xf numFmtId="0" fontId="1" fillId="5" borderId="0" xfId="0" applyFont="1" applyFill="1" applyAlignment="1">
      <alignment horizontal="left" vertical="center"/>
    </xf>
    <xf numFmtId="166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0" borderId="0" xfId="0" applyFill="1"/>
    <xf numFmtId="0" fontId="2" fillId="5" borderId="0" xfId="0" applyFont="1" applyFill="1" applyAlignment="1">
      <alignment horizontal="center" vertical="center"/>
    </xf>
    <xf numFmtId="20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22" fontId="0" fillId="0" borderId="0" xfId="0" applyNumberFormat="1"/>
    <xf numFmtId="0" fontId="1" fillId="5" borderId="0" xfId="0" quotePrefix="1" applyFont="1" applyFill="1" applyAlignment="1">
      <alignment horizontal="center" vertical="center"/>
    </xf>
    <xf numFmtId="167" fontId="0" fillId="0" borderId="0" xfId="0" applyNumberForma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  <xf numFmtId="169" fontId="7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right"/>
    </xf>
    <xf numFmtId="170" fontId="7" fillId="0" borderId="1" xfId="1" applyNumberFormat="1" applyFont="1" applyBorder="1" applyAlignment="1">
      <alignment horizontal="center"/>
    </xf>
    <xf numFmtId="170" fontId="7" fillId="2" borderId="1" xfId="1" applyNumberFormat="1" applyFont="1" applyFill="1" applyBorder="1" applyAlignment="1">
      <alignment horizontal="center"/>
    </xf>
    <xf numFmtId="169" fontId="7" fillId="2" borderId="1" xfId="1" applyNumberFormat="1" applyFont="1" applyFill="1" applyBorder="1" applyAlignment="1">
      <alignment horizontal="center"/>
    </xf>
    <xf numFmtId="166" fontId="7" fillId="0" borderId="1" xfId="1" applyNumberFormat="1" applyFont="1" applyBorder="1" applyAlignment="1">
      <alignment horizontal="center"/>
    </xf>
    <xf numFmtId="14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3647986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EF623B2-8E4D-43FA-B7B3-758ED1D89625}"/>
            </a:ext>
          </a:extLst>
        </xdr:cNvPr>
        <xdr:cNvSpPr txBox="1"/>
      </xdr:nvSpPr>
      <xdr:spPr>
        <a:xfrm>
          <a:off x="198560" y="139211"/>
          <a:ext cx="3647986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Introdução: Datas e Horários</a:t>
          </a:r>
        </a:p>
      </xdr:txBody>
    </xdr:sp>
    <xdr:clientData/>
  </xdr:oneCellAnchor>
  <xdr:twoCellAnchor editAs="oneCell">
    <xdr:from>
      <xdr:col>6</xdr:col>
      <xdr:colOff>61545</xdr:colOff>
      <xdr:row>1</xdr:row>
      <xdr:rowOff>27843</xdr:rowOff>
    </xdr:from>
    <xdr:to>
      <xdr:col>7</xdr:col>
      <xdr:colOff>188629</xdr:colOff>
      <xdr:row>2</xdr:row>
      <xdr:rowOff>152401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428B8A3-0CA8-47E8-8850-555E36DD0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807" y="209551"/>
          <a:ext cx="1217330" cy="3062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162387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76CFEF9-DECC-4424-9C71-B35C5A3ECF9B}"/>
            </a:ext>
          </a:extLst>
        </xdr:cNvPr>
        <xdr:cNvSpPr txBox="1"/>
      </xdr:nvSpPr>
      <xdr:spPr>
        <a:xfrm>
          <a:off x="198560" y="139211"/>
          <a:ext cx="2162387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Horas Negativas</a:t>
          </a:r>
        </a:p>
      </xdr:txBody>
    </xdr:sp>
    <xdr:clientData/>
  </xdr:oneCellAnchor>
  <xdr:twoCellAnchor editAs="oneCell">
    <xdr:from>
      <xdr:col>8</xdr:col>
      <xdr:colOff>329712</xdr:colOff>
      <xdr:row>1</xdr:row>
      <xdr:rowOff>14654</xdr:rowOff>
    </xdr:from>
    <xdr:to>
      <xdr:col>10</xdr:col>
      <xdr:colOff>304396</xdr:colOff>
      <xdr:row>2</xdr:row>
      <xdr:rowOff>145073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CAAA74-0904-457D-B832-A711D87D8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312" y="189914"/>
          <a:ext cx="1224364" cy="3056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5777094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9C784A3-2FE4-43D5-9BE5-7F3DFD143548}"/>
            </a:ext>
          </a:extLst>
        </xdr:cNvPr>
        <xdr:cNvSpPr txBox="1"/>
      </xdr:nvSpPr>
      <xdr:spPr>
        <a:xfrm>
          <a:off x="198560" y="139211"/>
          <a:ext cx="5777094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Funções DIATRABALHO e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DIATRABALHO.INTL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9</xdr:col>
      <xdr:colOff>373673</xdr:colOff>
      <xdr:row>0</xdr:row>
      <xdr:rowOff>183173</xdr:rowOff>
    </xdr:from>
    <xdr:to>
      <xdr:col>11</xdr:col>
      <xdr:colOff>348358</xdr:colOff>
      <xdr:row>2</xdr:row>
      <xdr:rowOff>117231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F75898-1EA3-477C-9C08-7D2A8E137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0558" y="183173"/>
          <a:ext cx="1190953" cy="3150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7390228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98209DC-EB73-4879-B056-1F77041F4269}"/>
            </a:ext>
          </a:extLst>
        </xdr:cNvPr>
        <xdr:cNvSpPr txBox="1"/>
      </xdr:nvSpPr>
      <xdr:spPr>
        <a:xfrm>
          <a:off x="198560" y="139211"/>
          <a:ext cx="7390228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Funções DIATRABALHOTOTAL e DIATRABALHOTOTAL.INTL</a:t>
          </a:r>
        </a:p>
      </xdr:txBody>
    </xdr:sp>
    <xdr:clientData/>
  </xdr:oneCellAnchor>
  <xdr:twoCellAnchor editAs="oneCell">
    <xdr:from>
      <xdr:col>11</xdr:col>
      <xdr:colOff>183173</xdr:colOff>
      <xdr:row>0</xdr:row>
      <xdr:rowOff>175846</xdr:rowOff>
    </xdr:from>
    <xdr:to>
      <xdr:col>13</xdr:col>
      <xdr:colOff>157856</xdr:colOff>
      <xdr:row>2</xdr:row>
      <xdr:rowOff>109904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95E9B4-367D-4F8A-9D4B-B2D98BD2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9211" y="175846"/>
          <a:ext cx="1190953" cy="315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3057504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31FC44F-74BB-48B5-94D7-5AC7E62A8F32}"/>
            </a:ext>
          </a:extLst>
        </xdr:cNvPr>
        <xdr:cNvSpPr txBox="1"/>
      </xdr:nvSpPr>
      <xdr:spPr>
        <a:xfrm>
          <a:off x="198560" y="139211"/>
          <a:ext cx="3057504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Funções AGORA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e HOJE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5</xdr:col>
      <xdr:colOff>980342</xdr:colOff>
      <xdr:row>1</xdr:row>
      <xdr:rowOff>42496</xdr:rowOff>
    </xdr:from>
    <xdr:to>
      <xdr:col>7</xdr:col>
      <xdr:colOff>8388</xdr:colOff>
      <xdr:row>2</xdr:row>
      <xdr:rowOff>167054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DEDF74-B5D7-4715-94A4-94BF343A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773" y="224204"/>
          <a:ext cx="1226123" cy="306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4029373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90B8E92-1F9A-4DFF-AD0F-993A8BBF13E5}"/>
            </a:ext>
          </a:extLst>
        </xdr:cNvPr>
        <xdr:cNvSpPr txBox="1"/>
      </xdr:nvSpPr>
      <xdr:spPr>
        <a:xfrm>
          <a:off x="198560" y="139211"/>
          <a:ext cx="402937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Descobrindo a Idade (DATADIF)</a:t>
          </a:r>
        </a:p>
      </xdr:txBody>
    </xdr:sp>
    <xdr:clientData/>
  </xdr:oneCellAnchor>
  <xdr:twoCellAnchor editAs="oneCell">
    <xdr:from>
      <xdr:col>6</xdr:col>
      <xdr:colOff>593480</xdr:colOff>
      <xdr:row>1</xdr:row>
      <xdr:rowOff>36635</xdr:rowOff>
    </xdr:from>
    <xdr:to>
      <xdr:col>7</xdr:col>
      <xdr:colOff>729356</xdr:colOff>
      <xdr:row>2</xdr:row>
      <xdr:rowOff>161193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DA696C-E601-48DA-AC43-4CDE479CE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8805" y="227135"/>
          <a:ext cx="1193151" cy="3150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95286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160CC90-E34C-446C-B98D-BC87C5F8CA5B}"/>
            </a:ext>
          </a:extLst>
        </xdr:cNvPr>
        <xdr:cNvSpPr txBox="1"/>
      </xdr:nvSpPr>
      <xdr:spPr>
        <a:xfrm>
          <a:off x="198560" y="139211"/>
          <a:ext cx="295286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DIA, MÊS, ANO</a:t>
          </a:r>
        </a:p>
      </xdr:txBody>
    </xdr:sp>
    <xdr:clientData/>
  </xdr:oneCellAnchor>
  <xdr:twoCellAnchor editAs="oneCell">
    <xdr:from>
      <xdr:col>7</xdr:col>
      <xdr:colOff>197827</xdr:colOff>
      <xdr:row>1</xdr:row>
      <xdr:rowOff>21981</xdr:rowOff>
    </xdr:from>
    <xdr:to>
      <xdr:col>8</xdr:col>
      <xdr:colOff>418696</xdr:colOff>
      <xdr:row>2</xdr:row>
      <xdr:rowOff>146539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D553A1-BEEB-446A-A594-286F7B70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3596" y="212481"/>
          <a:ext cx="1190953" cy="315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5168338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3781AF7-E4AF-4C0D-9E9E-B1EB1F8224FD}"/>
            </a:ext>
          </a:extLst>
        </xdr:cNvPr>
        <xdr:cNvSpPr txBox="1"/>
      </xdr:nvSpPr>
      <xdr:spPr>
        <a:xfrm>
          <a:off x="198560" y="139211"/>
          <a:ext cx="5168338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DIA.DA.SEMANA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e NÚMSEMANA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9</xdr:col>
      <xdr:colOff>454269</xdr:colOff>
      <xdr:row>1</xdr:row>
      <xdr:rowOff>14654</xdr:rowOff>
    </xdr:from>
    <xdr:to>
      <xdr:col>11</xdr:col>
      <xdr:colOff>428953</xdr:colOff>
      <xdr:row>2</xdr:row>
      <xdr:rowOff>139212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CCE213-CEC9-4514-B393-52BB62D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8173" y="205154"/>
          <a:ext cx="1190953" cy="3150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3941913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01199F0-852D-437F-9FDB-A2E15C42DFA7}"/>
            </a:ext>
          </a:extLst>
        </xdr:cNvPr>
        <xdr:cNvSpPr txBox="1"/>
      </xdr:nvSpPr>
      <xdr:spPr>
        <a:xfrm>
          <a:off x="198560" y="139211"/>
          <a:ext cx="394191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DATA: Formando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Datas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7</xdr:col>
      <xdr:colOff>102578</xdr:colOff>
      <xdr:row>1</xdr:row>
      <xdr:rowOff>51288</xdr:rowOff>
    </xdr:from>
    <xdr:to>
      <xdr:col>8</xdr:col>
      <xdr:colOff>399646</xdr:colOff>
      <xdr:row>2</xdr:row>
      <xdr:rowOff>175846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1779E8C-9182-4C57-A87F-BC834DD1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809" y="241788"/>
          <a:ext cx="1190953" cy="3150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6109749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FBB6E15-1824-4675-9E7F-DD13705DAF1F}"/>
            </a:ext>
          </a:extLst>
        </xdr:cNvPr>
        <xdr:cNvSpPr txBox="1"/>
      </xdr:nvSpPr>
      <xdr:spPr>
        <a:xfrm>
          <a:off x="198560" y="139211"/>
          <a:ext cx="6109749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DATAM: Somar ou Subtrair Meses e Anos</a:t>
          </a:r>
        </a:p>
      </xdr:txBody>
    </xdr:sp>
    <xdr:clientData/>
  </xdr:oneCellAnchor>
  <xdr:twoCellAnchor editAs="oneCell">
    <xdr:from>
      <xdr:col>8</xdr:col>
      <xdr:colOff>359019</xdr:colOff>
      <xdr:row>1</xdr:row>
      <xdr:rowOff>14654</xdr:rowOff>
    </xdr:from>
    <xdr:to>
      <xdr:col>9</xdr:col>
      <xdr:colOff>527134</xdr:colOff>
      <xdr:row>2</xdr:row>
      <xdr:rowOff>139212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B7E809-366F-4832-8E69-9597C76A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3538" y="205154"/>
          <a:ext cx="1190953" cy="3150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453342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94D2745-B6B4-4686-8BD4-E60F7320373B}"/>
            </a:ext>
          </a:extLst>
        </xdr:cNvPr>
        <xdr:cNvSpPr txBox="1"/>
      </xdr:nvSpPr>
      <xdr:spPr>
        <a:xfrm>
          <a:off x="198560" y="139211"/>
          <a:ext cx="453342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HORA, MINUTO e SEGUNDO</a:t>
          </a:r>
        </a:p>
      </xdr:txBody>
    </xdr:sp>
    <xdr:clientData/>
  </xdr:oneCellAnchor>
  <xdr:twoCellAnchor editAs="oneCell">
    <xdr:from>
      <xdr:col>8</xdr:col>
      <xdr:colOff>329712</xdr:colOff>
      <xdr:row>1</xdr:row>
      <xdr:rowOff>14654</xdr:rowOff>
    </xdr:from>
    <xdr:to>
      <xdr:col>10</xdr:col>
      <xdr:colOff>304396</xdr:colOff>
      <xdr:row>2</xdr:row>
      <xdr:rowOff>139212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8F9129-5744-4295-854C-D3B1538E1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3616" y="205154"/>
          <a:ext cx="1190953" cy="3150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105833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7FA3FEB-C234-48F0-90EC-D659FFE17E49}"/>
            </a:ext>
          </a:extLst>
        </xdr:cNvPr>
        <xdr:cNvSpPr txBox="1"/>
      </xdr:nvSpPr>
      <xdr:spPr>
        <a:xfrm>
          <a:off x="198560" y="139211"/>
          <a:ext cx="210583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Somando Horas</a:t>
          </a:r>
        </a:p>
      </xdr:txBody>
    </xdr:sp>
    <xdr:clientData/>
  </xdr:oneCellAnchor>
  <xdr:twoCellAnchor editAs="oneCell">
    <xdr:from>
      <xdr:col>8</xdr:col>
      <xdr:colOff>329712</xdr:colOff>
      <xdr:row>1</xdr:row>
      <xdr:rowOff>14654</xdr:rowOff>
    </xdr:from>
    <xdr:to>
      <xdr:col>10</xdr:col>
      <xdr:colOff>304396</xdr:colOff>
      <xdr:row>2</xdr:row>
      <xdr:rowOff>145073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58FA98-6BE2-47CC-A706-613F5A5F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172" y="197534"/>
          <a:ext cx="1224364" cy="30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D31A-F71D-4482-97E6-5238DCD5079B}">
  <dimension ref="B7:K85"/>
  <sheetViews>
    <sheetView showGridLines="0" tabSelected="1" zoomScale="130" zoomScaleNormal="130" workbookViewId="0">
      <selection activeCell="G24" sqref="G24"/>
    </sheetView>
  </sheetViews>
  <sheetFormatPr defaultColWidth="9.140625" defaultRowHeight="15" x14ac:dyDescent="0.25"/>
  <cols>
    <col min="1" max="1" width="4.140625" customWidth="1"/>
    <col min="2" max="2" width="17.7109375" bestFit="1" customWidth="1"/>
    <col min="3" max="3" width="1.7109375" customWidth="1"/>
    <col min="4" max="4" width="16.28515625" customWidth="1"/>
    <col min="5" max="5" width="2.42578125" customWidth="1"/>
    <col min="6" max="6" width="15.5703125" customWidth="1"/>
    <col min="7" max="7" width="15.85546875" customWidth="1"/>
    <col min="8" max="8" width="13.28515625" customWidth="1"/>
  </cols>
  <sheetData>
    <row r="7" spans="2:11" x14ac:dyDescent="0.25">
      <c r="B7" s="12" t="s">
        <v>74</v>
      </c>
      <c r="D7" s="12" t="s">
        <v>75</v>
      </c>
    </row>
    <row r="8" spans="2:11" x14ac:dyDescent="0.25">
      <c r="B8" s="1">
        <v>43844</v>
      </c>
      <c r="C8" s="30"/>
      <c r="D8" s="4"/>
    </row>
    <row r="9" spans="2:11" x14ac:dyDescent="0.25">
      <c r="B9" s="1"/>
      <c r="C9" s="30"/>
      <c r="D9" s="4"/>
      <c r="K9" s="20"/>
    </row>
    <row r="10" spans="2:11" x14ac:dyDescent="0.25">
      <c r="B10" s="1"/>
      <c r="C10" s="30"/>
      <c r="D10" s="4"/>
      <c r="H10" s="20"/>
    </row>
    <row r="11" spans="2:11" x14ac:dyDescent="0.25">
      <c r="B11" s="31"/>
      <c r="C11" s="30"/>
      <c r="D11" s="29"/>
      <c r="H11" s="27"/>
    </row>
    <row r="13" spans="2:11" x14ac:dyDescent="0.25">
      <c r="B13" s="12" t="s">
        <v>76</v>
      </c>
      <c r="D13" s="12" t="s">
        <v>77</v>
      </c>
      <c r="F13" s="12" t="s">
        <v>78</v>
      </c>
    </row>
    <row r="14" spans="2:11" x14ac:dyDescent="0.25">
      <c r="B14" s="1" t="s">
        <v>79</v>
      </c>
      <c r="D14" s="1">
        <v>34844</v>
      </c>
    </row>
    <row r="15" spans="2:11" x14ac:dyDescent="0.25">
      <c r="B15" s="1" t="s">
        <v>80</v>
      </c>
      <c r="D15" s="1" t="s">
        <v>81</v>
      </c>
    </row>
    <row r="16" spans="2:11" x14ac:dyDescent="0.25">
      <c r="B16" s="1" t="s">
        <v>82</v>
      </c>
      <c r="D16" s="1">
        <v>35179</v>
      </c>
    </row>
    <row r="17" spans="2:4" x14ac:dyDescent="0.25">
      <c r="B17" s="1" t="s">
        <v>83</v>
      </c>
      <c r="D17" s="1" t="s">
        <v>84</v>
      </c>
    </row>
    <row r="18" spans="2:4" x14ac:dyDescent="0.25">
      <c r="B18" s="1" t="s">
        <v>85</v>
      </c>
      <c r="D18" s="1">
        <v>33486</v>
      </c>
    </row>
    <row r="19" spans="2:4" x14ac:dyDescent="0.25">
      <c r="B19" s="1" t="s">
        <v>86</v>
      </c>
      <c r="D19" s="1" t="s">
        <v>87</v>
      </c>
    </row>
    <row r="20" spans="2:4" x14ac:dyDescent="0.25">
      <c r="B20" s="1" t="s">
        <v>88</v>
      </c>
      <c r="D20" s="1">
        <v>31506</v>
      </c>
    </row>
    <row r="85" spans="2:2" x14ac:dyDescent="0.25">
      <c r="B85" s="1" t="str">
        <f ca="1">RANDBETWEEN(1,28)&amp;"/"&amp;RANDBETWEEN(1,12)&amp;"/"&amp;RANDBETWEEN(1980,2021)</f>
        <v>16/10/2007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66B99-2F8C-4840-9655-5B4D8697DF97}">
  <dimension ref="B5:G18"/>
  <sheetViews>
    <sheetView showGridLines="0" zoomScale="130" zoomScaleNormal="130" workbookViewId="0">
      <selection activeCell="D13" sqref="D13"/>
    </sheetView>
  </sheetViews>
  <sheetFormatPr defaultColWidth="9.140625" defaultRowHeight="13.9" customHeight="1" x14ac:dyDescent="0.25"/>
  <cols>
    <col min="1" max="1" width="4.140625" customWidth="1"/>
    <col min="2" max="2" width="20.7109375" bestFit="1" customWidth="1"/>
    <col min="3" max="3" width="16.5703125" customWidth="1"/>
    <col min="4" max="4" width="12.42578125" bestFit="1" customWidth="1"/>
    <col min="5" max="5" width="14.85546875" bestFit="1" customWidth="1"/>
    <col min="6" max="6" width="13.28515625" customWidth="1"/>
    <col min="7" max="7" width="19" customWidth="1"/>
  </cols>
  <sheetData>
    <row r="5" spans="2:7" ht="13.9" customHeight="1" x14ac:dyDescent="0.25">
      <c r="B5" s="12" t="s">
        <v>152</v>
      </c>
      <c r="C5" s="44">
        <v>44927</v>
      </c>
    </row>
    <row r="6" spans="2:7" ht="13.9" customHeight="1" x14ac:dyDescent="0.25">
      <c r="B6" s="12" t="s">
        <v>146</v>
      </c>
      <c r="C6" s="39">
        <v>1.8333333333333333</v>
      </c>
      <c r="D6" s="38"/>
      <c r="E6" s="38"/>
      <c r="F6" s="38"/>
      <c r="G6" s="38"/>
    </row>
    <row r="7" spans="2:7" ht="13.9" customHeight="1" x14ac:dyDescent="0.25">
      <c r="B7" s="12" t="s">
        <v>147</v>
      </c>
      <c r="C7" s="48">
        <f>G16-C6</f>
        <v>-2.9166666666666563E-2</v>
      </c>
      <c r="D7" s="38"/>
      <c r="E7" s="38"/>
      <c r="F7" s="38"/>
      <c r="G7" s="38"/>
    </row>
    <row r="8" spans="2:7" ht="13.9" customHeight="1" x14ac:dyDescent="0.25">
      <c r="B8" s="38"/>
      <c r="C8" s="38"/>
      <c r="D8" s="38"/>
      <c r="E8" s="38"/>
      <c r="F8" s="38"/>
      <c r="G8" s="38"/>
    </row>
    <row r="9" spans="2:7" ht="13.9" customHeight="1" x14ac:dyDescent="0.25">
      <c r="B9" s="12" t="s">
        <v>68</v>
      </c>
      <c r="C9" s="12" t="s">
        <v>134</v>
      </c>
      <c r="D9" s="12" t="s">
        <v>150</v>
      </c>
      <c r="E9" s="12" t="s">
        <v>151</v>
      </c>
      <c r="F9" s="12" t="s">
        <v>135</v>
      </c>
      <c r="G9" s="12" t="s">
        <v>148</v>
      </c>
    </row>
    <row r="10" spans="2:7" ht="13.9" customHeight="1" x14ac:dyDescent="0.25">
      <c r="B10" s="40" t="s">
        <v>139</v>
      </c>
      <c r="C10" s="41">
        <v>0.33333333333333331</v>
      </c>
      <c r="D10" s="41">
        <v>0.5</v>
      </c>
      <c r="E10" s="41">
        <v>0.54166666666666663</v>
      </c>
      <c r="F10" s="41">
        <v>0.70833333333333337</v>
      </c>
      <c r="G10" s="42">
        <f t="shared" ref="G10:G15" si="0">(D10-C10)+(F10-E10)</f>
        <v>0.33333333333333343</v>
      </c>
    </row>
    <row r="11" spans="2:7" ht="13.9" customHeight="1" x14ac:dyDescent="0.25">
      <c r="B11" s="40" t="s">
        <v>140</v>
      </c>
      <c r="C11" s="41">
        <v>0.33263888888888887</v>
      </c>
      <c r="D11" s="41">
        <v>0.51527777777777783</v>
      </c>
      <c r="E11" s="41">
        <v>0.625</v>
      </c>
      <c r="F11" s="41">
        <v>0.70833333333333337</v>
      </c>
      <c r="G11" s="42">
        <f t="shared" si="0"/>
        <v>0.26597222222222233</v>
      </c>
    </row>
    <row r="12" spans="2:7" ht="13.9" customHeight="1" x14ac:dyDescent="0.25">
      <c r="B12" s="40" t="s">
        <v>141</v>
      </c>
      <c r="C12" s="41">
        <v>0.29166666666666669</v>
      </c>
      <c r="D12" s="41">
        <v>0.54166666666666663</v>
      </c>
      <c r="E12" s="41">
        <v>0.5625</v>
      </c>
      <c r="F12" s="41">
        <v>0.75</v>
      </c>
      <c r="G12" s="42">
        <f t="shared" si="0"/>
        <v>0.43749999999999994</v>
      </c>
    </row>
    <row r="13" spans="2:7" ht="13.9" customHeight="1" x14ac:dyDescent="0.25">
      <c r="B13" s="40" t="s">
        <v>142</v>
      </c>
      <c r="C13" s="41">
        <v>0.35416666666666669</v>
      </c>
      <c r="D13" s="41">
        <v>0.5</v>
      </c>
      <c r="E13" s="41">
        <v>0.54513888888888895</v>
      </c>
      <c r="F13" s="41">
        <v>0.70833333333333337</v>
      </c>
      <c r="G13" s="42">
        <f t="shared" si="0"/>
        <v>0.30902777777777773</v>
      </c>
    </row>
    <row r="14" spans="2:7" ht="13.9" customHeight="1" x14ac:dyDescent="0.25">
      <c r="B14" s="40" t="s">
        <v>143</v>
      </c>
      <c r="C14" s="41">
        <v>0.29166666666666669</v>
      </c>
      <c r="D14" s="41">
        <v>0.45833333333333331</v>
      </c>
      <c r="E14" s="41">
        <v>0.5625</v>
      </c>
      <c r="F14" s="41">
        <v>0.72916666666666663</v>
      </c>
      <c r="G14" s="42">
        <f t="shared" si="0"/>
        <v>0.33333333333333326</v>
      </c>
    </row>
    <row r="15" spans="2:7" ht="13.9" customHeight="1" x14ac:dyDescent="0.25">
      <c r="B15" s="40" t="s">
        <v>144</v>
      </c>
      <c r="C15" s="41">
        <v>0.33333333333333331</v>
      </c>
      <c r="D15" s="41">
        <v>0.45833333333333331</v>
      </c>
      <c r="E15" s="41"/>
      <c r="F15" s="41"/>
      <c r="G15" s="42">
        <f t="shared" si="0"/>
        <v>0.125</v>
      </c>
    </row>
    <row r="16" spans="2:7" ht="13.9" customHeight="1" x14ac:dyDescent="0.25">
      <c r="B16" s="38"/>
      <c r="C16" s="38"/>
      <c r="D16" s="38"/>
      <c r="E16" s="38"/>
      <c r="F16" s="12" t="s">
        <v>149</v>
      </c>
      <c r="G16" s="43">
        <f>SUM(G10:G15)</f>
        <v>1.8041666666666667</v>
      </c>
    </row>
    <row r="17" spans="2:7" ht="13.9" customHeight="1" x14ac:dyDescent="0.25">
      <c r="B17" s="38"/>
      <c r="C17" s="38"/>
      <c r="D17" s="38"/>
      <c r="E17" s="38"/>
      <c r="F17" s="38"/>
      <c r="G17" s="38"/>
    </row>
    <row r="18" spans="2:7" ht="13.9" customHeight="1" x14ac:dyDescent="0.25">
      <c r="B18" s="38"/>
      <c r="C18" s="38"/>
      <c r="D18" s="38"/>
      <c r="E18" s="38"/>
      <c r="F18" s="38"/>
      <c r="G18" s="38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7448-1D70-48BF-8021-1EAE9373761E}">
  <dimension ref="B6:E10"/>
  <sheetViews>
    <sheetView showGridLines="0" zoomScale="130" zoomScaleNormal="130" workbookViewId="0">
      <selection activeCell="H20" sqref="H20"/>
    </sheetView>
  </sheetViews>
  <sheetFormatPr defaultColWidth="9.140625" defaultRowHeight="15" x14ac:dyDescent="0.25"/>
  <cols>
    <col min="1" max="1" width="4.140625" customWidth="1"/>
    <col min="2" max="2" width="15.7109375" customWidth="1"/>
    <col min="3" max="4" width="11.140625" customWidth="1"/>
    <col min="5" max="5" width="10.5703125" bestFit="1" customWidth="1"/>
  </cols>
  <sheetData>
    <row r="6" spans="2:5" x14ac:dyDescent="0.25">
      <c r="B6" s="12" t="s">
        <v>65</v>
      </c>
      <c r="C6" s="12" t="s">
        <v>89</v>
      </c>
    </row>
    <row r="7" spans="2:5" x14ac:dyDescent="0.25">
      <c r="B7" s="1">
        <v>43877</v>
      </c>
      <c r="C7" s="4">
        <v>1</v>
      </c>
      <c r="D7" s="16"/>
      <c r="E7" s="16"/>
    </row>
    <row r="8" spans="2:5" x14ac:dyDescent="0.25">
      <c r="B8" s="3">
        <v>43877</v>
      </c>
      <c r="C8" s="5">
        <v>60</v>
      </c>
      <c r="D8" s="16"/>
      <c r="E8" s="16"/>
    </row>
    <row r="9" spans="2:5" x14ac:dyDescent="0.25">
      <c r="B9" s="1">
        <v>43877</v>
      </c>
      <c r="C9" s="4">
        <v>100</v>
      </c>
      <c r="D9" s="16"/>
      <c r="E9" s="16"/>
    </row>
    <row r="10" spans="2:5" x14ac:dyDescent="0.25">
      <c r="B10" s="3">
        <v>43877</v>
      </c>
      <c r="C10" s="5">
        <v>200</v>
      </c>
      <c r="D10" s="16"/>
      <c r="E10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3CFA-7F0F-4C25-B3D3-D323DDBE2644}">
  <dimension ref="B6:F22"/>
  <sheetViews>
    <sheetView showGridLines="0" zoomScale="130" zoomScaleNormal="130" workbookViewId="0">
      <selection activeCell="C7" sqref="C7"/>
    </sheetView>
  </sheetViews>
  <sheetFormatPr defaultColWidth="9.140625" defaultRowHeight="15" x14ac:dyDescent="0.25"/>
  <cols>
    <col min="1" max="1" width="4.140625" customWidth="1"/>
    <col min="2" max="3" width="17.28515625" customWidth="1"/>
    <col min="4" max="4" width="13.7109375" customWidth="1"/>
    <col min="5" max="5" width="18.42578125" bestFit="1" customWidth="1"/>
    <col min="6" max="6" width="21.140625" bestFit="1" customWidth="1"/>
  </cols>
  <sheetData>
    <row r="6" spans="2:6" x14ac:dyDescent="0.25">
      <c r="B6" s="12" t="s">
        <v>76</v>
      </c>
      <c r="C6" s="12" t="s">
        <v>77</v>
      </c>
      <c r="D6" s="12" t="s">
        <v>89</v>
      </c>
      <c r="E6" s="12" t="s">
        <v>153</v>
      </c>
      <c r="F6" s="12" t="s">
        <v>154</v>
      </c>
    </row>
    <row r="7" spans="2:6" x14ac:dyDescent="0.25">
      <c r="B7" s="1" t="str">
        <f ca="1">RANDBETWEEN(1,28)&amp;"/"&amp;RANDBETWEEN(1,12)&amp;"/"&amp;RANDBETWEEN(1980,2000)</f>
        <v>28/1/1986</v>
      </c>
      <c r="C7" s="1" t="str">
        <f ca="1">RANDBETWEEN(1,28)&amp;"/"&amp;RANDBETWEEN(1,12)&amp;"/"&amp;RANDBETWEEN(2000,2021)</f>
        <v>22/10/2019</v>
      </c>
    </row>
    <row r="8" spans="2:6" x14ac:dyDescent="0.25">
      <c r="B8" s="1" t="str">
        <f t="shared" ref="B8:B22" ca="1" si="0">RANDBETWEEN(1,28)&amp;"/"&amp;RANDBETWEEN(1,12)&amp;"/"&amp;RANDBETWEEN(1980,2000)</f>
        <v>15/1/1999</v>
      </c>
      <c r="C8" s="1" t="str">
        <f t="shared" ref="C8:C22" ca="1" si="1">RANDBETWEEN(1,28)&amp;"/"&amp;RANDBETWEEN(1,12)&amp;"/"&amp;RANDBETWEEN(2000,2021)</f>
        <v>16/1/2006</v>
      </c>
    </row>
    <row r="9" spans="2:6" x14ac:dyDescent="0.25">
      <c r="B9" s="1" t="str">
        <f t="shared" ca="1" si="0"/>
        <v>10/8/1990</v>
      </c>
      <c r="C9" s="1" t="str">
        <f t="shared" ca="1" si="1"/>
        <v>18/8/2010</v>
      </c>
    </row>
    <row r="10" spans="2:6" x14ac:dyDescent="0.25">
      <c r="B10" s="1" t="str">
        <f t="shared" ca="1" si="0"/>
        <v>3/3/1988</v>
      </c>
      <c r="C10" s="1" t="str">
        <f t="shared" ca="1" si="1"/>
        <v>24/3/2018</v>
      </c>
    </row>
    <row r="11" spans="2:6" x14ac:dyDescent="0.25">
      <c r="B11" s="1" t="str">
        <f t="shared" ca="1" si="0"/>
        <v>24/3/1988</v>
      </c>
      <c r="C11" s="1" t="str">
        <f t="shared" ca="1" si="1"/>
        <v>1/8/2004</v>
      </c>
    </row>
    <row r="12" spans="2:6" x14ac:dyDescent="0.25">
      <c r="B12" s="1" t="str">
        <f t="shared" ca="1" si="0"/>
        <v>4/5/1991</v>
      </c>
      <c r="C12" s="1" t="str">
        <f t="shared" ca="1" si="1"/>
        <v>20/10/2000</v>
      </c>
    </row>
    <row r="13" spans="2:6" x14ac:dyDescent="0.25">
      <c r="B13" s="1" t="str">
        <f t="shared" ca="1" si="0"/>
        <v>18/1/1994</v>
      </c>
      <c r="C13" s="1" t="str">
        <f t="shared" ca="1" si="1"/>
        <v>26/4/2003</v>
      </c>
    </row>
    <row r="14" spans="2:6" x14ac:dyDescent="0.25">
      <c r="B14" s="1" t="str">
        <f t="shared" ca="1" si="0"/>
        <v>3/1/1987</v>
      </c>
      <c r="C14" s="1" t="str">
        <f t="shared" ca="1" si="1"/>
        <v>18/7/2012</v>
      </c>
    </row>
    <row r="15" spans="2:6" x14ac:dyDescent="0.25">
      <c r="B15" s="1" t="str">
        <f t="shared" ca="1" si="0"/>
        <v>11/7/1984</v>
      </c>
      <c r="C15" s="1" t="str">
        <f t="shared" ca="1" si="1"/>
        <v>28/4/2018</v>
      </c>
    </row>
    <row r="16" spans="2:6" x14ac:dyDescent="0.25">
      <c r="B16" s="1" t="str">
        <f t="shared" ca="1" si="0"/>
        <v>1/9/1990</v>
      </c>
      <c r="C16" s="1" t="str">
        <f t="shared" ca="1" si="1"/>
        <v>13/9/2019</v>
      </c>
    </row>
    <row r="17" spans="2:3" x14ac:dyDescent="0.25">
      <c r="B17" s="1" t="str">
        <f t="shared" ca="1" si="0"/>
        <v>25/2/1999</v>
      </c>
      <c r="C17" s="1" t="str">
        <f t="shared" ca="1" si="1"/>
        <v>2/5/2009</v>
      </c>
    </row>
    <row r="18" spans="2:3" x14ac:dyDescent="0.25">
      <c r="B18" s="1" t="str">
        <f t="shared" ca="1" si="0"/>
        <v>6/5/1995</v>
      </c>
      <c r="C18" s="1" t="str">
        <f t="shared" ca="1" si="1"/>
        <v>26/3/2019</v>
      </c>
    </row>
    <row r="19" spans="2:3" x14ac:dyDescent="0.25">
      <c r="B19" s="1" t="str">
        <f t="shared" ca="1" si="0"/>
        <v>18/4/1985</v>
      </c>
      <c r="C19" s="1" t="str">
        <f t="shared" ca="1" si="1"/>
        <v>13/8/2001</v>
      </c>
    </row>
    <row r="20" spans="2:3" x14ac:dyDescent="0.25">
      <c r="B20" s="1" t="str">
        <f t="shared" ca="1" si="0"/>
        <v>20/8/1989</v>
      </c>
      <c r="C20" s="1" t="str">
        <f t="shared" ca="1" si="1"/>
        <v>22/2/2019</v>
      </c>
    </row>
    <row r="21" spans="2:3" x14ac:dyDescent="0.25">
      <c r="B21" s="1" t="str">
        <f t="shared" ca="1" si="0"/>
        <v>7/2/1982</v>
      </c>
      <c r="C21" s="1" t="str">
        <f t="shared" ca="1" si="1"/>
        <v>21/10/2003</v>
      </c>
    </row>
    <row r="22" spans="2:3" x14ac:dyDescent="0.25">
      <c r="B22" s="1" t="str">
        <f t="shared" ca="1" si="0"/>
        <v>21/7/1984</v>
      </c>
      <c r="C22" s="1" t="str">
        <f t="shared" ca="1" si="1"/>
        <v>8/1/2004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49AE-8347-48E9-A950-765E419F6E8E}">
  <dimension ref="A1:C26"/>
  <sheetViews>
    <sheetView showGridLines="0" zoomScale="130" zoomScaleNormal="130" workbookViewId="0">
      <selection activeCell="C20" sqref="C20"/>
    </sheetView>
  </sheetViews>
  <sheetFormatPr defaultRowHeight="15" x14ac:dyDescent="0.25"/>
  <cols>
    <col min="1" max="1" width="17.85546875" bestFit="1" customWidth="1"/>
    <col min="2" max="2" width="13.42578125" bestFit="1" customWidth="1"/>
    <col min="3" max="3" width="38.42578125" bestFit="1" customWidth="1"/>
  </cols>
  <sheetData>
    <row r="1" spans="1:3" ht="17.25" customHeight="1" x14ac:dyDescent="0.25">
      <c r="A1" s="47" t="s">
        <v>4</v>
      </c>
      <c r="B1" s="47"/>
      <c r="C1" s="47"/>
    </row>
    <row r="2" spans="1:3" ht="15.75" x14ac:dyDescent="0.25">
      <c r="A2" s="26" t="s">
        <v>2</v>
      </c>
      <c r="B2" s="26" t="s">
        <v>3</v>
      </c>
      <c r="C2" s="26" t="s">
        <v>5</v>
      </c>
    </row>
    <row r="3" spans="1:3" x14ac:dyDescent="0.25">
      <c r="A3" s="8">
        <v>43830</v>
      </c>
      <c r="B3" s="9" t="s">
        <v>8</v>
      </c>
      <c r="C3" s="9" t="s">
        <v>7</v>
      </c>
    </row>
    <row r="4" spans="1:3" x14ac:dyDescent="0.25">
      <c r="A4" s="10">
        <v>43872</v>
      </c>
      <c r="B4" s="11" t="s">
        <v>8</v>
      </c>
      <c r="C4" s="11" t="s">
        <v>9</v>
      </c>
    </row>
    <row r="5" spans="1:3" x14ac:dyDescent="0.25">
      <c r="A5" s="8">
        <v>43873</v>
      </c>
      <c r="B5" s="9" t="s">
        <v>6</v>
      </c>
      <c r="C5" s="9" t="s">
        <v>9</v>
      </c>
    </row>
    <row r="6" spans="1:3" x14ac:dyDescent="0.25">
      <c r="A6" s="10">
        <v>43918</v>
      </c>
      <c r="B6" s="11" t="s">
        <v>10</v>
      </c>
      <c r="C6" s="11" t="s">
        <v>11</v>
      </c>
    </row>
    <row r="7" spans="1:3" x14ac:dyDescent="0.25">
      <c r="A7" s="8">
        <v>43941</v>
      </c>
      <c r="B7" s="9" t="s">
        <v>12</v>
      </c>
      <c r="C7" s="9" t="s">
        <v>13</v>
      </c>
    </row>
    <row r="8" spans="1:3" x14ac:dyDescent="0.25">
      <c r="A8" s="10">
        <v>43951</v>
      </c>
      <c r="B8" s="11" t="s">
        <v>14</v>
      </c>
      <c r="C8" s="11" t="s">
        <v>15</v>
      </c>
    </row>
    <row r="9" spans="1:3" x14ac:dyDescent="0.25">
      <c r="A9" s="8">
        <v>43980</v>
      </c>
      <c r="B9" s="9" t="s">
        <v>16</v>
      </c>
      <c r="C9" s="9" t="s">
        <v>17</v>
      </c>
    </row>
    <row r="10" spans="1:3" x14ac:dyDescent="0.25">
      <c r="A10" s="10">
        <v>44080</v>
      </c>
      <c r="B10" s="11" t="s">
        <v>18</v>
      </c>
      <c r="C10" s="11" t="s">
        <v>19</v>
      </c>
    </row>
    <row r="11" spans="1:3" x14ac:dyDescent="0.25">
      <c r="A11" s="8">
        <v>44115</v>
      </c>
      <c r="B11" s="9" t="s">
        <v>18</v>
      </c>
      <c r="C11" s="9" t="s">
        <v>23</v>
      </c>
    </row>
    <row r="12" spans="1:3" x14ac:dyDescent="0.25">
      <c r="A12" s="10">
        <v>44136</v>
      </c>
      <c r="B12" s="11" t="s">
        <v>18</v>
      </c>
      <c r="C12" s="11" t="s">
        <v>20</v>
      </c>
    </row>
    <row r="13" spans="1:3" x14ac:dyDescent="0.25">
      <c r="A13" s="8">
        <v>44149</v>
      </c>
      <c r="B13" s="9" t="s">
        <v>10</v>
      </c>
      <c r="C13" s="9" t="s">
        <v>21</v>
      </c>
    </row>
    <row r="14" spans="1:3" x14ac:dyDescent="0.25">
      <c r="A14" s="10">
        <v>44189</v>
      </c>
      <c r="B14" s="11" t="s">
        <v>14</v>
      </c>
      <c r="C14" s="11" t="s">
        <v>22</v>
      </c>
    </row>
    <row r="15" spans="1:3" x14ac:dyDescent="0.25">
      <c r="A15" s="8">
        <v>44196</v>
      </c>
      <c r="B15" s="9" t="s">
        <v>14</v>
      </c>
      <c r="C15" s="9" t="s">
        <v>7</v>
      </c>
    </row>
    <row r="16" spans="1:3" x14ac:dyDescent="0.25">
      <c r="A16" s="10">
        <v>44257</v>
      </c>
      <c r="B16" s="11" t="s">
        <v>8</v>
      </c>
      <c r="C16" s="11" t="s">
        <v>9</v>
      </c>
    </row>
    <row r="17" spans="1:3" x14ac:dyDescent="0.25">
      <c r="A17" s="8">
        <v>44258</v>
      </c>
      <c r="B17" s="9" t="s">
        <v>6</v>
      </c>
      <c r="C17" s="9" t="s">
        <v>9</v>
      </c>
    </row>
    <row r="18" spans="1:3" x14ac:dyDescent="0.25">
      <c r="A18" s="10">
        <v>44303</v>
      </c>
      <c r="B18" s="11" t="s">
        <v>10</v>
      </c>
      <c r="C18" s="11" t="s">
        <v>11</v>
      </c>
    </row>
    <row r="19" spans="1:3" x14ac:dyDescent="0.25">
      <c r="A19" s="8">
        <v>44306</v>
      </c>
      <c r="B19" s="9" t="s">
        <v>8</v>
      </c>
      <c r="C19" s="9" t="s">
        <v>13</v>
      </c>
    </row>
    <row r="20" spans="1:3" x14ac:dyDescent="0.25">
      <c r="A20" s="10">
        <v>44316</v>
      </c>
      <c r="B20" s="11" t="s">
        <v>16</v>
      </c>
      <c r="C20" s="11" t="s">
        <v>15</v>
      </c>
    </row>
    <row r="21" spans="1:3" x14ac:dyDescent="0.25">
      <c r="A21" s="8">
        <v>44365</v>
      </c>
      <c r="B21" s="9" t="s">
        <v>16</v>
      </c>
      <c r="C21" s="9" t="s">
        <v>17</v>
      </c>
    </row>
    <row r="22" spans="1:3" x14ac:dyDescent="0.25">
      <c r="A22" s="10">
        <v>44445</v>
      </c>
      <c r="B22" s="11" t="s">
        <v>12</v>
      </c>
      <c r="C22" s="11" t="s">
        <v>19</v>
      </c>
    </row>
    <row r="23" spans="1:3" x14ac:dyDescent="0.25">
      <c r="A23" s="8">
        <v>44480</v>
      </c>
      <c r="B23" s="9" t="s">
        <v>12</v>
      </c>
      <c r="C23" s="9" t="s">
        <v>23</v>
      </c>
    </row>
    <row r="24" spans="1:3" x14ac:dyDescent="0.25">
      <c r="A24" s="10">
        <v>44501</v>
      </c>
      <c r="B24" s="11" t="s">
        <v>12</v>
      </c>
      <c r="C24" s="11" t="s">
        <v>20</v>
      </c>
    </row>
    <row r="25" spans="1:3" x14ac:dyDescent="0.25">
      <c r="A25" s="8">
        <v>44514</v>
      </c>
      <c r="B25" s="9" t="s">
        <v>18</v>
      </c>
      <c r="C25" s="9" t="s">
        <v>21</v>
      </c>
    </row>
    <row r="26" spans="1:3" x14ac:dyDescent="0.25">
      <c r="A26" s="10">
        <v>44554</v>
      </c>
      <c r="B26" s="11" t="s">
        <v>16</v>
      </c>
      <c r="C26" s="11" t="s">
        <v>22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2E87-D8E8-499C-ACB5-7C53139ABC2B}">
  <dimension ref="B5:G23"/>
  <sheetViews>
    <sheetView showGridLines="0" zoomScale="130" zoomScaleNormal="130" workbookViewId="0">
      <selection activeCell="G7" sqref="G7"/>
    </sheetView>
  </sheetViews>
  <sheetFormatPr defaultColWidth="9.140625" defaultRowHeight="15" x14ac:dyDescent="0.25"/>
  <cols>
    <col min="1" max="1" width="4.140625" customWidth="1"/>
    <col min="2" max="2" width="17.7109375" bestFit="1" customWidth="1"/>
    <col min="3" max="3" width="25.85546875" customWidth="1"/>
    <col min="4" max="4" width="14.42578125" customWidth="1"/>
    <col min="6" max="6" width="15.85546875" customWidth="1"/>
    <col min="7" max="7" width="16.140625" customWidth="1"/>
  </cols>
  <sheetData>
    <row r="5" spans="2:7" x14ac:dyDescent="0.25">
      <c r="B5" s="13"/>
    </row>
    <row r="6" spans="2:7" x14ac:dyDescent="0.25">
      <c r="B6" s="14" t="s">
        <v>0</v>
      </c>
      <c r="C6" s="16"/>
      <c r="F6" s="17" t="s">
        <v>63</v>
      </c>
      <c r="G6" s="17" t="s">
        <v>109</v>
      </c>
    </row>
    <row r="7" spans="2:7" x14ac:dyDescent="0.25">
      <c r="B7" s="15"/>
      <c r="D7" s="2"/>
      <c r="F7" s="18" t="s">
        <v>44</v>
      </c>
      <c r="G7" s="28"/>
    </row>
    <row r="8" spans="2:7" x14ac:dyDescent="0.25">
      <c r="B8" s="14" t="s">
        <v>1</v>
      </c>
      <c r="C8" s="32"/>
      <c r="F8" s="19" t="s">
        <v>45</v>
      </c>
      <c r="G8" s="28"/>
    </row>
    <row r="9" spans="2:7" x14ac:dyDescent="0.25">
      <c r="B9" s="13"/>
      <c r="F9" s="18" t="s">
        <v>46</v>
      </c>
      <c r="G9" s="28"/>
    </row>
    <row r="10" spans="2:7" x14ac:dyDescent="0.25">
      <c r="B10" s="15"/>
      <c r="F10" s="19" t="s">
        <v>47</v>
      </c>
      <c r="G10" s="28"/>
    </row>
    <row r="11" spans="2:7" x14ac:dyDescent="0.25">
      <c r="F11" s="18" t="s">
        <v>48</v>
      </c>
      <c r="G11" s="28"/>
    </row>
    <row r="12" spans="2:7" x14ac:dyDescent="0.25">
      <c r="F12" s="19" t="s">
        <v>49</v>
      </c>
      <c r="G12" s="28"/>
    </row>
    <row r="13" spans="2:7" x14ac:dyDescent="0.25">
      <c r="F13" s="18" t="s">
        <v>50</v>
      </c>
      <c r="G13" s="28"/>
    </row>
    <row r="14" spans="2:7" x14ac:dyDescent="0.25">
      <c r="F14" s="19" t="s">
        <v>51</v>
      </c>
      <c r="G14" s="28"/>
    </row>
    <row r="15" spans="2:7" x14ac:dyDescent="0.25">
      <c r="F15" s="18" t="s">
        <v>52</v>
      </c>
      <c r="G15" s="28"/>
    </row>
    <row r="16" spans="2:7" x14ac:dyDescent="0.25">
      <c r="F16" s="19" t="s">
        <v>53</v>
      </c>
      <c r="G16" s="28"/>
    </row>
    <row r="17" spans="6:7" x14ac:dyDescent="0.25">
      <c r="F17" s="18" t="s">
        <v>54</v>
      </c>
      <c r="G17" s="28"/>
    </row>
    <row r="18" spans="6:7" x14ac:dyDescent="0.25">
      <c r="F18" s="19" t="s">
        <v>55</v>
      </c>
      <c r="G18" s="28"/>
    </row>
    <row r="19" spans="6:7" x14ac:dyDescent="0.25">
      <c r="F19" s="18" t="s">
        <v>56</v>
      </c>
      <c r="G19" s="28"/>
    </row>
    <row r="20" spans="6:7" x14ac:dyDescent="0.25">
      <c r="F20" s="19" t="s">
        <v>57</v>
      </c>
      <c r="G20" s="28"/>
    </row>
    <row r="21" spans="6:7" x14ac:dyDescent="0.25">
      <c r="F21" s="18" t="s">
        <v>58</v>
      </c>
      <c r="G21" s="28"/>
    </row>
    <row r="22" spans="6:7" x14ac:dyDescent="0.25">
      <c r="F22" s="19" t="s">
        <v>59</v>
      </c>
      <c r="G22" s="28"/>
    </row>
    <row r="23" spans="6:7" x14ac:dyDescent="0.25">
      <c r="F23" s="18" t="s">
        <v>60</v>
      </c>
      <c r="G23" s="28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707A-D5C6-421D-A92D-872D02F58E0D}">
  <dimension ref="B5:D29"/>
  <sheetViews>
    <sheetView showGridLines="0" topLeftCell="A2" zoomScale="130" zoomScaleNormal="130" workbookViewId="0">
      <selection activeCell="C16" sqref="C16"/>
    </sheetView>
  </sheetViews>
  <sheetFormatPr defaultColWidth="9.140625" defaultRowHeight="15" x14ac:dyDescent="0.25"/>
  <cols>
    <col min="1" max="1" width="4.140625" customWidth="1"/>
    <col min="2" max="2" width="17.7109375" bestFit="1" customWidth="1"/>
    <col min="3" max="3" width="17.5703125" customWidth="1"/>
    <col min="4" max="4" width="20.42578125" customWidth="1"/>
    <col min="7" max="7" width="15.85546875" customWidth="1"/>
    <col min="8" max="8" width="16.140625" customWidth="1"/>
  </cols>
  <sheetData>
    <row r="5" spans="2:4" x14ac:dyDescent="0.25">
      <c r="B5" s="22" t="s">
        <v>124</v>
      </c>
      <c r="C5" s="16"/>
    </row>
    <row r="7" spans="2:4" x14ac:dyDescent="0.25">
      <c r="B7" s="12" t="s">
        <v>63</v>
      </c>
      <c r="C7" s="12" t="s">
        <v>62</v>
      </c>
      <c r="D7" s="12" t="s">
        <v>125</v>
      </c>
    </row>
    <row r="8" spans="2:4" x14ac:dyDescent="0.25">
      <c r="B8" s="23">
        <v>32561</v>
      </c>
    </row>
    <row r="9" spans="2:4" x14ac:dyDescent="0.25">
      <c r="B9" s="24" t="s">
        <v>110</v>
      </c>
    </row>
    <row r="10" spans="2:4" x14ac:dyDescent="0.25">
      <c r="B10" s="23" t="s">
        <v>111</v>
      </c>
    </row>
    <row r="11" spans="2:4" x14ac:dyDescent="0.25">
      <c r="B11" s="24" t="s">
        <v>112</v>
      </c>
    </row>
    <row r="12" spans="2:4" x14ac:dyDescent="0.25">
      <c r="B12" s="23" t="s">
        <v>113</v>
      </c>
    </row>
    <row r="13" spans="2:4" x14ac:dyDescent="0.25">
      <c r="B13" s="24" t="s">
        <v>114</v>
      </c>
    </row>
    <row r="14" spans="2:4" x14ac:dyDescent="0.25">
      <c r="B14" s="23" t="s">
        <v>115</v>
      </c>
    </row>
    <row r="15" spans="2:4" x14ac:dyDescent="0.25">
      <c r="B15" s="24" t="s">
        <v>116</v>
      </c>
    </row>
    <row r="16" spans="2:4" x14ac:dyDescent="0.25">
      <c r="B16" s="23" t="s">
        <v>117</v>
      </c>
    </row>
    <row r="17" spans="2:3" x14ac:dyDescent="0.25">
      <c r="B17" s="3">
        <v>44069</v>
      </c>
    </row>
    <row r="18" spans="2:3" x14ac:dyDescent="0.25">
      <c r="B18" s="23" t="s">
        <v>118</v>
      </c>
    </row>
    <row r="19" spans="2:3" x14ac:dyDescent="0.25">
      <c r="B19" s="24" t="s">
        <v>119</v>
      </c>
    </row>
    <row r="20" spans="2:3" x14ac:dyDescent="0.25">
      <c r="B20" s="23" t="s">
        <v>120</v>
      </c>
    </row>
    <row r="21" spans="2:3" x14ac:dyDescent="0.25">
      <c r="B21" s="24" t="s">
        <v>121</v>
      </c>
    </row>
    <row r="22" spans="2:3" x14ac:dyDescent="0.25">
      <c r="B22" s="23" t="s">
        <v>122</v>
      </c>
    </row>
    <row r="23" spans="2:3" x14ac:dyDescent="0.25">
      <c r="B23" s="24" t="s">
        <v>123</v>
      </c>
    </row>
    <row r="24" spans="2:3" x14ac:dyDescent="0.25">
      <c r="B24" s="23" t="s">
        <v>60</v>
      </c>
    </row>
    <row r="25" spans="2:3" x14ac:dyDescent="0.25">
      <c r="C25" s="25"/>
    </row>
    <row r="26" spans="2:3" x14ac:dyDescent="0.25">
      <c r="C26" s="25"/>
    </row>
    <row r="27" spans="2:3" x14ac:dyDescent="0.25">
      <c r="C27" s="25"/>
    </row>
    <row r="28" spans="2:3" x14ac:dyDescent="0.25">
      <c r="C28" s="25"/>
    </row>
    <row r="29" spans="2:3" x14ac:dyDescent="0.25">
      <c r="C29" s="25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9932-DE9E-409E-B607-0B1AB39C9653}">
  <dimension ref="B6:H13"/>
  <sheetViews>
    <sheetView showGridLines="0" zoomScale="130" zoomScaleNormal="130" workbookViewId="0">
      <selection activeCell="B11" sqref="B11:B13"/>
    </sheetView>
  </sheetViews>
  <sheetFormatPr defaultColWidth="9.140625" defaultRowHeight="15" x14ac:dyDescent="0.25"/>
  <cols>
    <col min="1" max="1" width="4.140625" customWidth="1"/>
    <col min="2" max="2" width="22.7109375" customWidth="1"/>
    <col min="7" max="7" width="11.5703125" customWidth="1"/>
    <col min="8" max="8" width="14.7109375" bestFit="1" customWidth="1"/>
  </cols>
  <sheetData>
    <row r="6" spans="2:8" x14ac:dyDescent="0.25">
      <c r="B6" s="12" t="s">
        <v>65</v>
      </c>
      <c r="C6" s="12" t="s">
        <v>64</v>
      </c>
      <c r="D6" s="12" t="s">
        <v>66</v>
      </c>
      <c r="E6" s="12" t="s">
        <v>67</v>
      </c>
      <c r="G6" s="12" t="s">
        <v>126</v>
      </c>
      <c r="H6" s="12" t="s">
        <v>127</v>
      </c>
    </row>
    <row r="7" spans="2:8" x14ac:dyDescent="0.25">
      <c r="B7" s="1">
        <v>43374</v>
      </c>
    </row>
    <row r="8" spans="2:8" x14ac:dyDescent="0.25">
      <c r="B8" s="3">
        <v>11098</v>
      </c>
    </row>
    <row r="9" spans="2:8" x14ac:dyDescent="0.25">
      <c r="B9" s="1">
        <v>45901</v>
      </c>
    </row>
    <row r="10" spans="2:8" x14ac:dyDescent="0.25">
      <c r="B10" s="3">
        <v>32561</v>
      </c>
    </row>
    <row r="11" spans="2:8" x14ac:dyDescent="0.25">
      <c r="B11" s="1">
        <v>45901</v>
      </c>
    </row>
    <row r="12" spans="2:8" x14ac:dyDescent="0.25">
      <c r="B12" s="3">
        <v>38560</v>
      </c>
    </row>
    <row r="13" spans="2:8" x14ac:dyDescent="0.25">
      <c r="B13" s="1">
        <v>43831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1822-2F99-4E17-8F32-8FB2018F9251}">
  <dimension ref="B6:G20"/>
  <sheetViews>
    <sheetView showGridLines="0" zoomScale="130" zoomScaleNormal="130" workbookViewId="0">
      <selection activeCell="H8" sqref="H8"/>
    </sheetView>
  </sheetViews>
  <sheetFormatPr defaultColWidth="9.140625" defaultRowHeight="15" x14ac:dyDescent="0.25"/>
  <cols>
    <col min="1" max="1" width="4.140625" customWidth="1"/>
    <col min="2" max="2" width="22.7109375" customWidth="1"/>
    <col min="3" max="3" width="14.85546875" customWidth="1"/>
    <col min="4" max="4" width="19.28515625" bestFit="1" customWidth="1"/>
    <col min="5" max="5" width="14.140625" customWidth="1"/>
    <col min="7" max="7" width="14.7109375" bestFit="1" customWidth="1"/>
  </cols>
  <sheetData>
    <row r="6" spans="2:7" x14ac:dyDescent="0.25">
      <c r="B6" s="12" t="s">
        <v>65</v>
      </c>
      <c r="C6" s="12" t="s">
        <v>68</v>
      </c>
      <c r="D6" s="12" t="s">
        <v>129</v>
      </c>
      <c r="E6" s="12" t="s">
        <v>69</v>
      </c>
      <c r="G6" s="12" t="s">
        <v>128</v>
      </c>
    </row>
    <row r="7" spans="2:7" x14ac:dyDescent="0.25">
      <c r="B7" s="1">
        <v>44927</v>
      </c>
    </row>
    <row r="8" spans="2:7" x14ac:dyDescent="0.25">
      <c r="B8" s="3">
        <v>44926</v>
      </c>
    </row>
    <row r="9" spans="2:7" x14ac:dyDescent="0.25">
      <c r="B9" s="1">
        <v>44928</v>
      </c>
    </row>
    <row r="10" spans="2:7" x14ac:dyDescent="0.25">
      <c r="B10" s="3">
        <v>32565</v>
      </c>
    </row>
    <row r="11" spans="2:7" x14ac:dyDescent="0.25">
      <c r="B11" s="1">
        <v>45901</v>
      </c>
    </row>
    <row r="12" spans="2:7" x14ac:dyDescent="0.25">
      <c r="B12" s="3">
        <v>38556</v>
      </c>
    </row>
    <row r="13" spans="2:7" x14ac:dyDescent="0.25">
      <c r="B13" s="1">
        <v>43831</v>
      </c>
    </row>
    <row r="14" spans="2:7" x14ac:dyDescent="0.25">
      <c r="B14" s="3">
        <v>31128</v>
      </c>
    </row>
    <row r="15" spans="2:7" x14ac:dyDescent="0.25">
      <c r="B15" s="1">
        <v>35241</v>
      </c>
    </row>
    <row r="16" spans="2:7" x14ac:dyDescent="0.25">
      <c r="B16" s="3">
        <v>34952</v>
      </c>
    </row>
    <row r="17" spans="2:2" x14ac:dyDescent="0.25">
      <c r="B17" s="1">
        <v>32365</v>
      </c>
    </row>
    <row r="18" spans="2:2" x14ac:dyDescent="0.25">
      <c r="B18" s="3">
        <v>33444</v>
      </c>
    </row>
    <row r="19" spans="2:2" x14ac:dyDescent="0.25">
      <c r="B19" s="1">
        <v>40992</v>
      </c>
    </row>
    <row r="20" spans="2:2" x14ac:dyDescent="0.25">
      <c r="B20" s="3">
        <v>31232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3B5A-B2DC-4E24-9520-053156A68481}">
  <dimension ref="B6:I25"/>
  <sheetViews>
    <sheetView showGridLines="0" zoomScale="130" zoomScaleNormal="130" workbookViewId="0">
      <selection activeCell="H7" sqref="H7"/>
    </sheetView>
  </sheetViews>
  <sheetFormatPr defaultColWidth="9.140625" defaultRowHeight="15" x14ac:dyDescent="0.25"/>
  <cols>
    <col min="1" max="1" width="4.140625" customWidth="1"/>
    <col min="2" max="4" width="11.140625" customWidth="1"/>
    <col min="5" max="5" width="14.5703125" customWidth="1"/>
    <col min="7" max="7" width="12.28515625" customWidth="1"/>
    <col min="8" max="8" width="13.5703125" bestFit="1" customWidth="1"/>
    <col min="9" max="9" width="10.5703125" bestFit="1" customWidth="1"/>
  </cols>
  <sheetData>
    <row r="6" spans="2:9" x14ac:dyDescent="0.25">
      <c r="B6" s="12" t="s">
        <v>67</v>
      </c>
      <c r="C6" s="12" t="s">
        <v>66</v>
      </c>
      <c r="D6" s="12" t="s">
        <v>64</v>
      </c>
      <c r="E6" s="12" t="s">
        <v>65</v>
      </c>
      <c r="G6" s="33" t="s">
        <v>130</v>
      </c>
      <c r="H6" s="12" t="s">
        <v>68</v>
      </c>
    </row>
    <row r="7" spans="2:9" x14ac:dyDescent="0.25">
      <c r="B7" s="4">
        <v>10</v>
      </c>
      <c r="C7" s="4">
        <v>2</v>
      </c>
      <c r="D7" s="4">
        <v>2020</v>
      </c>
      <c r="E7" s="16"/>
      <c r="G7" s="16"/>
      <c r="H7" s="34"/>
      <c r="I7" s="16"/>
    </row>
    <row r="8" spans="2:9" x14ac:dyDescent="0.25">
      <c r="B8" s="5">
        <v>12</v>
      </c>
      <c r="C8" s="5">
        <v>5</v>
      </c>
      <c r="D8" s="5">
        <v>2019</v>
      </c>
      <c r="E8" s="16"/>
      <c r="G8" s="16"/>
      <c r="H8" s="34"/>
      <c r="I8" s="16"/>
    </row>
    <row r="9" spans="2:9" x14ac:dyDescent="0.25">
      <c r="B9" s="4">
        <v>23</v>
      </c>
      <c r="C9" s="4">
        <v>9</v>
      </c>
      <c r="D9" s="4">
        <v>2025</v>
      </c>
      <c r="E9" s="16"/>
      <c r="G9" s="16"/>
      <c r="H9" s="34"/>
      <c r="I9" s="16"/>
    </row>
    <row r="10" spans="2:9" x14ac:dyDescent="0.25">
      <c r="B10" s="5">
        <v>50</v>
      </c>
      <c r="C10" s="5">
        <v>2</v>
      </c>
      <c r="D10" s="5">
        <v>2030</v>
      </c>
      <c r="E10" s="16"/>
      <c r="G10" s="16"/>
      <c r="H10" s="34"/>
      <c r="I10" s="16"/>
    </row>
    <row r="11" spans="2:9" x14ac:dyDescent="0.25">
      <c r="B11" s="4">
        <v>1</v>
      </c>
      <c r="C11" s="4">
        <v>13</v>
      </c>
      <c r="D11" s="4">
        <v>2018</v>
      </c>
      <c r="E11" s="16"/>
      <c r="G11" s="16"/>
      <c r="H11" s="34"/>
      <c r="I11" s="16"/>
    </row>
    <row r="12" spans="2:9" x14ac:dyDescent="0.25">
      <c r="B12" s="5">
        <v>13</v>
      </c>
      <c r="C12" s="5">
        <v>3</v>
      </c>
      <c r="D12" s="5">
        <v>2022</v>
      </c>
      <c r="E12" s="16"/>
      <c r="G12" s="16"/>
      <c r="H12" s="34"/>
      <c r="I12" s="16"/>
    </row>
    <row r="13" spans="2:9" x14ac:dyDescent="0.25">
      <c r="B13" s="4">
        <v>26</v>
      </c>
      <c r="C13" s="4">
        <v>1</v>
      </c>
      <c r="D13" s="4">
        <v>2024</v>
      </c>
      <c r="E13" s="16"/>
      <c r="G13" s="16"/>
      <c r="H13" s="34"/>
      <c r="I13" s="16"/>
    </row>
    <row r="14" spans="2:9" x14ac:dyDescent="0.25">
      <c r="B14" s="5">
        <v>13</v>
      </c>
      <c r="C14" s="5">
        <v>6</v>
      </c>
      <c r="D14" s="5">
        <v>2023</v>
      </c>
      <c r="E14" s="16"/>
      <c r="G14" s="16"/>
      <c r="H14" s="34"/>
      <c r="I14" s="16"/>
    </row>
    <row r="15" spans="2:9" x14ac:dyDescent="0.25">
      <c r="B15" s="4">
        <v>28</v>
      </c>
      <c r="C15" s="4">
        <v>1</v>
      </c>
      <c r="D15" s="4">
        <v>2022</v>
      </c>
      <c r="E15" s="16"/>
      <c r="G15" s="16"/>
      <c r="H15" s="34"/>
      <c r="I15" s="16"/>
    </row>
    <row r="16" spans="2:9" x14ac:dyDescent="0.25">
      <c r="B16" s="5">
        <v>7</v>
      </c>
      <c r="C16" s="5">
        <v>12</v>
      </c>
      <c r="D16" s="5">
        <v>2022</v>
      </c>
      <c r="E16" s="16"/>
      <c r="G16" s="16"/>
      <c r="H16" s="34"/>
      <c r="I16" s="16"/>
    </row>
    <row r="17" spans="2:9" x14ac:dyDescent="0.25">
      <c r="B17" s="4">
        <v>20</v>
      </c>
      <c r="C17" s="4">
        <v>1</v>
      </c>
      <c r="D17" s="4">
        <v>2023</v>
      </c>
      <c r="E17" s="16"/>
      <c r="G17" s="16"/>
      <c r="H17" s="34"/>
      <c r="I17" s="16"/>
    </row>
    <row r="18" spans="2:9" x14ac:dyDescent="0.25">
      <c r="B18" s="5">
        <v>25</v>
      </c>
      <c r="C18" s="5">
        <v>6</v>
      </c>
      <c r="D18" s="5">
        <v>2022</v>
      </c>
      <c r="E18" s="16"/>
      <c r="G18" s="16"/>
      <c r="H18" s="34"/>
      <c r="I18" s="16"/>
    </row>
    <row r="19" spans="2:9" x14ac:dyDescent="0.25">
      <c r="B19" s="4">
        <v>8</v>
      </c>
      <c r="C19" s="4">
        <v>12</v>
      </c>
      <c r="D19" s="4">
        <v>2022</v>
      </c>
      <c r="E19" s="16"/>
      <c r="G19" s="16"/>
      <c r="H19" s="34"/>
      <c r="I19" s="16"/>
    </row>
    <row r="20" spans="2:9" x14ac:dyDescent="0.25">
      <c r="B20" s="5">
        <v>25</v>
      </c>
      <c r="C20" s="5">
        <v>5</v>
      </c>
      <c r="D20" s="5">
        <v>2023</v>
      </c>
      <c r="E20" s="16"/>
      <c r="G20" s="16"/>
      <c r="H20" s="34"/>
      <c r="I20" s="16"/>
    </row>
    <row r="21" spans="2:9" x14ac:dyDescent="0.25">
      <c r="B21" s="4">
        <v>19</v>
      </c>
      <c r="C21" s="4">
        <v>4</v>
      </c>
      <c r="D21" s="4">
        <v>2023</v>
      </c>
      <c r="E21" s="16"/>
      <c r="G21" s="16"/>
      <c r="H21" s="34"/>
      <c r="I21" s="16"/>
    </row>
    <row r="22" spans="2:9" x14ac:dyDescent="0.25">
      <c r="B22" s="5">
        <v>11</v>
      </c>
      <c r="C22" s="5">
        <v>8</v>
      </c>
      <c r="D22" s="5">
        <v>2023</v>
      </c>
      <c r="E22" s="16"/>
      <c r="G22" s="16"/>
      <c r="H22" s="34"/>
      <c r="I22" s="16"/>
    </row>
    <row r="23" spans="2:9" x14ac:dyDescent="0.25">
      <c r="B23" s="4">
        <v>23</v>
      </c>
      <c r="C23" s="4">
        <v>7</v>
      </c>
      <c r="D23" s="4">
        <v>2022</v>
      </c>
      <c r="E23" s="16"/>
      <c r="G23" s="16"/>
      <c r="H23" s="34"/>
      <c r="I23" s="16"/>
    </row>
    <row r="24" spans="2:9" x14ac:dyDescent="0.25">
      <c r="B24" s="5">
        <v>16</v>
      </c>
      <c r="C24" s="5">
        <v>8</v>
      </c>
      <c r="D24" s="5">
        <v>2022</v>
      </c>
      <c r="E24" s="16"/>
      <c r="G24" s="16"/>
      <c r="H24" s="34"/>
      <c r="I24" s="16"/>
    </row>
    <row r="25" spans="2:9" x14ac:dyDescent="0.25">
      <c r="B25" s="4">
        <v>16</v>
      </c>
      <c r="C25" s="4">
        <v>11</v>
      </c>
      <c r="D25" s="4">
        <v>2023</v>
      </c>
      <c r="E25" s="16"/>
      <c r="G25" s="16"/>
      <c r="H25" s="34"/>
      <c r="I25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3676-1874-4ADE-801F-BC6086C86B2D}">
  <dimension ref="B5:D61"/>
  <sheetViews>
    <sheetView showGridLines="0" zoomScale="130" zoomScaleNormal="130" workbookViewId="0">
      <selection activeCell="B10" sqref="B10"/>
    </sheetView>
  </sheetViews>
  <sheetFormatPr defaultColWidth="9.140625" defaultRowHeight="15" x14ac:dyDescent="0.25"/>
  <cols>
    <col min="1" max="1" width="4.140625" customWidth="1"/>
    <col min="2" max="2" width="15.140625" customWidth="1"/>
    <col min="3" max="3" width="22.7109375" customWidth="1"/>
    <col min="4" max="4" width="15.42578125" customWidth="1"/>
    <col min="9" max="9" width="15.42578125" customWidth="1"/>
  </cols>
  <sheetData>
    <row r="5" spans="2:4" x14ac:dyDescent="0.25">
      <c r="B5" t="s">
        <v>61</v>
      </c>
    </row>
    <row r="7" spans="2:4" x14ac:dyDescent="0.25">
      <c r="B7" s="12" t="s">
        <v>26</v>
      </c>
      <c r="C7" s="12" t="s">
        <v>24</v>
      </c>
      <c r="D7" s="12" t="s">
        <v>25</v>
      </c>
    </row>
    <row r="8" spans="2:4" x14ac:dyDescent="0.25">
      <c r="B8" s="1" t="s">
        <v>27</v>
      </c>
      <c r="C8" s="1" t="s">
        <v>44</v>
      </c>
      <c r="D8" s="16"/>
    </row>
    <row r="9" spans="2:4" x14ac:dyDescent="0.25">
      <c r="B9" s="3" t="s">
        <v>28</v>
      </c>
      <c r="C9" s="3" t="s">
        <v>45</v>
      </c>
      <c r="D9" s="16"/>
    </row>
    <row r="10" spans="2:4" x14ac:dyDescent="0.25">
      <c r="B10" s="1" t="s">
        <v>29</v>
      </c>
      <c r="C10" s="1" t="s">
        <v>46</v>
      </c>
      <c r="D10" s="16"/>
    </row>
    <row r="11" spans="2:4" x14ac:dyDescent="0.25">
      <c r="B11" s="3" t="s">
        <v>30</v>
      </c>
      <c r="C11" s="3" t="s">
        <v>47</v>
      </c>
      <c r="D11" s="16"/>
    </row>
    <row r="12" spans="2:4" x14ac:dyDescent="0.25">
      <c r="B12" s="1" t="s">
        <v>31</v>
      </c>
      <c r="C12" s="1" t="s">
        <v>48</v>
      </c>
      <c r="D12" s="16"/>
    </row>
    <row r="13" spans="2:4" x14ac:dyDescent="0.25">
      <c r="B13" s="3" t="s">
        <v>32</v>
      </c>
      <c r="C13" s="3" t="s">
        <v>49</v>
      </c>
      <c r="D13" s="16"/>
    </row>
    <row r="14" spans="2:4" x14ac:dyDescent="0.25">
      <c r="B14" s="1" t="s">
        <v>33</v>
      </c>
      <c r="C14" s="1" t="s">
        <v>50</v>
      </c>
      <c r="D14" s="16"/>
    </row>
    <row r="15" spans="2:4" x14ac:dyDescent="0.25">
      <c r="B15" s="3" t="s">
        <v>34</v>
      </c>
      <c r="C15" s="3" t="s">
        <v>51</v>
      </c>
      <c r="D15" s="16"/>
    </row>
    <row r="16" spans="2:4" x14ac:dyDescent="0.25">
      <c r="B16" s="1" t="s">
        <v>35</v>
      </c>
      <c r="C16" s="1" t="s">
        <v>52</v>
      </c>
      <c r="D16" s="16"/>
    </row>
    <row r="17" spans="2:4" x14ac:dyDescent="0.25">
      <c r="B17" s="3" t="s">
        <v>36</v>
      </c>
      <c r="C17" s="3" t="s">
        <v>53</v>
      </c>
      <c r="D17" s="16"/>
    </row>
    <row r="18" spans="2:4" x14ac:dyDescent="0.25">
      <c r="B18" s="1" t="s">
        <v>37</v>
      </c>
      <c r="C18" s="1" t="s">
        <v>54</v>
      </c>
      <c r="D18" s="16"/>
    </row>
    <row r="19" spans="2:4" x14ac:dyDescent="0.25">
      <c r="B19" s="3" t="s">
        <v>38</v>
      </c>
      <c r="C19" s="3" t="s">
        <v>55</v>
      </c>
      <c r="D19" s="16"/>
    </row>
    <row r="20" spans="2:4" x14ac:dyDescent="0.25">
      <c r="B20" s="1" t="s">
        <v>39</v>
      </c>
      <c r="C20" s="1" t="s">
        <v>56</v>
      </c>
      <c r="D20" s="16"/>
    </row>
    <row r="21" spans="2:4" x14ac:dyDescent="0.25">
      <c r="B21" s="3" t="s">
        <v>40</v>
      </c>
      <c r="C21" s="3" t="s">
        <v>57</v>
      </c>
      <c r="D21" s="16"/>
    </row>
    <row r="22" spans="2:4" x14ac:dyDescent="0.25">
      <c r="B22" s="1" t="s">
        <v>41</v>
      </c>
      <c r="C22" s="1" t="s">
        <v>58</v>
      </c>
      <c r="D22" s="16"/>
    </row>
    <row r="23" spans="2:4" x14ac:dyDescent="0.25">
      <c r="B23" s="3" t="s">
        <v>42</v>
      </c>
      <c r="C23" s="3" t="s">
        <v>59</v>
      </c>
      <c r="D23" s="16"/>
    </row>
    <row r="24" spans="2:4" x14ac:dyDescent="0.25">
      <c r="B24" s="1" t="s">
        <v>43</v>
      </c>
      <c r="C24" s="1" t="s">
        <v>60</v>
      </c>
      <c r="D24" s="16"/>
    </row>
    <row r="30" spans="2:4" x14ac:dyDescent="0.25">
      <c r="B30" t="s">
        <v>90</v>
      </c>
    </row>
    <row r="32" spans="2:4" x14ac:dyDescent="0.25">
      <c r="B32" s="12" t="s">
        <v>76</v>
      </c>
      <c r="C32" s="12" t="s">
        <v>77</v>
      </c>
    </row>
    <row r="33" spans="2:3" x14ac:dyDescent="0.25">
      <c r="B33" s="4" t="s">
        <v>91</v>
      </c>
      <c r="C33" s="21"/>
    </row>
    <row r="34" spans="2:3" x14ac:dyDescent="0.25">
      <c r="B34" s="5" t="s">
        <v>92</v>
      </c>
      <c r="C34" s="21"/>
    </row>
    <row r="35" spans="2:3" x14ac:dyDescent="0.25">
      <c r="B35" s="4" t="s">
        <v>93</v>
      </c>
      <c r="C35" s="21"/>
    </row>
    <row r="36" spans="2:3" x14ac:dyDescent="0.25">
      <c r="B36" s="5" t="s">
        <v>94</v>
      </c>
      <c r="C36" s="21"/>
    </row>
    <row r="37" spans="2:3" x14ac:dyDescent="0.25">
      <c r="B37" s="4" t="s">
        <v>95</v>
      </c>
      <c r="C37" s="21"/>
    </row>
    <row r="38" spans="2:3" x14ac:dyDescent="0.25">
      <c r="B38" s="5" t="s">
        <v>96</v>
      </c>
      <c r="C38" s="21"/>
    </row>
    <row r="39" spans="2:3" x14ac:dyDescent="0.25">
      <c r="B39" s="4" t="s">
        <v>97</v>
      </c>
      <c r="C39" s="21"/>
    </row>
    <row r="40" spans="2:3" x14ac:dyDescent="0.25">
      <c r="B40" s="5" t="s">
        <v>98</v>
      </c>
      <c r="C40" s="21"/>
    </row>
    <row r="41" spans="2:3" x14ac:dyDescent="0.25">
      <c r="B41" s="4" t="s">
        <v>99</v>
      </c>
      <c r="C41" s="21"/>
    </row>
    <row r="42" spans="2:3" x14ac:dyDescent="0.25">
      <c r="B42" s="5" t="s">
        <v>100</v>
      </c>
      <c r="C42" s="21"/>
    </row>
    <row r="43" spans="2:3" x14ac:dyDescent="0.25">
      <c r="B43" s="4" t="s">
        <v>101</v>
      </c>
      <c r="C43" s="21"/>
    </row>
    <row r="44" spans="2:3" x14ac:dyDescent="0.25">
      <c r="B44" s="5" t="s">
        <v>102</v>
      </c>
      <c r="C44" s="21"/>
    </row>
    <row r="45" spans="2:3" x14ac:dyDescent="0.25">
      <c r="B45" s="4" t="s">
        <v>103</v>
      </c>
      <c r="C45" s="21"/>
    </row>
    <row r="46" spans="2:3" x14ac:dyDescent="0.25">
      <c r="B46" s="5" t="s">
        <v>104</v>
      </c>
      <c r="C46" s="21"/>
    </row>
    <row r="47" spans="2:3" x14ac:dyDescent="0.25">
      <c r="B47" s="4" t="s">
        <v>105</v>
      </c>
      <c r="C47" s="21"/>
    </row>
    <row r="48" spans="2:3" x14ac:dyDescent="0.25">
      <c r="B48" s="5" t="s">
        <v>106</v>
      </c>
      <c r="C48" s="21"/>
    </row>
    <row r="49" spans="2:4" x14ac:dyDescent="0.25">
      <c r="B49" s="4" t="s">
        <v>107</v>
      </c>
      <c r="C49" s="21"/>
    </row>
    <row r="50" spans="2:4" x14ac:dyDescent="0.25">
      <c r="B50" s="5" t="s">
        <v>108</v>
      </c>
      <c r="C50" s="21"/>
    </row>
    <row r="56" spans="2:4" x14ac:dyDescent="0.25">
      <c r="B56" t="s">
        <v>133</v>
      </c>
    </row>
    <row r="58" spans="2:4" x14ac:dyDescent="0.25">
      <c r="B58" s="12" t="s">
        <v>26</v>
      </c>
      <c r="C58" s="12" t="s">
        <v>131</v>
      </c>
      <c r="D58" s="12" t="s">
        <v>132</v>
      </c>
    </row>
    <row r="59" spans="2:4" x14ac:dyDescent="0.25">
      <c r="B59" s="1" t="s">
        <v>37</v>
      </c>
      <c r="C59" s="1">
        <v>45901</v>
      </c>
      <c r="D59" s="16"/>
    </row>
    <row r="60" spans="2:4" x14ac:dyDescent="0.25">
      <c r="B60" s="3" t="s">
        <v>38</v>
      </c>
      <c r="C60" s="3">
        <v>38560</v>
      </c>
      <c r="D60" s="16"/>
    </row>
    <row r="61" spans="2:4" x14ac:dyDescent="0.25">
      <c r="B61" s="1" t="s">
        <v>39</v>
      </c>
      <c r="C61" s="1">
        <v>43831</v>
      </c>
      <c r="D61" s="16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6549-9EC8-4F4B-AFA1-3C2F24DC088F}">
  <dimension ref="B6:G11"/>
  <sheetViews>
    <sheetView showGridLines="0" zoomScale="130" zoomScaleNormal="130" workbookViewId="0">
      <selection activeCell="F20" sqref="F20"/>
    </sheetView>
  </sheetViews>
  <sheetFormatPr defaultColWidth="9.140625" defaultRowHeight="15" x14ac:dyDescent="0.25"/>
  <cols>
    <col min="1" max="1" width="4.140625" customWidth="1"/>
    <col min="2" max="2" width="22.7109375" customWidth="1"/>
  </cols>
  <sheetData>
    <row r="6" spans="2:7" x14ac:dyDescent="0.25">
      <c r="B6" s="12" t="s">
        <v>70</v>
      </c>
      <c r="C6" s="12" t="s">
        <v>71</v>
      </c>
      <c r="D6" s="12" t="s">
        <v>72</v>
      </c>
      <c r="E6" s="12" t="s">
        <v>73</v>
      </c>
    </row>
    <row r="7" spans="2:7" x14ac:dyDescent="0.25">
      <c r="B7" s="6">
        <v>42864.230636574073</v>
      </c>
      <c r="G7" s="2"/>
    </row>
    <row r="8" spans="2:7" x14ac:dyDescent="0.25">
      <c r="B8" s="7">
        <v>43023.854849537034</v>
      </c>
      <c r="G8" s="2"/>
    </row>
    <row r="9" spans="2:7" x14ac:dyDescent="0.25">
      <c r="B9" s="6">
        <v>43518.712141203701</v>
      </c>
      <c r="G9" s="2"/>
    </row>
    <row r="10" spans="2:7" x14ac:dyDescent="0.25">
      <c r="B10" s="7">
        <v>13121.791655092593</v>
      </c>
      <c r="G10" s="2"/>
    </row>
    <row r="11" spans="2:7" x14ac:dyDescent="0.25">
      <c r="B11" s="6">
        <v>37163.057650462964</v>
      </c>
      <c r="G11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774E-17F0-4518-8ED9-6E9C1159B8ED}">
  <dimension ref="B6:F16"/>
  <sheetViews>
    <sheetView showGridLines="0" zoomScale="130" zoomScaleNormal="130" workbookViewId="0">
      <selection activeCell="H24" sqref="H24"/>
    </sheetView>
  </sheetViews>
  <sheetFormatPr defaultColWidth="9.140625" defaultRowHeight="13.9" customHeight="1" x14ac:dyDescent="0.25"/>
  <cols>
    <col min="1" max="1" width="4.140625" customWidth="1"/>
    <col min="2" max="2" width="19.28515625" bestFit="1" customWidth="1"/>
    <col min="3" max="3" width="10.5703125" bestFit="1" customWidth="1"/>
    <col min="4" max="5" width="17" bestFit="1" customWidth="1"/>
    <col min="6" max="6" width="11.5703125" customWidth="1"/>
  </cols>
  <sheetData>
    <row r="6" spans="2:6" ht="13.9" customHeight="1" x14ac:dyDescent="0.25">
      <c r="B6" s="12" t="s">
        <v>137</v>
      </c>
      <c r="C6" s="12" t="s">
        <v>145</v>
      </c>
      <c r="E6" s="12" t="s">
        <v>136</v>
      </c>
      <c r="F6" s="12" t="s">
        <v>145</v>
      </c>
    </row>
    <row r="7" spans="2:6" ht="13.9" customHeight="1" x14ac:dyDescent="0.25">
      <c r="B7" s="36" t="s">
        <v>138</v>
      </c>
      <c r="C7" s="35">
        <v>2.4305555555555556E-2</v>
      </c>
      <c r="E7" s="36" t="s">
        <v>138</v>
      </c>
      <c r="F7" s="35">
        <v>0</v>
      </c>
    </row>
    <row r="8" spans="2:6" ht="13.9" customHeight="1" x14ac:dyDescent="0.25">
      <c r="B8" s="36" t="s">
        <v>139</v>
      </c>
      <c r="C8" s="35">
        <v>2.013888888888889E-2</v>
      </c>
      <c r="E8" s="36" t="s">
        <v>139</v>
      </c>
      <c r="F8" s="35">
        <v>0.35069444444444442</v>
      </c>
    </row>
    <row r="9" spans="2:6" ht="13.9" customHeight="1" x14ac:dyDescent="0.25">
      <c r="B9" s="36" t="s">
        <v>140</v>
      </c>
      <c r="C9" s="35">
        <v>6.5972222222222224E-2</v>
      </c>
      <c r="E9" s="36" t="s">
        <v>140</v>
      </c>
      <c r="F9" s="35">
        <v>0.34513888888888888</v>
      </c>
    </row>
    <row r="10" spans="2:6" ht="13.9" customHeight="1" x14ac:dyDescent="0.25">
      <c r="B10" s="36" t="s">
        <v>141</v>
      </c>
      <c r="C10" s="35">
        <v>6.3194444444444442E-2</v>
      </c>
      <c r="E10" s="36" t="s">
        <v>141</v>
      </c>
      <c r="F10" s="35">
        <v>0.33263888888888887</v>
      </c>
    </row>
    <row r="11" spans="2:6" ht="13.9" customHeight="1" x14ac:dyDescent="0.25">
      <c r="B11" s="36" t="s">
        <v>142</v>
      </c>
      <c r="C11" s="35">
        <v>3.7499999999999999E-2</v>
      </c>
      <c r="E11" s="36" t="s">
        <v>142</v>
      </c>
      <c r="F11" s="35">
        <v>0.3756944444444445</v>
      </c>
    </row>
    <row r="12" spans="2:6" ht="13.9" customHeight="1" x14ac:dyDescent="0.25">
      <c r="B12" s="36" t="s">
        <v>143</v>
      </c>
      <c r="C12" s="35">
        <v>1.9444444444444445E-2</v>
      </c>
      <c r="E12" s="36" t="s">
        <v>143</v>
      </c>
      <c r="F12" s="35">
        <v>0.27708333333333335</v>
      </c>
    </row>
    <row r="13" spans="2:6" ht="13.9" customHeight="1" x14ac:dyDescent="0.25">
      <c r="B13" s="36" t="s">
        <v>144</v>
      </c>
      <c r="C13" s="35">
        <v>4.0972222222222222E-2</v>
      </c>
      <c r="E13" s="36" t="s">
        <v>144</v>
      </c>
      <c r="F13" s="35">
        <v>0.17847222222222223</v>
      </c>
    </row>
    <row r="14" spans="2:6" ht="13.9" customHeight="1" x14ac:dyDescent="0.25">
      <c r="B14" s="45" t="s">
        <v>145</v>
      </c>
      <c r="C14" s="46"/>
      <c r="E14" s="45" t="s">
        <v>145</v>
      </c>
      <c r="F14" s="46"/>
    </row>
    <row r="15" spans="2:6" ht="13.9" customHeight="1" x14ac:dyDescent="0.25">
      <c r="B15" s="37"/>
    </row>
    <row r="16" spans="2:6" ht="13.9" customHeight="1" x14ac:dyDescent="0.25">
      <c r="B16" s="3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C7F80-E967-4D43-8B7D-73C00AC0D6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53DF17-423F-4D25-8D1E-F091CACFE6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6D57A5E-F024-43B5-9A7A-2949038CB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Introdução Datas</vt:lpstr>
      <vt:lpstr>Agora e Hoje</vt:lpstr>
      <vt:lpstr>Descobrindo a Idade</vt:lpstr>
      <vt:lpstr>Dia, Mês e Ano</vt:lpstr>
      <vt:lpstr>Semana</vt:lpstr>
      <vt:lpstr>Data</vt:lpstr>
      <vt:lpstr>DataM</vt:lpstr>
      <vt:lpstr>Hora, Minuto e Segundo</vt:lpstr>
      <vt:lpstr>Somando Horas</vt:lpstr>
      <vt:lpstr>Horas Negativas</vt:lpstr>
      <vt:lpstr>DiaTrabalho</vt:lpstr>
      <vt:lpstr>DiaTrabalhoTotal</vt:lpstr>
      <vt:lpstr>Feriados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Lago</cp:lastModifiedBy>
  <dcterms:created xsi:type="dcterms:W3CDTF">2022-04-15T01:28:11Z</dcterms:created>
  <dcterms:modified xsi:type="dcterms:W3CDTF">2022-05-27T01:57:18Z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