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608dd17a046d6c/CURSO/Arquivos compartilhados/"/>
    </mc:Choice>
  </mc:AlternateContent>
  <xr:revisionPtr revIDLastSave="318" documentId="8_{97ECD051-C31B-4953-88F2-8F7CF6FB42F1}" xr6:coauthVersionLast="45" xr6:coauthVersionMax="45" xr10:uidLastSave="{38524286-5EB4-405F-8409-F87AF848534E}"/>
  <bookViews>
    <workbookView xWindow="-120" yWindow="-120" windowWidth="29040" windowHeight="15840" tabRatio="736" firstSheet="1" activeTab="7" xr2:uid="{19BF784F-B1CC-48D3-812C-C9950A22F524}"/>
  </bookViews>
  <sheets>
    <sheet name="PREVISÃO CUSTOS FIXOS" sheetId="4" r:id="rId1"/>
    <sheet name="PREVISÃO CUSTOS VARIÁVEIS" sheetId="5" r:id="rId2"/>
    <sheet name="PREVISÃO CUSTOS EQUIPE" sheetId="6" r:id="rId3"/>
    <sheet name="PREVISÃO SOMATÓRIO" sheetId="7" r:id="rId4"/>
    <sheet name="CUSTOS FIXOS REAIS" sheetId="1" r:id="rId5"/>
    <sheet name="CUSTOS VARIÁVEIS REAIS" sheetId="2" r:id="rId6"/>
    <sheet name="CUSTOS EQUIPE REAIS" sheetId="9" r:id="rId7"/>
    <sheet name="SOMATÓRIO REAL" sheetId="10" r:id="rId8"/>
  </sheets>
  <definedNames>
    <definedName name="_xlnm._FilterDatabase" localSheetId="4" hidden="1">'CUSTOS FIXOS REAIS'!$B$6:$O$23</definedName>
    <definedName name="_xlnm._FilterDatabase" localSheetId="0" hidden="1">'PREVISÃO CUSTOS FIXOS'!$B$6:$O$36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8" i="10" l="1"/>
  <c r="O16" i="10" l="1"/>
  <c r="O9" i="2" l="1"/>
  <c r="K13" i="10"/>
  <c r="L13" i="10"/>
  <c r="F12" i="10"/>
  <c r="G12" i="10"/>
  <c r="J12" i="10"/>
  <c r="N12" i="10"/>
  <c r="M11" i="10"/>
  <c r="D10" i="10"/>
  <c r="E10" i="10"/>
  <c r="N26" i="9"/>
  <c r="N13" i="10" s="1"/>
  <c r="M26" i="9"/>
  <c r="M13" i="10" s="1"/>
  <c r="L26" i="9"/>
  <c r="K26" i="9"/>
  <c r="J26" i="9"/>
  <c r="J13" i="10" s="1"/>
  <c r="I26" i="9"/>
  <c r="I13" i="10" s="1"/>
  <c r="H26" i="9"/>
  <c r="H13" i="10" s="1"/>
  <c r="G26" i="9"/>
  <c r="G13" i="10" s="1"/>
  <c r="F26" i="9"/>
  <c r="F13" i="10" s="1"/>
  <c r="E26" i="9"/>
  <c r="E13" i="10" s="1"/>
  <c r="D26" i="9"/>
  <c r="D13" i="10" s="1"/>
  <c r="C26" i="9"/>
  <c r="C13" i="10" s="1"/>
  <c r="O25" i="9"/>
  <c r="O24" i="9"/>
  <c r="O23" i="9"/>
  <c r="O22" i="9"/>
  <c r="N21" i="9"/>
  <c r="N11" i="10" s="1"/>
  <c r="M21" i="9"/>
  <c r="L21" i="9"/>
  <c r="L11" i="10" s="1"/>
  <c r="K21" i="9"/>
  <c r="K11" i="10" s="1"/>
  <c r="J21" i="9"/>
  <c r="J11" i="10" s="1"/>
  <c r="I21" i="9"/>
  <c r="I11" i="10" s="1"/>
  <c r="H21" i="9"/>
  <c r="H11" i="10" s="1"/>
  <c r="G21" i="9"/>
  <c r="G11" i="10" s="1"/>
  <c r="F21" i="9"/>
  <c r="F11" i="10" s="1"/>
  <c r="E21" i="9"/>
  <c r="E11" i="10" s="1"/>
  <c r="D21" i="9"/>
  <c r="D11" i="10" s="1"/>
  <c r="C21" i="9"/>
  <c r="C11" i="10" s="1"/>
  <c r="O20" i="9"/>
  <c r="O19" i="9"/>
  <c r="O18" i="9"/>
  <c r="N17" i="9"/>
  <c r="N10" i="10" s="1"/>
  <c r="M17" i="9"/>
  <c r="M10" i="10" s="1"/>
  <c r="L17" i="9"/>
  <c r="L10" i="10" s="1"/>
  <c r="K17" i="9"/>
  <c r="K10" i="10" s="1"/>
  <c r="J17" i="9"/>
  <c r="J10" i="10" s="1"/>
  <c r="I17" i="9"/>
  <c r="I10" i="10" s="1"/>
  <c r="H17" i="9"/>
  <c r="H10" i="10" s="1"/>
  <c r="G17" i="9"/>
  <c r="G10" i="10" s="1"/>
  <c r="F17" i="9"/>
  <c r="F10" i="10" s="1"/>
  <c r="E17" i="9"/>
  <c r="D17" i="9"/>
  <c r="C17" i="9"/>
  <c r="C10" i="10" s="1"/>
  <c r="O16" i="9"/>
  <c r="O15" i="9"/>
  <c r="O14" i="9"/>
  <c r="O17" i="9" s="1"/>
  <c r="N13" i="9"/>
  <c r="M13" i="9"/>
  <c r="L13" i="9"/>
  <c r="K13" i="9"/>
  <c r="K12" i="10" s="1"/>
  <c r="J13" i="9"/>
  <c r="I13" i="9"/>
  <c r="I12" i="10" s="1"/>
  <c r="H13" i="9"/>
  <c r="H12" i="10" s="1"/>
  <c r="G13" i="9"/>
  <c r="F13" i="9"/>
  <c r="E13" i="9"/>
  <c r="E12" i="10" s="1"/>
  <c r="D13" i="9"/>
  <c r="D12" i="10" s="1"/>
  <c r="C13" i="9"/>
  <c r="C12" i="10" s="1"/>
  <c r="O12" i="9"/>
  <c r="O11" i="9"/>
  <c r="O10" i="9"/>
  <c r="O9" i="9"/>
  <c r="O8" i="9"/>
  <c r="D28" i="6"/>
  <c r="F28" i="6"/>
  <c r="G28" i="6"/>
  <c r="I28" i="6"/>
  <c r="N28" i="6"/>
  <c r="C28" i="6"/>
  <c r="D13" i="7"/>
  <c r="E13" i="7"/>
  <c r="F13" i="7"/>
  <c r="G13" i="7"/>
  <c r="H13" i="7"/>
  <c r="I13" i="7"/>
  <c r="J13" i="7"/>
  <c r="K13" i="7"/>
  <c r="L13" i="7"/>
  <c r="M13" i="7"/>
  <c r="N13" i="7"/>
  <c r="C13" i="7"/>
  <c r="D12" i="7"/>
  <c r="E12" i="7"/>
  <c r="F12" i="7"/>
  <c r="G12" i="7"/>
  <c r="H12" i="7"/>
  <c r="I12" i="7"/>
  <c r="J12" i="7"/>
  <c r="K12" i="7"/>
  <c r="L12" i="7"/>
  <c r="M12" i="7"/>
  <c r="N12" i="7"/>
  <c r="C12" i="7"/>
  <c r="O26" i="6"/>
  <c r="N26" i="6"/>
  <c r="D26" i="6"/>
  <c r="E26" i="6"/>
  <c r="F26" i="6"/>
  <c r="G26" i="6"/>
  <c r="H26" i="6"/>
  <c r="I26" i="6"/>
  <c r="J26" i="6"/>
  <c r="K26" i="6"/>
  <c r="L26" i="6"/>
  <c r="M26" i="6"/>
  <c r="C26" i="6"/>
  <c r="D21" i="6"/>
  <c r="D11" i="7" s="1"/>
  <c r="E21" i="6"/>
  <c r="E11" i="7" s="1"/>
  <c r="F21" i="6"/>
  <c r="F11" i="7" s="1"/>
  <c r="G21" i="6"/>
  <c r="H21" i="6"/>
  <c r="I21" i="6"/>
  <c r="I11" i="7" s="1"/>
  <c r="J21" i="6"/>
  <c r="J11" i="7" s="1"/>
  <c r="K21" i="6"/>
  <c r="K11" i="7" s="1"/>
  <c r="L21" i="6"/>
  <c r="L11" i="7" s="1"/>
  <c r="M21" i="6"/>
  <c r="M11" i="7" s="1"/>
  <c r="N21" i="6"/>
  <c r="N11" i="7" s="1"/>
  <c r="C21" i="6"/>
  <c r="D17" i="6"/>
  <c r="E17" i="6"/>
  <c r="F17" i="6"/>
  <c r="F10" i="7" s="1"/>
  <c r="G17" i="6"/>
  <c r="G10" i="7" s="1"/>
  <c r="H17" i="6"/>
  <c r="H10" i="7" s="1"/>
  <c r="I17" i="6"/>
  <c r="I10" i="7" s="1"/>
  <c r="J17" i="6"/>
  <c r="J10" i="7" s="1"/>
  <c r="K17" i="6"/>
  <c r="L17" i="6"/>
  <c r="M17" i="6"/>
  <c r="M10" i="7" s="1"/>
  <c r="N17" i="6"/>
  <c r="C17" i="6"/>
  <c r="G11" i="7"/>
  <c r="H11" i="7"/>
  <c r="C11" i="7"/>
  <c r="D10" i="7"/>
  <c r="E10" i="7"/>
  <c r="K10" i="7"/>
  <c r="L10" i="7"/>
  <c r="N10" i="7"/>
  <c r="C10" i="7"/>
  <c r="I9" i="7"/>
  <c r="N8" i="7"/>
  <c r="D8" i="7"/>
  <c r="E8" i="7"/>
  <c r="F8" i="7"/>
  <c r="G8" i="7"/>
  <c r="H8" i="7"/>
  <c r="I8" i="7"/>
  <c r="J8" i="7"/>
  <c r="K8" i="7"/>
  <c r="L8" i="7"/>
  <c r="M8" i="7"/>
  <c r="C8" i="7"/>
  <c r="O23" i="6"/>
  <c r="D13" i="6"/>
  <c r="E13" i="6"/>
  <c r="F13" i="6"/>
  <c r="G13" i="6"/>
  <c r="H13" i="6"/>
  <c r="I13" i="6"/>
  <c r="J13" i="6"/>
  <c r="K13" i="6"/>
  <c r="L13" i="6"/>
  <c r="M13" i="6"/>
  <c r="N13" i="6"/>
  <c r="C13" i="6"/>
  <c r="O25" i="6"/>
  <c r="O24" i="6"/>
  <c r="O22" i="6"/>
  <c r="O20" i="6"/>
  <c r="O19" i="6"/>
  <c r="O21" i="6" s="1"/>
  <c r="O18" i="6"/>
  <c r="O16" i="6"/>
  <c r="O15" i="6"/>
  <c r="O17" i="6" s="1"/>
  <c r="O14" i="6"/>
  <c r="O12" i="6"/>
  <c r="O11" i="6"/>
  <c r="O10" i="6"/>
  <c r="O9" i="6"/>
  <c r="O8" i="6"/>
  <c r="N13" i="5"/>
  <c r="N9" i="7" s="1"/>
  <c r="M13" i="5"/>
  <c r="M9" i="7" s="1"/>
  <c r="L13" i="5"/>
  <c r="L9" i="7" s="1"/>
  <c r="K13" i="5"/>
  <c r="K9" i="7" s="1"/>
  <c r="J13" i="5"/>
  <c r="J9" i="7" s="1"/>
  <c r="I13" i="5"/>
  <c r="H13" i="5"/>
  <c r="H9" i="7" s="1"/>
  <c r="G13" i="5"/>
  <c r="G9" i="7" s="1"/>
  <c r="F13" i="5"/>
  <c r="F9" i="7" s="1"/>
  <c r="E13" i="5"/>
  <c r="E9" i="7" s="1"/>
  <c r="D13" i="5"/>
  <c r="D9" i="7" s="1"/>
  <c r="C13" i="5"/>
  <c r="C9" i="7" s="1"/>
  <c r="O12" i="5"/>
  <c r="O11" i="5"/>
  <c r="O10" i="5"/>
  <c r="O9" i="5"/>
  <c r="O8" i="5"/>
  <c r="O7" i="5"/>
  <c r="N36" i="4"/>
  <c r="M36" i="4"/>
  <c r="L36" i="4"/>
  <c r="K36" i="4"/>
  <c r="J36" i="4"/>
  <c r="I36" i="4"/>
  <c r="H36" i="4"/>
  <c r="G36" i="4"/>
  <c r="F36" i="4"/>
  <c r="E36" i="4"/>
  <c r="D36" i="4"/>
  <c r="C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36" i="4" s="1"/>
  <c r="O20" i="1"/>
  <c r="O13" i="1"/>
  <c r="N13" i="2"/>
  <c r="N9" i="10" s="1"/>
  <c r="M13" i="2"/>
  <c r="M9" i="10" s="1"/>
  <c r="L13" i="2"/>
  <c r="L9" i="10" s="1"/>
  <c r="K13" i="2"/>
  <c r="K9" i="10" s="1"/>
  <c r="J13" i="2"/>
  <c r="J9" i="10" s="1"/>
  <c r="I13" i="2"/>
  <c r="I9" i="10" s="1"/>
  <c r="H13" i="2"/>
  <c r="H9" i="10" s="1"/>
  <c r="G13" i="2"/>
  <c r="G9" i="10" s="1"/>
  <c r="F13" i="2"/>
  <c r="F9" i="10" s="1"/>
  <c r="E13" i="2"/>
  <c r="E9" i="10" s="1"/>
  <c r="D13" i="2"/>
  <c r="D9" i="10" s="1"/>
  <c r="C13" i="2"/>
  <c r="C9" i="10" s="1"/>
  <c r="O12" i="2"/>
  <c r="O11" i="2"/>
  <c r="O10" i="2"/>
  <c r="O8" i="2"/>
  <c r="O7" i="2"/>
  <c r="N23" i="1"/>
  <c r="N8" i="10" s="1"/>
  <c r="M23" i="1"/>
  <c r="M8" i="10" s="1"/>
  <c r="L23" i="1"/>
  <c r="L8" i="10" s="1"/>
  <c r="K23" i="1"/>
  <c r="K8" i="10" s="1"/>
  <c r="J23" i="1"/>
  <c r="J8" i="10" s="1"/>
  <c r="I23" i="1"/>
  <c r="I8" i="10" s="1"/>
  <c r="H23" i="1"/>
  <c r="H8" i="10" s="1"/>
  <c r="G23" i="1"/>
  <c r="G8" i="10" s="1"/>
  <c r="F23" i="1"/>
  <c r="F8" i="10" s="1"/>
  <c r="E23" i="1"/>
  <c r="E8" i="10" s="1"/>
  <c r="D23" i="1"/>
  <c r="D8" i="10" s="1"/>
  <c r="C23" i="1"/>
  <c r="C8" i="10" s="1"/>
  <c r="O22" i="1"/>
  <c r="O21" i="1"/>
  <c r="O19" i="1"/>
  <c r="O18" i="1"/>
  <c r="O17" i="1"/>
  <c r="O16" i="1"/>
  <c r="O15" i="1"/>
  <c r="O14" i="1"/>
  <c r="O12" i="1"/>
  <c r="O11" i="1"/>
  <c r="O10" i="1"/>
  <c r="O9" i="1"/>
  <c r="O8" i="1"/>
  <c r="O7" i="1"/>
  <c r="L28" i="6" l="1"/>
  <c r="K28" i="6"/>
  <c r="E28" i="6"/>
  <c r="J28" i="6"/>
  <c r="H28" i="6"/>
  <c r="M28" i="6"/>
  <c r="L28" i="9"/>
  <c r="O21" i="9"/>
  <c r="O26" i="9"/>
  <c r="F28" i="9"/>
  <c r="M28" i="9"/>
  <c r="J28" i="9"/>
  <c r="K28" i="9"/>
  <c r="N28" i="9"/>
  <c r="E28" i="9"/>
  <c r="O10" i="10"/>
  <c r="G28" i="9"/>
  <c r="H28" i="9"/>
  <c r="I28" i="9"/>
  <c r="M12" i="10"/>
  <c r="L12" i="10"/>
  <c r="D28" i="9"/>
  <c r="O12" i="10"/>
  <c r="O13" i="9"/>
  <c r="C28" i="9"/>
  <c r="O13" i="2"/>
  <c r="J14" i="10"/>
  <c r="G14" i="7"/>
  <c r="O13" i="5"/>
  <c r="N14" i="10"/>
  <c r="L14" i="10"/>
  <c r="O13" i="10"/>
  <c r="I14" i="10"/>
  <c r="H14" i="10"/>
  <c r="G14" i="10"/>
  <c r="F14" i="10"/>
  <c r="O11" i="10"/>
  <c r="O9" i="10"/>
  <c r="E14" i="10"/>
  <c r="K14" i="10"/>
  <c r="M14" i="10"/>
  <c r="O8" i="10"/>
  <c r="D14" i="10"/>
  <c r="C14" i="10"/>
  <c r="O13" i="7"/>
  <c r="O12" i="7"/>
  <c r="J14" i="7"/>
  <c r="F14" i="7"/>
  <c r="O11" i="7"/>
  <c r="K14" i="7"/>
  <c r="M14" i="7"/>
  <c r="O10" i="7"/>
  <c r="H14" i="7"/>
  <c r="E14" i="7"/>
  <c r="L14" i="7"/>
  <c r="D14" i="7"/>
  <c r="N14" i="7"/>
  <c r="O9" i="7"/>
  <c r="I14" i="7"/>
  <c r="O8" i="7"/>
  <c r="C14" i="7"/>
  <c r="O28" i="6"/>
  <c r="O13" i="6"/>
  <c r="O23" i="1"/>
  <c r="O28" i="9" l="1"/>
  <c r="O14" i="10"/>
  <c r="O14" i="7"/>
</calcChain>
</file>

<file path=xl/sharedStrings.xml><?xml version="1.0" encoding="utf-8"?>
<sst xmlns="http://schemas.openxmlformats.org/spreadsheetml/2006/main" count="311" uniqueCount="86">
  <si>
    <t>desenvolvido por Aline Zanoni para o curso 50 Passos para Gestão Eficiente do seu Escritório</t>
  </si>
  <si>
    <t>alinezanoni.com.br/50passos</t>
  </si>
  <si>
    <t>DESPESAS FIXAS DO ESCRITÓRIO</t>
  </si>
  <si>
    <t>DESPESAS FIXAS</t>
  </si>
  <si>
    <t>SOMATÓRIO POR DESPESA</t>
  </si>
  <si>
    <t>ITEM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</si>
  <si>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</si>
  <si>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</si>
  <si>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</si>
  <si>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</si>
  <si>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</si>
  <si>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</si>
  <si>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</si>
  <si>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</si>
  <si>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</si>
  <si>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</si>
  <si>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</si>
  <si>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</si>
  <si>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ALUGUEL</t>
  </si>
  <si>
    <t>CONDOMINIO</t>
  </si>
  <si>
    <t>IPTU</t>
  </si>
  <si>
    <t>CONTABILIDADE</t>
  </si>
  <si>
    <t>LUZ</t>
  </si>
  <si>
    <t>ÁGUA</t>
  </si>
  <si>
    <t>INTERNET</t>
  </si>
  <si>
    <t>GPS - INSS</t>
  </si>
  <si>
    <t>IMPOSTOS (DAS/IOF)</t>
  </si>
  <si>
    <t>IRF - DARF</t>
  </si>
  <si>
    <t>LICENÇA SOFTWARES</t>
  </si>
  <si>
    <t>SITE</t>
  </si>
  <si>
    <t>HOSPEDAGEM EMAIL</t>
  </si>
  <si>
    <t>INVESTIMENTO MARKETING</t>
  </si>
  <si>
    <t>SEGURO</t>
  </si>
  <si>
    <t>TELEFONES</t>
  </si>
  <si>
    <t>TREINAMENTOS E CURSOS</t>
  </si>
  <si>
    <t>SOMATÓRIO DESPESAS FIXAS POR MÊS</t>
  </si>
  <si>
    <t>DESPESAS VARIÁVEIS DO ESCRITÓRIO</t>
  </si>
  <si>
    <t>DESPESAS VARIÁVEIS</t>
  </si>
  <si>
    <t>MATERIAL ESCRITÓRIO</t>
  </si>
  <si>
    <t>PRESENTES FIM DE ANO EQUIPE</t>
  </si>
  <si>
    <t>PRESENTES FIM DE ANO CLIENTES</t>
  </si>
  <si>
    <t>VIAGENS</t>
  </si>
  <si>
    <t>SOMATÓRIO DESPESAS VARIÁVEIS POR MÊS</t>
  </si>
  <si>
    <t>DESPESAS COM EQUIPE DO ESCRITÓRIO</t>
  </si>
  <si>
    <t>DESPESAS COM EQUIPE</t>
  </si>
  <si>
    <t>SALÁRIO ESTAGIÁRIO 1</t>
  </si>
  <si>
    <t>SALÁRIO ESTAGIÁRIO 2</t>
  </si>
  <si>
    <t>SEGURO ESTAGIÁIO 2</t>
  </si>
  <si>
    <t>SOMATÓRIO DESPESAS EQUIPE POR MÊS</t>
  </si>
  <si>
    <t>TARIFA BANCÁRIA</t>
  </si>
  <si>
    <t>CAFÉ</t>
  </si>
  <si>
    <t>DESPESAS COM VEÍCULO</t>
  </si>
  <si>
    <t>CAU PJ</t>
  </si>
  <si>
    <t>GASOLINA</t>
  </si>
  <si>
    <t>-</t>
  </si>
  <si>
    <t>COMPUTADORES</t>
  </si>
  <si>
    <t>ALVARÁ</t>
  </si>
  <si>
    <t>IMPRESSORA</t>
  </si>
  <si>
    <t>SEGURO ESTAGIÁRIO 1</t>
  </si>
  <si>
    <t>SOFTWARE ESTAGIÁRIO 1</t>
  </si>
  <si>
    <t>SALÁRIO ARQUITETO JÚNIOR</t>
  </si>
  <si>
    <t>VALE REFEIÇÃO ARQUITETO JÚNIOR</t>
  </si>
  <si>
    <t>VALE TRANSPORTE ARQUITETO JÚNIOR</t>
  </si>
  <si>
    <t>SOFTWARE ARQUITETO JÚNIOR</t>
  </si>
  <si>
    <t>13º ARQUITETO JÚNIOR</t>
  </si>
  <si>
    <t>DESPESAS TOTAIS DO ESCRITÓRIO</t>
  </si>
  <si>
    <t>DESPESAS TOTAIS</t>
  </si>
  <si>
    <t>CUSTOS FIXOS</t>
  </si>
  <si>
    <t>CUSTOS VARIÁVEIS</t>
  </si>
  <si>
    <t>CUSTOS ESTAGIÁRIO 1</t>
  </si>
  <si>
    <t>CUSTOS ESTAGIÁRIO 2</t>
  </si>
  <si>
    <t>CUSTOS ARQUITETO JÚNIOR</t>
  </si>
  <si>
    <t>CUSTO DIRETOR</t>
  </si>
  <si>
    <t>SOMATÓRIO DESPESAS ARQUITETO JÚNIOR POR MÊS</t>
  </si>
  <si>
    <t>SOMATÓRIO DESPESAS ESTAGIÁRIO 1 POR MÊS</t>
  </si>
  <si>
    <t>SOMATÓRIO DESPESAS ESTAGIÁRIO 2 POR MÊS</t>
  </si>
  <si>
    <t>SOMATÓRIO DESPESAS TOTAIS EQUIPE POR MÊS</t>
  </si>
  <si>
    <t>SOMATÓRIO DESPESAS DIRETOR POR MÊS</t>
  </si>
  <si>
    <t>PRÓ LABORE DIRETOR</t>
  </si>
  <si>
    <t>REFEIÇÃO  DIRETOR</t>
  </si>
  <si>
    <t>13º  DIRETOR</t>
  </si>
  <si>
    <t>SERVIÇOS TERCERIZADOS</t>
  </si>
  <si>
    <t>FOTOGRAFIAS DOS PROJETOS</t>
  </si>
  <si>
    <t>SEGURO ESTAGIÁRIO 2</t>
  </si>
  <si>
    <t>média mensal total</t>
  </si>
  <si>
    <t>média mensal sem equipe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</si>
</sst>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sz val="10"/>
      <color theme="1" tint="0.499984740745262"/>
      <name val="Century Gothic"/>
      <family val="2"/>
    </font>
    <font>
      <b/>
      <sz val="16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DEEEEB"/>
        <bgColor indexed="64"/>
      </patternFill>
    </fill>
    <fill>
      <patternFill patternType="solid">
        <fgColor rgb="FFCBE3DE"/>
        <bgColor indexed="64"/>
      </patternFill>
    </fill>
    <fill>
      <patternFill patternType="solid">
        <fgColor rgb="FFEEF6F4"/>
        <bgColor indexed="64"/>
      </patternFill>
    </fill>
    <fill>
      <patternFill patternType="solid">
        <fgColor rgb="FFABD9D4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2" fillId="0" borderId="0" xfId="2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4" fontId="3" fillId="0" borderId="2" xfId="1" applyFont="1" applyBorder="1" applyAlignment="1">
      <alignment horizontal="center" vertical="center" wrapText="1"/>
    </xf>
    <xf numFmtId="44" fontId="7" fillId="4" borderId="2" xfId="1" applyFont="1" applyFill="1" applyBorder="1" applyAlignment="1">
      <alignment vertical="center" wrapText="1"/>
    </xf>
    <xf numFmtId="44" fontId="7" fillId="2" borderId="2" xfId="0" applyNumberFormat="1" applyFont="1" applyFill="1" applyBorder="1" applyAlignment="1">
      <alignment horizontal="center" vertical="center" wrapText="1"/>
    </xf>
    <xf numFmtId="44" fontId="6" fillId="5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right" vertical="center" wrapText="1"/>
    </xf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linezanoni.com.br/50passo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linezanoni.com.br/50passo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linezanoni.com.br/50passos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linezanoni.com.br/50passo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linezanoni.com.br/50passos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linezanoni.com.br/50passos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linezanoni.com.br/50passos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linezanoni.com.br/50pass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3BA9C-93D6-48BE-ADD2-FE7EC15A24A3}">
  <sheetPr>
    <tabColor theme="4" tint="0.79998168889431442"/>
  </sheetPr>
  <dimension ref="B1:O36"/>
  <sheetViews>
    <sheetView showGridLines="0" topLeftCell="A4" zoomScale="90" zoomScaleNormal="90" workbookViewId="0">
      <pane xSplit="2" topLeftCell="C1" activePane="topRight" state="frozen"/>
      <selection activeCell="I28" sqref="I28"/>
      <selection pane="topRight" activeCell="O4" sqref="O4"/>
    </sheetView>
  </sheetViews>
  <sheetFormatPr defaultRowHeight="16.5" x14ac:dyDescent="0.25"/>
  <cols>
    <col min="1" max="1" width="5" style="1" customWidth="1"/>
    <col min="2" max="2" width="49" style="1" customWidth="1"/>
    <col min="3" max="14" width="19.140625" style="2" customWidth="1"/>
    <col min="15" max="15" width="24.140625" style="1" customWidth="1"/>
    <col min="16" max="16" width="14" style="1" customWidth="1"/>
    <col min="17" max="16384" width="9.140625" style="1"/>
  </cols>
  <sheetData>
    <row r="1" spans="2:15" ht="16.5" customHeight="1" x14ac:dyDescent="0.25">
      <c r="O1" s="3" t="s">
        <v>0</v>
      </c>
    </row>
    <row r="2" spans="2:15" ht="11.25" customHeight="1" x14ac:dyDescent="0.25">
      <c r="O2" s="4" t="s">
        <v>1</v>
      </c>
    </row>
    <row r="3" spans="2:15" ht="20.25" x14ac:dyDescent="0.25">
      <c r="B3" s="5" t="s">
        <v>2</v>
      </c>
    </row>
    <row r="5" spans="2:15" s="6" customFormat="1" ht="35.25" customHeight="1" x14ac:dyDescent="0.25">
      <c r="B5" s="14" t="s">
        <v>3</v>
      </c>
      <c r="C5" s="16">
        <v>2020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7" t="s">
        <v>4</v>
      </c>
    </row>
    <row r="6" spans="2:15" s="6" customFormat="1" ht="24.75" customHeight="1" x14ac:dyDescent="0.25">
      <c r="B6" s="7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14</v>
      </c>
      <c r="L6" s="8" t="s">
        <v>15</v>
      </c>
      <c r="M6" s="8" t="s">
        <v>16</v>
      </c>
      <c r="N6" s="8" t="s">
        <v>17</v>
      </c>
      <c r="O6" s="17"/>
    </row>
    <row r="7" spans="2:15" ht="24.75" customHeight="1" x14ac:dyDescent="0.25">
      <c r="B7" s="9" t="s">
        <v>18</v>
      </c>
      <c r="C7" s="10">
        <v>1000</v>
      </c>
      <c r="D7" s="10">
        <v>1000</v>
      </c>
      <c r="E7" s="10">
        <v>1000</v>
      </c>
      <c r="F7" s="10">
        <v>1000</v>
      </c>
      <c r="G7" s="10">
        <v>1000</v>
      </c>
      <c r="H7" s="10">
        <v>1000</v>
      </c>
      <c r="I7" s="10">
        <v>1000</v>
      </c>
      <c r="J7" s="10">
        <v>1000</v>
      </c>
      <c r="K7" s="10">
        <v>1000</v>
      </c>
      <c r="L7" s="10">
        <v>1000</v>
      </c>
      <c r="M7" s="10">
        <v>1000</v>
      </c>
      <c r="N7" s="10">
        <v>1000</v>
      </c>
      <c r="O7" s="11">
        <f>SUM(C7:N7)</f>
        <v>12000</v>
      </c>
    </row>
    <row r="8" spans="2:15" ht="24.75" customHeight="1" x14ac:dyDescent="0.25">
      <c r="B8" s="9" t="s">
        <v>19</v>
      </c>
      <c r="C8" s="10">
        <v>400</v>
      </c>
      <c r="D8" s="10">
        <v>400</v>
      </c>
      <c r="E8" s="10">
        <v>400</v>
      </c>
      <c r="F8" s="10">
        <v>400</v>
      </c>
      <c r="G8" s="10">
        <v>400</v>
      </c>
      <c r="H8" s="10">
        <v>400</v>
      </c>
      <c r="I8" s="10">
        <v>400</v>
      </c>
      <c r="J8" s="10">
        <v>400</v>
      </c>
      <c r="K8" s="10">
        <v>400</v>
      </c>
      <c r="L8" s="10">
        <v>400</v>
      </c>
      <c r="M8" s="10">
        <v>400</v>
      </c>
      <c r="N8" s="10">
        <v>400</v>
      </c>
      <c r="O8" s="11">
        <f t="shared" ref="O8:O35" si="0">SUM(C8:N8)</f>
        <v>4800</v>
      </c>
    </row>
    <row r="9" spans="2:15" ht="24.75" customHeight="1" x14ac:dyDescent="0.25">
      <c r="B9" s="9" t="s">
        <v>20</v>
      </c>
      <c r="C9" s="10">
        <v>200</v>
      </c>
      <c r="D9" s="10">
        <v>200</v>
      </c>
      <c r="E9" s="10">
        <v>200</v>
      </c>
      <c r="F9" s="10">
        <v>200</v>
      </c>
      <c r="G9" s="10">
        <v>200</v>
      </c>
      <c r="H9" s="10">
        <v>200</v>
      </c>
      <c r="I9" s="10">
        <v>200</v>
      </c>
      <c r="J9" s="10">
        <v>200</v>
      </c>
      <c r="K9" s="10">
        <v>200</v>
      </c>
      <c r="L9" s="10">
        <v>200</v>
      </c>
      <c r="M9" s="10">
        <v>200</v>
      </c>
      <c r="N9" s="10">
        <v>200</v>
      </c>
      <c r="O9" s="11">
        <f t="shared" si="0"/>
        <v>2400</v>
      </c>
    </row>
    <row r="10" spans="2:15" ht="24.75" customHeight="1" x14ac:dyDescent="0.25">
      <c r="B10" s="9" t="s">
        <v>21</v>
      </c>
      <c r="C10" s="10">
        <v>89.9</v>
      </c>
      <c r="D10" s="10">
        <v>89.9</v>
      </c>
      <c r="E10" s="10">
        <v>89.9</v>
      </c>
      <c r="F10" s="10">
        <v>89.9</v>
      </c>
      <c r="G10" s="10">
        <v>89.9</v>
      </c>
      <c r="H10" s="10">
        <v>89.9</v>
      </c>
      <c r="I10" s="10">
        <v>89.9</v>
      </c>
      <c r="J10" s="10">
        <v>89.9</v>
      </c>
      <c r="K10" s="10">
        <v>89.9</v>
      </c>
      <c r="L10" s="10">
        <v>89.9</v>
      </c>
      <c r="M10" s="10">
        <v>89.9</v>
      </c>
      <c r="N10" s="10">
        <v>89.9</v>
      </c>
      <c r="O10" s="11">
        <f t="shared" si="0"/>
        <v>1078.8</v>
      </c>
    </row>
    <row r="11" spans="2:15" ht="24.75" customHeight="1" x14ac:dyDescent="0.25">
      <c r="B11" s="9" t="s">
        <v>22</v>
      </c>
      <c r="C11" s="10">
        <v>100</v>
      </c>
      <c r="D11" s="10">
        <v>100</v>
      </c>
      <c r="E11" s="10">
        <v>100</v>
      </c>
      <c r="F11" s="10">
        <v>100</v>
      </c>
      <c r="G11" s="10">
        <v>100</v>
      </c>
      <c r="H11" s="10">
        <v>100</v>
      </c>
      <c r="I11" s="10">
        <v>100</v>
      </c>
      <c r="J11" s="10">
        <v>100</v>
      </c>
      <c r="K11" s="10">
        <v>100</v>
      </c>
      <c r="L11" s="10">
        <v>100</v>
      </c>
      <c r="M11" s="10">
        <v>100</v>
      </c>
      <c r="N11" s="10">
        <v>100</v>
      </c>
      <c r="O11" s="11">
        <f t="shared" si="0"/>
        <v>1200</v>
      </c>
    </row>
    <row r="12" spans="2:15" ht="24.75" customHeight="1" x14ac:dyDescent="0.25">
      <c r="B12" s="9" t="s">
        <v>23</v>
      </c>
      <c r="C12" s="10">
        <v>50</v>
      </c>
      <c r="D12" s="10">
        <v>50</v>
      </c>
      <c r="E12" s="10">
        <v>50</v>
      </c>
      <c r="F12" s="10">
        <v>50</v>
      </c>
      <c r="G12" s="10">
        <v>50</v>
      </c>
      <c r="H12" s="10">
        <v>50</v>
      </c>
      <c r="I12" s="10">
        <v>50</v>
      </c>
      <c r="J12" s="10">
        <v>50</v>
      </c>
      <c r="K12" s="10">
        <v>50</v>
      </c>
      <c r="L12" s="10">
        <v>50</v>
      </c>
      <c r="M12" s="10">
        <v>50</v>
      </c>
      <c r="N12" s="10">
        <v>50</v>
      </c>
      <c r="O12" s="11">
        <f t="shared" si="0"/>
        <v>600</v>
      </c>
    </row>
    <row r="13" spans="2:15" ht="24.75" customHeight="1" x14ac:dyDescent="0.25">
      <c r="B13" s="9" t="s">
        <v>24</v>
      </c>
      <c r="C13" s="10">
        <v>200</v>
      </c>
      <c r="D13" s="10">
        <v>200</v>
      </c>
      <c r="E13" s="10">
        <v>200</v>
      </c>
      <c r="F13" s="10">
        <v>200</v>
      </c>
      <c r="G13" s="10">
        <v>200</v>
      </c>
      <c r="H13" s="10">
        <v>200</v>
      </c>
      <c r="I13" s="10">
        <v>200</v>
      </c>
      <c r="J13" s="10">
        <v>200</v>
      </c>
      <c r="K13" s="10">
        <v>200</v>
      </c>
      <c r="L13" s="10">
        <v>200</v>
      </c>
      <c r="M13" s="10">
        <v>200</v>
      </c>
      <c r="N13" s="10">
        <v>200</v>
      </c>
      <c r="O13" s="11">
        <f>SUM(C13:N13)</f>
        <v>2400</v>
      </c>
    </row>
    <row r="14" spans="2:15" ht="24.75" customHeight="1" x14ac:dyDescent="0.25">
      <c r="B14" s="9" t="s">
        <v>38</v>
      </c>
      <c r="C14" s="10">
        <v>20</v>
      </c>
      <c r="D14" s="10">
        <v>20</v>
      </c>
      <c r="E14" s="10">
        <v>20</v>
      </c>
      <c r="F14" s="10">
        <v>20</v>
      </c>
      <c r="G14" s="10">
        <v>20</v>
      </c>
      <c r="H14" s="10">
        <v>20</v>
      </c>
      <c r="I14" s="10">
        <v>20</v>
      </c>
      <c r="J14" s="10">
        <v>20</v>
      </c>
      <c r="K14" s="10">
        <v>20</v>
      </c>
      <c r="L14" s="10">
        <v>20</v>
      </c>
      <c r="M14" s="10">
        <v>20</v>
      </c>
      <c r="N14" s="10">
        <v>20</v>
      </c>
      <c r="O14" s="11">
        <f>SUM(C14:N14)</f>
        <v>240</v>
      </c>
    </row>
    <row r="15" spans="2:15" ht="24.75" customHeight="1" x14ac:dyDescent="0.25">
      <c r="B15" s="9" t="s">
        <v>25</v>
      </c>
      <c r="C15" s="10">
        <v>330</v>
      </c>
      <c r="D15" s="10">
        <v>330</v>
      </c>
      <c r="E15" s="10">
        <v>330</v>
      </c>
      <c r="F15" s="10">
        <v>330</v>
      </c>
      <c r="G15" s="10">
        <v>330</v>
      </c>
      <c r="H15" s="10">
        <v>330</v>
      </c>
      <c r="I15" s="10">
        <v>330</v>
      </c>
      <c r="J15" s="10">
        <v>330</v>
      </c>
      <c r="K15" s="10">
        <v>330</v>
      </c>
      <c r="L15" s="10">
        <v>330</v>
      </c>
      <c r="M15" s="10">
        <v>330</v>
      </c>
      <c r="N15" s="10">
        <v>330</v>
      </c>
      <c r="O15" s="11">
        <f t="shared" si="0"/>
        <v>3960</v>
      </c>
    </row>
    <row r="16" spans="2:15" ht="24.75" customHeight="1" x14ac:dyDescent="0.25">
      <c r="B16" s="9" t="s">
        <v>26</v>
      </c>
      <c r="C16" s="10">
        <v>300</v>
      </c>
      <c r="D16" s="10">
        <v>300</v>
      </c>
      <c r="E16" s="10">
        <v>300</v>
      </c>
      <c r="F16" s="10">
        <v>300</v>
      </c>
      <c r="G16" s="10">
        <v>300</v>
      </c>
      <c r="H16" s="10">
        <v>300</v>
      </c>
      <c r="I16" s="10">
        <v>300</v>
      </c>
      <c r="J16" s="10">
        <v>300</v>
      </c>
      <c r="K16" s="10">
        <v>300</v>
      </c>
      <c r="L16" s="10">
        <v>300</v>
      </c>
      <c r="M16" s="10">
        <v>300</v>
      </c>
      <c r="N16" s="10">
        <v>300</v>
      </c>
      <c r="O16" s="11">
        <f t="shared" si="0"/>
        <v>3600</v>
      </c>
    </row>
    <row r="17" spans="2:15" ht="24.75" customHeight="1" x14ac:dyDescent="0.25">
      <c r="B17" s="9" t="s">
        <v>27</v>
      </c>
      <c r="C17" s="10">
        <v>300</v>
      </c>
      <c r="D17" s="10">
        <v>300</v>
      </c>
      <c r="E17" s="10">
        <v>300</v>
      </c>
      <c r="F17" s="10">
        <v>300</v>
      </c>
      <c r="G17" s="10">
        <v>300</v>
      </c>
      <c r="H17" s="10">
        <v>300</v>
      </c>
      <c r="I17" s="10">
        <v>300</v>
      </c>
      <c r="J17" s="10">
        <v>300</v>
      </c>
      <c r="K17" s="10">
        <v>300</v>
      </c>
      <c r="L17" s="10">
        <v>300</v>
      </c>
      <c r="M17" s="10">
        <v>300</v>
      </c>
      <c r="N17" s="10">
        <v>300</v>
      </c>
      <c r="O17" s="11">
        <f t="shared" si="0"/>
        <v>3600</v>
      </c>
    </row>
    <row r="18" spans="2:15" ht="24.75" customHeight="1" x14ac:dyDescent="0.25">
      <c r="B18" s="9" t="s">
        <v>56</v>
      </c>
      <c r="C18" s="10" t="s">
        <v>54</v>
      </c>
      <c r="D18" s="10" t="s">
        <v>54</v>
      </c>
      <c r="E18" s="10" t="s">
        <v>54</v>
      </c>
      <c r="F18" s="10" t="s">
        <v>54</v>
      </c>
      <c r="G18" s="10" t="s">
        <v>54</v>
      </c>
      <c r="H18" s="10" t="s">
        <v>54</v>
      </c>
      <c r="I18" s="10" t="s">
        <v>54</v>
      </c>
      <c r="J18" s="10" t="s">
        <v>54</v>
      </c>
      <c r="K18" s="10" t="s">
        <v>54</v>
      </c>
      <c r="L18" s="10" t="s">
        <v>54</v>
      </c>
      <c r="M18" s="10" t="s">
        <v>54</v>
      </c>
      <c r="N18" s="10" t="s">
        <v>54</v>
      </c>
      <c r="O18" s="11">
        <f>SUM(C18:N18)</f>
        <v>0</v>
      </c>
    </row>
    <row r="19" spans="2:15" ht="24.75" customHeight="1" x14ac:dyDescent="0.25">
      <c r="B19" s="9" t="s">
        <v>52</v>
      </c>
      <c r="C19" s="10" t="s">
        <v>54</v>
      </c>
      <c r="D19" s="10" t="s">
        <v>54</v>
      </c>
      <c r="E19" s="10" t="s">
        <v>54</v>
      </c>
      <c r="F19" s="10" t="s">
        <v>54</v>
      </c>
      <c r="G19" s="10" t="s">
        <v>54</v>
      </c>
      <c r="H19" s="10" t="s">
        <v>54</v>
      </c>
      <c r="I19" s="10" t="s">
        <v>54</v>
      </c>
      <c r="J19" s="10" t="s">
        <v>54</v>
      </c>
      <c r="K19" s="10" t="s">
        <v>54</v>
      </c>
      <c r="L19" s="10" t="s">
        <v>54</v>
      </c>
      <c r="M19" s="10" t="s">
        <v>54</v>
      </c>
      <c r="N19" s="10" t="s">
        <v>54</v>
      </c>
      <c r="O19" s="11">
        <f>SUM(C19:N19)</f>
        <v>0</v>
      </c>
    </row>
    <row r="20" spans="2:15" ht="24.75" customHeight="1" x14ac:dyDescent="0.25">
      <c r="B20" s="9" t="s">
        <v>28</v>
      </c>
      <c r="C20" s="10">
        <v>200</v>
      </c>
      <c r="D20" s="10">
        <v>200</v>
      </c>
      <c r="E20" s="10">
        <v>200</v>
      </c>
      <c r="F20" s="10">
        <v>200</v>
      </c>
      <c r="G20" s="10">
        <v>200</v>
      </c>
      <c r="H20" s="10">
        <v>200</v>
      </c>
      <c r="I20" s="10">
        <v>200</v>
      </c>
      <c r="J20" s="10">
        <v>200</v>
      </c>
      <c r="K20" s="10">
        <v>200</v>
      </c>
      <c r="L20" s="10">
        <v>200</v>
      </c>
      <c r="M20" s="10">
        <v>200</v>
      </c>
      <c r="N20" s="10">
        <v>200</v>
      </c>
      <c r="O20" s="11">
        <f t="shared" si="0"/>
        <v>2400</v>
      </c>
    </row>
    <row r="21" spans="2:15" ht="24.75" customHeight="1" x14ac:dyDescent="0.25">
      <c r="B21" s="9" t="s">
        <v>29</v>
      </c>
      <c r="C21" s="10">
        <v>100</v>
      </c>
      <c r="D21" s="10">
        <v>100</v>
      </c>
      <c r="E21" s="10">
        <v>100</v>
      </c>
      <c r="F21" s="10">
        <v>100</v>
      </c>
      <c r="G21" s="10">
        <v>100</v>
      </c>
      <c r="H21" s="10">
        <v>100</v>
      </c>
      <c r="I21" s="10">
        <v>100</v>
      </c>
      <c r="J21" s="10">
        <v>100</v>
      </c>
      <c r="K21" s="10">
        <v>100</v>
      </c>
      <c r="L21" s="10">
        <v>100</v>
      </c>
      <c r="M21" s="10">
        <v>100</v>
      </c>
      <c r="N21" s="10">
        <v>100</v>
      </c>
      <c r="O21" s="11">
        <f t="shared" si="0"/>
        <v>1200</v>
      </c>
    </row>
    <row r="22" spans="2:15" ht="24.75" customHeight="1" x14ac:dyDescent="0.25">
      <c r="B22" s="9" t="s">
        <v>30</v>
      </c>
      <c r="C22" s="10">
        <v>100</v>
      </c>
      <c r="D22" s="10">
        <v>100</v>
      </c>
      <c r="E22" s="10">
        <v>100</v>
      </c>
      <c r="F22" s="10">
        <v>100</v>
      </c>
      <c r="G22" s="10">
        <v>100</v>
      </c>
      <c r="H22" s="10">
        <v>100</v>
      </c>
      <c r="I22" s="10">
        <v>100</v>
      </c>
      <c r="J22" s="10">
        <v>100</v>
      </c>
      <c r="K22" s="10">
        <v>100</v>
      </c>
      <c r="L22" s="10">
        <v>100</v>
      </c>
      <c r="M22" s="10">
        <v>100</v>
      </c>
      <c r="N22" s="10">
        <v>100</v>
      </c>
      <c r="O22" s="11">
        <f t="shared" si="0"/>
        <v>1200</v>
      </c>
    </row>
    <row r="23" spans="2:15" ht="24.75" customHeight="1" x14ac:dyDescent="0.25">
      <c r="B23" s="9" t="s">
        <v>31</v>
      </c>
      <c r="C23" s="10">
        <v>200</v>
      </c>
      <c r="D23" s="10">
        <v>200</v>
      </c>
      <c r="E23" s="10">
        <v>200</v>
      </c>
      <c r="F23" s="10">
        <v>200</v>
      </c>
      <c r="G23" s="10">
        <v>200</v>
      </c>
      <c r="H23" s="10">
        <v>200</v>
      </c>
      <c r="I23" s="10">
        <v>200</v>
      </c>
      <c r="J23" s="10">
        <v>200</v>
      </c>
      <c r="K23" s="10">
        <v>200</v>
      </c>
      <c r="L23" s="10">
        <v>200</v>
      </c>
      <c r="M23" s="10">
        <v>200</v>
      </c>
      <c r="N23" s="10">
        <v>200</v>
      </c>
      <c r="O23" s="11">
        <f t="shared" si="0"/>
        <v>2400</v>
      </c>
    </row>
    <row r="24" spans="2:15" ht="24.75" customHeight="1" x14ac:dyDescent="0.25">
      <c r="B24" s="9" t="s">
        <v>32</v>
      </c>
      <c r="C24" s="10">
        <v>50</v>
      </c>
      <c r="D24" s="10">
        <v>50</v>
      </c>
      <c r="E24" s="10">
        <v>50</v>
      </c>
      <c r="F24" s="10">
        <v>50</v>
      </c>
      <c r="G24" s="10">
        <v>50</v>
      </c>
      <c r="H24" s="10">
        <v>50</v>
      </c>
      <c r="I24" s="10">
        <v>50</v>
      </c>
      <c r="J24" s="10">
        <v>50</v>
      </c>
      <c r="K24" s="10">
        <v>50</v>
      </c>
      <c r="L24" s="10">
        <v>50</v>
      </c>
      <c r="M24" s="10">
        <v>50</v>
      </c>
      <c r="N24" s="10">
        <v>50</v>
      </c>
      <c r="O24" s="11">
        <f t="shared" si="0"/>
        <v>600</v>
      </c>
    </row>
    <row r="25" spans="2:15" ht="24.75" customHeight="1" x14ac:dyDescent="0.25">
      <c r="B25" s="9" t="s">
        <v>33</v>
      </c>
      <c r="C25" s="10">
        <v>200</v>
      </c>
      <c r="D25" s="10">
        <v>200</v>
      </c>
      <c r="E25" s="10">
        <v>200</v>
      </c>
      <c r="F25" s="10">
        <v>200</v>
      </c>
      <c r="G25" s="10">
        <v>200</v>
      </c>
      <c r="H25" s="10">
        <v>200</v>
      </c>
      <c r="I25" s="10">
        <v>200</v>
      </c>
      <c r="J25" s="10">
        <v>200</v>
      </c>
      <c r="K25" s="10">
        <v>200</v>
      </c>
      <c r="L25" s="10">
        <v>200</v>
      </c>
      <c r="M25" s="10">
        <v>200</v>
      </c>
      <c r="N25" s="10">
        <v>200</v>
      </c>
      <c r="O25" s="11">
        <f t="shared" si="0"/>
        <v>2400</v>
      </c>
    </row>
    <row r="26" spans="2:15" ht="24.75" customHeight="1" x14ac:dyDescent="0.25">
      <c r="B26" s="9" t="s">
        <v>34</v>
      </c>
      <c r="C26" s="10">
        <v>200</v>
      </c>
      <c r="D26" s="10">
        <v>200</v>
      </c>
      <c r="E26" s="10">
        <v>200</v>
      </c>
      <c r="F26" s="10">
        <v>200</v>
      </c>
      <c r="G26" s="10">
        <v>200</v>
      </c>
      <c r="H26" s="10">
        <v>200</v>
      </c>
      <c r="I26" s="10">
        <v>200</v>
      </c>
      <c r="J26" s="10">
        <v>200</v>
      </c>
      <c r="K26" s="10">
        <v>200</v>
      </c>
      <c r="L26" s="10">
        <v>200</v>
      </c>
      <c r="M26" s="10">
        <v>200</v>
      </c>
      <c r="N26" s="10">
        <v>200</v>
      </c>
      <c r="O26" s="11">
        <f t="shared" si="0"/>
        <v>2400</v>
      </c>
    </row>
    <row r="27" spans="2:15" ht="24.75" customHeight="1" x14ac:dyDescent="0.25">
      <c r="B27" s="9" t="s">
        <v>49</v>
      </c>
      <c r="C27" s="10">
        <v>80</v>
      </c>
      <c r="D27" s="10">
        <v>80</v>
      </c>
      <c r="E27" s="10">
        <v>80</v>
      </c>
      <c r="F27" s="10">
        <v>80</v>
      </c>
      <c r="G27" s="10">
        <v>80</v>
      </c>
      <c r="H27" s="10">
        <v>80</v>
      </c>
      <c r="I27" s="10">
        <v>80</v>
      </c>
      <c r="J27" s="10">
        <v>80</v>
      </c>
      <c r="K27" s="10">
        <v>80</v>
      </c>
      <c r="L27" s="10">
        <v>80</v>
      </c>
      <c r="M27" s="10">
        <v>80</v>
      </c>
      <c r="N27" s="10">
        <v>80</v>
      </c>
      <c r="O27" s="11">
        <f t="shared" si="0"/>
        <v>960</v>
      </c>
    </row>
    <row r="28" spans="2:15" ht="24.75" customHeight="1" x14ac:dyDescent="0.25">
      <c r="B28" s="9" t="s">
        <v>50</v>
      </c>
      <c r="C28" s="10">
        <v>30</v>
      </c>
      <c r="D28" s="10">
        <v>30</v>
      </c>
      <c r="E28" s="10">
        <v>30</v>
      </c>
      <c r="F28" s="10">
        <v>30</v>
      </c>
      <c r="G28" s="10">
        <v>30</v>
      </c>
      <c r="H28" s="10">
        <v>30</v>
      </c>
      <c r="I28" s="10">
        <v>30</v>
      </c>
      <c r="J28" s="10">
        <v>30</v>
      </c>
      <c r="K28" s="10">
        <v>30</v>
      </c>
      <c r="L28" s="10">
        <v>30</v>
      </c>
      <c r="M28" s="10">
        <v>30</v>
      </c>
      <c r="N28" s="10">
        <v>30</v>
      </c>
      <c r="O28" s="11">
        <f t="shared" si="0"/>
        <v>360</v>
      </c>
    </row>
    <row r="29" spans="2:15" ht="24.75" customHeight="1" x14ac:dyDescent="0.25">
      <c r="B29" s="9" t="s">
        <v>51</v>
      </c>
      <c r="C29" s="10">
        <v>100</v>
      </c>
      <c r="D29" s="10">
        <v>100</v>
      </c>
      <c r="E29" s="10">
        <v>100</v>
      </c>
      <c r="F29" s="10">
        <v>100</v>
      </c>
      <c r="G29" s="10">
        <v>100</v>
      </c>
      <c r="H29" s="10">
        <v>100</v>
      </c>
      <c r="I29" s="10">
        <v>100</v>
      </c>
      <c r="J29" s="10">
        <v>100</v>
      </c>
      <c r="K29" s="10">
        <v>100</v>
      </c>
      <c r="L29" s="10">
        <v>100</v>
      </c>
      <c r="M29" s="10">
        <v>100</v>
      </c>
      <c r="N29" s="10">
        <v>100</v>
      </c>
      <c r="O29" s="11">
        <f t="shared" si="0"/>
        <v>1200</v>
      </c>
    </row>
    <row r="30" spans="2:15" ht="24.75" customHeight="1" x14ac:dyDescent="0.25">
      <c r="B30" s="9" t="s">
        <v>53</v>
      </c>
      <c r="C30" s="10">
        <v>100</v>
      </c>
      <c r="D30" s="10">
        <v>100</v>
      </c>
      <c r="E30" s="10">
        <v>100</v>
      </c>
      <c r="F30" s="10">
        <v>100</v>
      </c>
      <c r="G30" s="10">
        <v>100</v>
      </c>
      <c r="H30" s="10">
        <v>100</v>
      </c>
      <c r="I30" s="10">
        <v>100</v>
      </c>
      <c r="J30" s="10">
        <v>100</v>
      </c>
      <c r="K30" s="10">
        <v>100</v>
      </c>
      <c r="L30" s="10">
        <v>100</v>
      </c>
      <c r="M30" s="10">
        <v>100</v>
      </c>
      <c r="N30" s="10">
        <v>100</v>
      </c>
      <c r="O30" s="11">
        <f t="shared" si="0"/>
        <v>1200</v>
      </c>
    </row>
    <row r="31" spans="2:15" ht="24.75" customHeight="1" x14ac:dyDescent="0.25">
      <c r="B31" s="9" t="s">
        <v>55</v>
      </c>
      <c r="C31" s="10">
        <v>800</v>
      </c>
      <c r="D31" s="10">
        <v>800</v>
      </c>
      <c r="E31" s="10">
        <v>800</v>
      </c>
      <c r="F31" s="10">
        <v>800</v>
      </c>
      <c r="G31" s="10">
        <v>800</v>
      </c>
      <c r="H31" s="10">
        <v>800</v>
      </c>
      <c r="I31" s="10">
        <v>800</v>
      </c>
      <c r="J31" s="10">
        <v>800</v>
      </c>
      <c r="K31" s="10">
        <v>800</v>
      </c>
      <c r="L31" s="10">
        <v>800</v>
      </c>
      <c r="M31" s="10">
        <v>800</v>
      </c>
      <c r="N31" s="10">
        <v>800</v>
      </c>
      <c r="O31" s="11">
        <f t="shared" si="0"/>
        <v>9600</v>
      </c>
    </row>
    <row r="32" spans="2:15" ht="24.75" customHeight="1" x14ac:dyDescent="0.25">
      <c r="B32" s="9" t="s">
        <v>57</v>
      </c>
      <c r="C32" s="10">
        <v>30</v>
      </c>
      <c r="D32" s="10">
        <v>30</v>
      </c>
      <c r="E32" s="10">
        <v>30</v>
      </c>
      <c r="F32" s="10">
        <v>30</v>
      </c>
      <c r="G32" s="10">
        <v>30</v>
      </c>
      <c r="H32" s="10">
        <v>30</v>
      </c>
      <c r="I32" s="10">
        <v>30</v>
      </c>
      <c r="J32" s="10">
        <v>30</v>
      </c>
      <c r="K32" s="10">
        <v>30</v>
      </c>
      <c r="L32" s="10">
        <v>30</v>
      </c>
      <c r="M32" s="10">
        <v>30</v>
      </c>
      <c r="N32" s="10">
        <v>30</v>
      </c>
      <c r="O32" s="11">
        <f t="shared" si="0"/>
        <v>360</v>
      </c>
    </row>
    <row r="33" spans="2:15" ht="24.75" customHeight="1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>
        <f t="shared" si="0"/>
        <v>0</v>
      </c>
    </row>
    <row r="34" spans="2:15" ht="24.75" customHeight="1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>
        <f t="shared" si="0"/>
        <v>0</v>
      </c>
    </row>
    <row r="35" spans="2:15" ht="24.75" customHeight="1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>
        <f t="shared" si="0"/>
        <v>0</v>
      </c>
    </row>
    <row r="36" spans="2:15" ht="24.75" customHeight="1" x14ac:dyDescent="0.25">
      <c r="B36" s="15" t="s">
        <v>35</v>
      </c>
      <c r="C36" s="12">
        <f t="shared" ref="C36:O36" si="1">SUM(C7:C35)</f>
        <v>5179.8999999999996</v>
      </c>
      <c r="D36" s="12">
        <f t="shared" si="1"/>
        <v>5179.8999999999996</v>
      </c>
      <c r="E36" s="12">
        <f t="shared" si="1"/>
        <v>5179.8999999999996</v>
      </c>
      <c r="F36" s="12">
        <f t="shared" si="1"/>
        <v>5179.8999999999996</v>
      </c>
      <c r="G36" s="12">
        <f t="shared" si="1"/>
        <v>5179.8999999999996</v>
      </c>
      <c r="H36" s="12">
        <f t="shared" si="1"/>
        <v>5179.8999999999996</v>
      </c>
      <c r="I36" s="12">
        <f t="shared" si="1"/>
        <v>5179.8999999999996</v>
      </c>
      <c r="J36" s="12">
        <f t="shared" si="1"/>
        <v>5179.8999999999996</v>
      </c>
      <c r="K36" s="12">
        <f t="shared" si="1"/>
        <v>5179.8999999999996</v>
      </c>
      <c r="L36" s="12">
        <f t="shared" si="1"/>
        <v>5179.8999999999996</v>
      </c>
      <c r="M36" s="12">
        <f t="shared" si="1"/>
        <v>5179.8999999999996</v>
      </c>
      <c r="N36" s="12">
        <f t="shared" si="1"/>
        <v>5179.8999999999996</v>
      </c>
      <c r="O36" s="13">
        <f t="shared" si="1"/>
        <v>62158.8</v>
      </c>
    </row>
  </sheetData>
  <autoFilter ref="B6:O36" xr:uid="{BC84B443-B26E-4267-B0D2-AC4AA3D48F49}"/>
  <mergeCells count="2">
    <mergeCell ref="C5:N5"/>
    <mergeCell ref="O5:O6"/>
  </mergeCells>
  <hyperlinks>
    <hyperlink ref="O2" r:id="rId1" xr:uid="{7E9071DB-0A11-49F9-83FC-A9FF62C364C2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09804-786D-4AE4-89A9-873560F1F774}">
  <sheetPr>
    <tabColor theme="4" tint="0.79998168889431442"/>
  </sheetPr>
  <dimension ref="B1:O13"/>
  <sheetViews>
    <sheetView showGridLines="0" zoomScale="90" zoomScaleNormal="90" workbookViewId="0">
      <pane xSplit="2" topLeftCell="C1" activePane="topRight" state="frozen"/>
      <selection activeCell="G22" sqref="G22"/>
      <selection pane="topRight" activeCell="G22" sqref="G22"/>
    </sheetView>
  </sheetViews>
  <sheetFormatPr defaultRowHeight="16.5" x14ac:dyDescent="0.25"/>
  <cols>
    <col min="1" max="1" width="5" style="1" customWidth="1"/>
    <col min="2" max="2" width="49" style="1" customWidth="1"/>
    <col min="3" max="14" width="19.140625" style="2" customWidth="1"/>
    <col min="15" max="15" width="24.140625" style="1" customWidth="1"/>
    <col min="16" max="16" width="14" style="1" customWidth="1"/>
    <col min="17" max="16384" width="9.140625" style="1"/>
  </cols>
  <sheetData>
    <row r="1" spans="2:15" ht="16.5" customHeight="1" x14ac:dyDescent="0.25">
      <c r="O1" s="3" t="s">
        <v>0</v>
      </c>
    </row>
    <row r="2" spans="2:15" ht="11.25" customHeight="1" x14ac:dyDescent="0.25">
      <c r="O2" s="4" t="s">
        <v>1</v>
      </c>
    </row>
    <row r="3" spans="2:15" ht="20.25" x14ac:dyDescent="0.25">
      <c r="B3" s="5" t="s">
        <v>36</v>
      </c>
    </row>
    <row r="5" spans="2:15" s="6" customFormat="1" ht="35.25" customHeight="1" x14ac:dyDescent="0.25">
      <c r="B5" s="14" t="s">
        <v>37</v>
      </c>
      <c r="C5" s="16">
        <v>2020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7" t="s">
        <v>4</v>
      </c>
    </row>
    <row r="6" spans="2:15" s="6" customFormat="1" ht="24.75" customHeight="1" x14ac:dyDescent="0.25">
      <c r="B6" s="7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14</v>
      </c>
      <c r="L6" s="8" t="s">
        <v>15</v>
      </c>
      <c r="M6" s="8" t="s">
        <v>16</v>
      </c>
      <c r="N6" s="8" t="s">
        <v>17</v>
      </c>
      <c r="O6" s="17"/>
    </row>
    <row r="7" spans="2:15" ht="24.75" customHeight="1" x14ac:dyDescent="0.25">
      <c r="B7" s="9" t="s">
        <v>39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300</v>
      </c>
      <c r="O7" s="11">
        <f t="shared" ref="O7:O12" si="0">SUM(C7:N7)</f>
        <v>300</v>
      </c>
    </row>
    <row r="8" spans="2:15" ht="24.75" customHeight="1" x14ac:dyDescent="0.25">
      <c r="B8" s="9" t="s">
        <v>40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800</v>
      </c>
      <c r="O8" s="11">
        <f t="shared" si="0"/>
        <v>800</v>
      </c>
    </row>
    <row r="9" spans="2:15" ht="24.75" customHeight="1" x14ac:dyDescent="0.25">
      <c r="B9" s="9" t="s">
        <v>41</v>
      </c>
      <c r="C9" s="10">
        <v>0</v>
      </c>
      <c r="D9" s="10">
        <v>0</v>
      </c>
      <c r="E9" s="10">
        <v>500</v>
      </c>
      <c r="F9" s="10">
        <v>0</v>
      </c>
      <c r="G9" s="10">
        <v>0</v>
      </c>
      <c r="H9" s="10">
        <v>0</v>
      </c>
      <c r="I9" s="10">
        <v>0</v>
      </c>
      <c r="J9" s="10">
        <v>500</v>
      </c>
      <c r="K9" s="10">
        <v>0</v>
      </c>
      <c r="L9" s="10">
        <v>0</v>
      </c>
      <c r="M9" s="10">
        <v>0</v>
      </c>
      <c r="N9" s="10">
        <v>0</v>
      </c>
      <c r="O9" s="11">
        <f>SUM(C9:N9)</f>
        <v>1000</v>
      </c>
    </row>
    <row r="10" spans="2:15" ht="24.75" customHeight="1" x14ac:dyDescent="0.25">
      <c r="B10" s="9" t="s">
        <v>81</v>
      </c>
      <c r="C10" s="10">
        <v>1000</v>
      </c>
      <c r="D10" s="10">
        <v>1000</v>
      </c>
      <c r="E10" s="10">
        <v>1000</v>
      </c>
      <c r="F10" s="10">
        <v>1000</v>
      </c>
      <c r="G10" s="10">
        <v>1000</v>
      </c>
      <c r="H10" s="10">
        <v>1000</v>
      </c>
      <c r="I10" s="10">
        <v>1000</v>
      </c>
      <c r="J10" s="10">
        <v>1000</v>
      </c>
      <c r="K10" s="10">
        <v>1000</v>
      </c>
      <c r="L10" s="10">
        <v>1000</v>
      </c>
      <c r="M10" s="10">
        <v>1000</v>
      </c>
      <c r="N10" s="10">
        <v>1000</v>
      </c>
      <c r="O10" s="11">
        <f t="shared" si="0"/>
        <v>12000</v>
      </c>
    </row>
    <row r="11" spans="2:15" ht="24.75" customHeight="1" x14ac:dyDescent="0.25">
      <c r="B11" s="9" t="s">
        <v>82</v>
      </c>
      <c r="C11" s="10">
        <v>800</v>
      </c>
      <c r="D11" s="10">
        <v>0</v>
      </c>
      <c r="E11" s="10">
        <v>800</v>
      </c>
      <c r="F11" s="10">
        <v>0</v>
      </c>
      <c r="G11" s="10">
        <v>800</v>
      </c>
      <c r="H11" s="10">
        <v>0</v>
      </c>
      <c r="I11" s="10">
        <v>800</v>
      </c>
      <c r="J11" s="10">
        <v>0</v>
      </c>
      <c r="K11" s="10">
        <v>800</v>
      </c>
      <c r="L11" s="10">
        <v>0</v>
      </c>
      <c r="M11" s="10">
        <v>800</v>
      </c>
      <c r="N11" s="10">
        <v>0</v>
      </c>
      <c r="O11" s="11">
        <f t="shared" si="0"/>
        <v>4800</v>
      </c>
    </row>
    <row r="12" spans="2:15" ht="24.75" customHeight="1" x14ac:dyDescent="0.25"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1">
        <f t="shared" si="0"/>
        <v>0</v>
      </c>
    </row>
    <row r="13" spans="2:15" ht="24.75" customHeight="1" x14ac:dyDescent="0.25">
      <c r="B13" s="15" t="s">
        <v>42</v>
      </c>
      <c r="C13" s="12">
        <f t="shared" ref="C13:O13" si="1">SUM(C7:C12)</f>
        <v>1800</v>
      </c>
      <c r="D13" s="12">
        <f t="shared" si="1"/>
        <v>1000</v>
      </c>
      <c r="E13" s="12">
        <f t="shared" si="1"/>
        <v>2300</v>
      </c>
      <c r="F13" s="12">
        <f t="shared" si="1"/>
        <v>1000</v>
      </c>
      <c r="G13" s="12">
        <f t="shared" si="1"/>
        <v>1800</v>
      </c>
      <c r="H13" s="12">
        <f t="shared" si="1"/>
        <v>1000</v>
      </c>
      <c r="I13" s="12">
        <f t="shared" si="1"/>
        <v>1800</v>
      </c>
      <c r="J13" s="12">
        <f t="shared" si="1"/>
        <v>1500</v>
      </c>
      <c r="K13" s="12">
        <f t="shared" si="1"/>
        <v>1800</v>
      </c>
      <c r="L13" s="12">
        <f t="shared" si="1"/>
        <v>1000</v>
      </c>
      <c r="M13" s="12">
        <f t="shared" si="1"/>
        <v>1800</v>
      </c>
      <c r="N13" s="12">
        <f t="shared" si="1"/>
        <v>2100</v>
      </c>
      <c r="O13" s="13">
        <f t="shared" si="1"/>
        <v>18900</v>
      </c>
    </row>
  </sheetData>
  <mergeCells count="2">
    <mergeCell ref="C5:N5"/>
    <mergeCell ref="O5:O6"/>
  </mergeCells>
  <hyperlinks>
    <hyperlink ref="O2" r:id="rId1" xr:uid="{73355F82-13F0-4D28-8FB4-B66CE476C9D6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E140-1859-4C59-9651-3ACC7FE74D03}">
  <sheetPr>
    <tabColor theme="4" tint="0.79998168889431442"/>
  </sheetPr>
  <dimension ref="B1:O28"/>
  <sheetViews>
    <sheetView showGridLines="0" topLeftCell="A4" zoomScale="90" zoomScaleNormal="90" workbookViewId="0">
      <pane xSplit="2" topLeftCell="C1" activePane="topRight" state="frozen"/>
      <selection activeCell="G22" sqref="G22"/>
      <selection pane="topRight" activeCell="G22" sqref="G22"/>
    </sheetView>
  </sheetViews>
  <sheetFormatPr defaultRowHeight="16.5" x14ac:dyDescent="0.25"/>
  <cols>
    <col min="1" max="1" width="5" style="1" customWidth="1"/>
    <col min="2" max="2" width="60" style="1" customWidth="1"/>
    <col min="3" max="14" width="19.140625" style="2" customWidth="1"/>
    <col min="15" max="15" width="24.140625" style="1" customWidth="1"/>
    <col min="16" max="16" width="14" style="1" customWidth="1"/>
    <col min="17" max="16384" width="9.140625" style="1"/>
  </cols>
  <sheetData>
    <row r="1" spans="2:15" ht="16.5" customHeight="1" x14ac:dyDescent="0.25">
      <c r="O1" s="3" t="s">
        <v>0</v>
      </c>
    </row>
    <row r="2" spans="2:15" ht="11.25" customHeight="1" x14ac:dyDescent="0.25">
      <c r="O2" s="4" t="s">
        <v>1</v>
      </c>
    </row>
    <row r="4" spans="2:15" ht="20.25" x14ac:dyDescent="0.25">
      <c r="B4" s="5" t="s">
        <v>43</v>
      </c>
    </row>
    <row r="6" spans="2:15" s="6" customFormat="1" ht="35.25" customHeight="1" x14ac:dyDescent="0.25">
      <c r="B6" s="14" t="s">
        <v>44</v>
      </c>
      <c r="C6" s="16">
        <v>2020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7" t="s">
        <v>4</v>
      </c>
    </row>
    <row r="7" spans="2:15" s="6" customFormat="1" ht="24.75" customHeight="1" x14ac:dyDescent="0.25">
      <c r="B7" s="7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8" t="s">
        <v>13</v>
      </c>
      <c r="K7" s="8" t="s">
        <v>14</v>
      </c>
      <c r="L7" s="8" t="s">
        <v>15</v>
      </c>
      <c r="M7" s="8" t="s">
        <v>16</v>
      </c>
      <c r="N7" s="8" t="s">
        <v>17</v>
      </c>
      <c r="O7" s="17"/>
    </row>
    <row r="8" spans="2:15" ht="24.75" customHeight="1" x14ac:dyDescent="0.25">
      <c r="B8" s="9" t="s">
        <v>60</v>
      </c>
      <c r="C8" s="10">
        <v>2000</v>
      </c>
      <c r="D8" s="10">
        <v>2000</v>
      </c>
      <c r="E8" s="10">
        <v>2000</v>
      </c>
      <c r="F8" s="10">
        <v>2000</v>
      </c>
      <c r="G8" s="10">
        <v>2000</v>
      </c>
      <c r="H8" s="10">
        <v>2000</v>
      </c>
      <c r="I8" s="10">
        <v>2000</v>
      </c>
      <c r="J8" s="10">
        <v>2000</v>
      </c>
      <c r="K8" s="10">
        <v>2000</v>
      </c>
      <c r="L8" s="10">
        <v>2000</v>
      </c>
      <c r="M8" s="10">
        <v>2000</v>
      </c>
      <c r="N8" s="10">
        <v>2000</v>
      </c>
      <c r="O8" s="11">
        <f t="shared" ref="O8:O25" si="0">SUM(C8:N8)</f>
        <v>24000</v>
      </c>
    </row>
    <row r="9" spans="2:15" ht="24.75" customHeight="1" x14ac:dyDescent="0.25">
      <c r="B9" s="9" t="s">
        <v>61</v>
      </c>
      <c r="C9" s="10">
        <v>400</v>
      </c>
      <c r="D9" s="10">
        <v>400</v>
      </c>
      <c r="E9" s="10">
        <v>400</v>
      </c>
      <c r="F9" s="10">
        <v>400</v>
      </c>
      <c r="G9" s="10">
        <v>400</v>
      </c>
      <c r="H9" s="10">
        <v>400</v>
      </c>
      <c r="I9" s="10">
        <v>400</v>
      </c>
      <c r="J9" s="10">
        <v>400</v>
      </c>
      <c r="K9" s="10">
        <v>400</v>
      </c>
      <c r="L9" s="10">
        <v>400</v>
      </c>
      <c r="M9" s="10">
        <v>400</v>
      </c>
      <c r="N9" s="10">
        <v>400</v>
      </c>
      <c r="O9" s="11">
        <f t="shared" si="0"/>
        <v>4800</v>
      </c>
    </row>
    <row r="10" spans="2:15" ht="24.75" customHeight="1" x14ac:dyDescent="0.25">
      <c r="B10" s="9" t="s">
        <v>62</v>
      </c>
      <c r="C10" s="10">
        <v>100</v>
      </c>
      <c r="D10" s="10">
        <v>100</v>
      </c>
      <c r="E10" s="10">
        <v>100</v>
      </c>
      <c r="F10" s="10">
        <v>100</v>
      </c>
      <c r="G10" s="10">
        <v>100</v>
      </c>
      <c r="H10" s="10">
        <v>100</v>
      </c>
      <c r="I10" s="10">
        <v>100</v>
      </c>
      <c r="J10" s="10">
        <v>100</v>
      </c>
      <c r="K10" s="10">
        <v>100</v>
      </c>
      <c r="L10" s="10">
        <v>100</v>
      </c>
      <c r="M10" s="10">
        <v>100</v>
      </c>
      <c r="N10" s="10">
        <v>100</v>
      </c>
      <c r="O10" s="11">
        <f t="shared" si="0"/>
        <v>1200</v>
      </c>
    </row>
    <row r="11" spans="2:15" ht="24.75" customHeight="1" x14ac:dyDescent="0.25">
      <c r="B11" s="9" t="s">
        <v>63</v>
      </c>
      <c r="C11" s="10">
        <v>200</v>
      </c>
      <c r="D11" s="10">
        <v>200</v>
      </c>
      <c r="E11" s="10">
        <v>200</v>
      </c>
      <c r="F11" s="10">
        <v>200</v>
      </c>
      <c r="G11" s="10">
        <v>200</v>
      </c>
      <c r="H11" s="10">
        <v>200</v>
      </c>
      <c r="I11" s="10">
        <v>200</v>
      </c>
      <c r="J11" s="10">
        <v>200</v>
      </c>
      <c r="K11" s="10">
        <v>200</v>
      </c>
      <c r="L11" s="10">
        <v>200</v>
      </c>
      <c r="M11" s="10">
        <v>200</v>
      </c>
      <c r="N11" s="10">
        <v>200</v>
      </c>
      <c r="O11" s="11">
        <f t="shared" si="0"/>
        <v>2400</v>
      </c>
    </row>
    <row r="12" spans="2:15" ht="24.75" customHeight="1" x14ac:dyDescent="0.25">
      <c r="B12" s="9" t="s">
        <v>64</v>
      </c>
      <c r="C12" s="10" t="s">
        <v>54</v>
      </c>
      <c r="D12" s="10" t="s">
        <v>54</v>
      </c>
      <c r="E12" s="10" t="s">
        <v>54</v>
      </c>
      <c r="F12" s="10" t="s">
        <v>54</v>
      </c>
      <c r="G12" s="10" t="s">
        <v>54</v>
      </c>
      <c r="H12" s="10" t="s">
        <v>54</v>
      </c>
      <c r="I12" s="10" t="s">
        <v>54</v>
      </c>
      <c r="J12" s="10" t="s">
        <v>54</v>
      </c>
      <c r="K12" s="10" t="s">
        <v>54</v>
      </c>
      <c r="L12" s="10" t="s">
        <v>54</v>
      </c>
      <c r="M12" s="10">
        <v>1000</v>
      </c>
      <c r="N12" s="10">
        <v>1000</v>
      </c>
      <c r="O12" s="11">
        <f t="shared" si="0"/>
        <v>2000</v>
      </c>
    </row>
    <row r="13" spans="2:15" ht="24.75" customHeight="1" x14ac:dyDescent="0.25">
      <c r="B13" s="15" t="s">
        <v>73</v>
      </c>
      <c r="C13" s="12">
        <f>SUM(C8:C12)</f>
        <v>2700</v>
      </c>
      <c r="D13" s="12">
        <f t="shared" ref="D13:O13" si="1">SUM(D8:D12)</f>
        <v>2700</v>
      </c>
      <c r="E13" s="12">
        <f t="shared" si="1"/>
        <v>2700</v>
      </c>
      <c r="F13" s="12">
        <f t="shared" si="1"/>
        <v>2700</v>
      </c>
      <c r="G13" s="12">
        <f t="shared" si="1"/>
        <v>2700</v>
      </c>
      <c r="H13" s="12">
        <f t="shared" si="1"/>
        <v>2700</v>
      </c>
      <c r="I13" s="12">
        <f t="shared" si="1"/>
        <v>2700</v>
      </c>
      <c r="J13" s="12">
        <f t="shared" si="1"/>
        <v>2700</v>
      </c>
      <c r="K13" s="12">
        <f t="shared" si="1"/>
        <v>2700</v>
      </c>
      <c r="L13" s="12">
        <f t="shared" si="1"/>
        <v>2700</v>
      </c>
      <c r="M13" s="12">
        <f t="shared" si="1"/>
        <v>3700</v>
      </c>
      <c r="N13" s="12">
        <f t="shared" si="1"/>
        <v>3700</v>
      </c>
      <c r="O13" s="13">
        <f t="shared" si="1"/>
        <v>34400</v>
      </c>
    </row>
    <row r="14" spans="2:15" ht="24.75" customHeight="1" x14ac:dyDescent="0.25">
      <c r="B14" s="9" t="s">
        <v>45</v>
      </c>
      <c r="C14" s="10">
        <v>800</v>
      </c>
      <c r="D14" s="10">
        <v>800</v>
      </c>
      <c r="E14" s="10">
        <v>800</v>
      </c>
      <c r="F14" s="10">
        <v>800</v>
      </c>
      <c r="G14" s="10">
        <v>800</v>
      </c>
      <c r="H14" s="10">
        <v>800</v>
      </c>
      <c r="I14" s="10">
        <v>800</v>
      </c>
      <c r="J14" s="10">
        <v>800</v>
      </c>
      <c r="K14" s="10">
        <v>800</v>
      </c>
      <c r="L14" s="10">
        <v>800</v>
      </c>
      <c r="M14" s="10">
        <v>800</v>
      </c>
      <c r="N14" s="10">
        <v>800</v>
      </c>
      <c r="O14" s="11">
        <f t="shared" si="0"/>
        <v>9600</v>
      </c>
    </row>
    <row r="15" spans="2:15" ht="24.75" customHeight="1" x14ac:dyDescent="0.25">
      <c r="B15" s="9" t="s">
        <v>58</v>
      </c>
      <c r="C15" s="10">
        <v>25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1">
        <f t="shared" si="0"/>
        <v>25</v>
      </c>
    </row>
    <row r="16" spans="2:15" ht="24.75" customHeight="1" x14ac:dyDescent="0.25">
      <c r="B16" s="9" t="s">
        <v>59</v>
      </c>
      <c r="C16" s="10">
        <v>200</v>
      </c>
      <c r="D16" s="10">
        <v>200</v>
      </c>
      <c r="E16" s="10">
        <v>200</v>
      </c>
      <c r="F16" s="10">
        <v>200</v>
      </c>
      <c r="G16" s="10">
        <v>200</v>
      </c>
      <c r="H16" s="10">
        <v>200</v>
      </c>
      <c r="I16" s="10">
        <v>200</v>
      </c>
      <c r="J16" s="10">
        <v>200</v>
      </c>
      <c r="K16" s="10">
        <v>200</v>
      </c>
      <c r="L16" s="10">
        <v>200</v>
      </c>
      <c r="M16" s="10">
        <v>200</v>
      </c>
      <c r="N16" s="10">
        <v>200</v>
      </c>
      <c r="O16" s="11">
        <f t="shared" si="0"/>
        <v>2400</v>
      </c>
    </row>
    <row r="17" spans="2:15" ht="24.75" customHeight="1" x14ac:dyDescent="0.25">
      <c r="B17" s="15" t="s">
        <v>74</v>
      </c>
      <c r="C17" s="12">
        <f>SUM(C14:C16)</f>
        <v>1025</v>
      </c>
      <c r="D17" s="12">
        <f t="shared" ref="D17:N17" si="2">SUM(D14:D16)</f>
        <v>1000</v>
      </c>
      <c r="E17" s="12">
        <f t="shared" si="2"/>
        <v>1000</v>
      </c>
      <c r="F17" s="12">
        <f t="shared" si="2"/>
        <v>1000</v>
      </c>
      <c r="G17" s="12">
        <f t="shared" si="2"/>
        <v>1000</v>
      </c>
      <c r="H17" s="12">
        <f t="shared" si="2"/>
        <v>1000</v>
      </c>
      <c r="I17" s="12">
        <f t="shared" si="2"/>
        <v>1000</v>
      </c>
      <c r="J17" s="12">
        <f t="shared" si="2"/>
        <v>1000</v>
      </c>
      <c r="K17" s="12">
        <f t="shared" si="2"/>
        <v>1000</v>
      </c>
      <c r="L17" s="12">
        <f t="shared" si="2"/>
        <v>1000</v>
      </c>
      <c r="M17" s="12">
        <f t="shared" si="2"/>
        <v>1000</v>
      </c>
      <c r="N17" s="12">
        <f t="shared" si="2"/>
        <v>1000</v>
      </c>
      <c r="O17" s="13">
        <f>SUM(O14:O16)</f>
        <v>12025</v>
      </c>
    </row>
    <row r="18" spans="2:15" ht="24.75" customHeight="1" x14ac:dyDescent="0.25">
      <c r="B18" s="9" t="s">
        <v>46</v>
      </c>
      <c r="C18" s="10">
        <v>800</v>
      </c>
      <c r="D18" s="10">
        <v>800</v>
      </c>
      <c r="E18" s="10">
        <v>800</v>
      </c>
      <c r="F18" s="10">
        <v>800</v>
      </c>
      <c r="G18" s="10">
        <v>800</v>
      </c>
      <c r="H18" s="10">
        <v>800</v>
      </c>
      <c r="I18" s="10">
        <v>800</v>
      </c>
      <c r="J18" s="10">
        <v>800</v>
      </c>
      <c r="K18" s="10">
        <v>800</v>
      </c>
      <c r="L18" s="10">
        <v>800</v>
      </c>
      <c r="M18" s="10">
        <v>800</v>
      </c>
      <c r="N18" s="10">
        <v>800</v>
      </c>
      <c r="O18" s="11">
        <f t="shared" si="0"/>
        <v>9600</v>
      </c>
    </row>
    <row r="19" spans="2:15" ht="24.75" customHeight="1" x14ac:dyDescent="0.25">
      <c r="B19" s="9" t="s">
        <v>47</v>
      </c>
      <c r="C19" s="10">
        <v>25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1">
        <f t="shared" si="0"/>
        <v>25</v>
      </c>
    </row>
    <row r="20" spans="2:15" ht="24.75" customHeight="1" x14ac:dyDescent="0.25">
      <c r="B20" s="9" t="s">
        <v>59</v>
      </c>
      <c r="C20" s="10">
        <v>200</v>
      </c>
      <c r="D20" s="10">
        <v>200</v>
      </c>
      <c r="E20" s="10">
        <v>200</v>
      </c>
      <c r="F20" s="10">
        <v>200</v>
      </c>
      <c r="G20" s="10">
        <v>200</v>
      </c>
      <c r="H20" s="10">
        <v>200</v>
      </c>
      <c r="I20" s="10">
        <v>200</v>
      </c>
      <c r="J20" s="10">
        <v>200</v>
      </c>
      <c r="K20" s="10">
        <v>200</v>
      </c>
      <c r="L20" s="10">
        <v>200</v>
      </c>
      <c r="M20" s="10">
        <v>200</v>
      </c>
      <c r="N20" s="10">
        <v>200</v>
      </c>
      <c r="O20" s="11">
        <f t="shared" si="0"/>
        <v>2400</v>
      </c>
    </row>
    <row r="21" spans="2:15" ht="24.75" customHeight="1" x14ac:dyDescent="0.25">
      <c r="B21" s="15" t="s">
        <v>75</v>
      </c>
      <c r="C21" s="12">
        <f>SUM(C18:C20)</f>
        <v>1025</v>
      </c>
      <c r="D21" s="12">
        <f t="shared" ref="D21:N21" si="3">SUM(D18:D20)</f>
        <v>1000</v>
      </c>
      <c r="E21" s="12">
        <f t="shared" si="3"/>
        <v>1000</v>
      </c>
      <c r="F21" s="12">
        <f t="shared" si="3"/>
        <v>1000</v>
      </c>
      <c r="G21" s="12">
        <f t="shared" si="3"/>
        <v>1000</v>
      </c>
      <c r="H21" s="12">
        <f t="shared" si="3"/>
        <v>1000</v>
      </c>
      <c r="I21" s="12">
        <f t="shared" si="3"/>
        <v>1000</v>
      </c>
      <c r="J21" s="12">
        <f t="shared" si="3"/>
        <v>1000</v>
      </c>
      <c r="K21" s="12">
        <f t="shared" si="3"/>
        <v>1000</v>
      </c>
      <c r="L21" s="12">
        <f t="shared" si="3"/>
        <v>1000</v>
      </c>
      <c r="M21" s="12">
        <f t="shared" si="3"/>
        <v>1000</v>
      </c>
      <c r="N21" s="12">
        <f t="shared" si="3"/>
        <v>1000</v>
      </c>
      <c r="O21" s="13">
        <f>SUM(O18:O20)</f>
        <v>12025</v>
      </c>
    </row>
    <row r="22" spans="2:15" ht="24.75" customHeight="1" x14ac:dyDescent="0.25">
      <c r="B22" s="9" t="s">
        <v>78</v>
      </c>
      <c r="C22" s="10">
        <v>5000</v>
      </c>
      <c r="D22" s="10">
        <v>5000</v>
      </c>
      <c r="E22" s="10">
        <v>5000</v>
      </c>
      <c r="F22" s="10">
        <v>5000</v>
      </c>
      <c r="G22" s="10">
        <v>5000</v>
      </c>
      <c r="H22" s="10">
        <v>5000</v>
      </c>
      <c r="I22" s="10">
        <v>5000</v>
      </c>
      <c r="J22" s="10">
        <v>5000</v>
      </c>
      <c r="K22" s="10">
        <v>5000</v>
      </c>
      <c r="L22" s="10">
        <v>5000</v>
      </c>
      <c r="M22" s="10">
        <v>5000</v>
      </c>
      <c r="N22" s="10">
        <v>5000</v>
      </c>
      <c r="O22" s="11">
        <f t="shared" si="0"/>
        <v>60000</v>
      </c>
    </row>
    <row r="23" spans="2:15" ht="24.75" customHeight="1" x14ac:dyDescent="0.25">
      <c r="B23" s="9" t="s">
        <v>79</v>
      </c>
      <c r="C23" s="10"/>
      <c r="D23" s="10"/>
      <c r="E23" s="10">
        <v>450</v>
      </c>
      <c r="F23" s="10">
        <v>450</v>
      </c>
      <c r="G23" s="10">
        <v>450</v>
      </c>
      <c r="H23" s="10">
        <v>450</v>
      </c>
      <c r="I23" s="10">
        <v>450</v>
      </c>
      <c r="J23" s="10">
        <v>450</v>
      </c>
      <c r="K23" s="10">
        <v>450</v>
      </c>
      <c r="L23" s="10">
        <v>450</v>
      </c>
      <c r="M23" s="10">
        <v>450</v>
      </c>
      <c r="N23" s="10">
        <v>450</v>
      </c>
      <c r="O23" s="11">
        <f t="shared" ref="O23" si="4">SUM(C23:N23)</f>
        <v>4500</v>
      </c>
    </row>
    <row r="24" spans="2:15" ht="24.75" customHeight="1" x14ac:dyDescent="0.25">
      <c r="B24" s="9" t="s">
        <v>80</v>
      </c>
      <c r="C24" s="10"/>
      <c r="D24" s="10"/>
      <c r="E24" s="10" t="s">
        <v>54</v>
      </c>
      <c r="F24" s="10" t="s">
        <v>54</v>
      </c>
      <c r="G24" s="10" t="s">
        <v>54</v>
      </c>
      <c r="H24" s="10" t="s">
        <v>54</v>
      </c>
      <c r="I24" s="10" t="s">
        <v>54</v>
      </c>
      <c r="J24" s="10" t="s">
        <v>54</v>
      </c>
      <c r="K24" s="10" t="s">
        <v>54</v>
      </c>
      <c r="L24" s="10" t="s">
        <v>54</v>
      </c>
      <c r="M24" s="10">
        <v>2500</v>
      </c>
      <c r="N24" s="10">
        <v>2500</v>
      </c>
      <c r="O24" s="11">
        <f t="shared" si="0"/>
        <v>5000</v>
      </c>
    </row>
    <row r="25" spans="2:15" ht="24.75" customHeight="1" x14ac:dyDescent="0.25"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1">
        <f t="shared" si="0"/>
        <v>0</v>
      </c>
    </row>
    <row r="26" spans="2:15" ht="24.75" customHeight="1" x14ac:dyDescent="0.25">
      <c r="B26" s="15" t="s">
        <v>77</v>
      </c>
      <c r="C26" s="12">
        <f>SUM(C22:C25)</f>
        <v>5000</v>
      </c>
      <c r="D26" s="12">
        <f t="shared" ref="D26:M26" si="5">SUM(D22:D25)</f>
        <v>5000</v>
      </c>
      <c r="E26" s="12">
        <f t="shared" si="5"/>
        <v>5450</v>
      </c>
      <c r="F26" s="12">
        <f t="shared" si="5"/>
        <v>5450</v>
      </c>
      <c r="G26" s="12">
        <f t="shared" si="5"/>
        <v>5450</v>
      </c>
      <c r="H26" s="12">
        <f t="shared" si="5"/>
        <v>5450</v>
      </c>
      <c r="I26" s="12">
        <f t="shared" si="5"/>
        <v>5450</v>
      </c>
      <c r="J26" s="12">
        <f t="shared" si="5"/>
        <v>5450</v>
      </c>
      <c r="K26" s="12">
        <f t="shared" si="5"/>
        <v>5450</v>
      </c>
      <c r="L26" s="12">
        <f t="shared" si="5"/>
        <v>5450</v>
      </c>
      <c r="M26" s="12">
        <f t="shared" si="5"/>
        <v>7950</v>
      </c>
      <c r="N26" s="12">
        <f>SUM(N22:N25)</f>
        <v>7950</v>
      </c>
      <c r="O26" s="13">
        <f>SUM(O22:O25)</f>
        <v>69500</v>
      </c>
    </row>
    <row r="28" spans="2:15" ht="24.75" customHeight="1" x14ac:dyDescent="0.25">
      <c r="B28" s="15" t="s">
        <v>76</v>
      </c>
      <c r="C28" s="12">
        <f>C26+C21+C17+C13</f>
        <v>9750</v>
      </c>
      <c r="D28" s="12">
        <f t="shared" ref="D28:N28" si="6">D26+D21+D17+D13</f>
        <v>9700</v>
      </c>
      <c r="E28" s="12">
        <f t="shared" si="6"/>
        <v>10150</v>
      </c>
      <c r="F28" s="12">
        <f t="shared" si="6"/>
        <v>10150</v>
      </c>
      <c r="G28" s="12">
        <f t="shared" si="6"/>
        <v>10150</v>
      </c>
      <c r="H28" s="12">
        <f t="shared" si="6"/>
        <v>10150</v>
      </c>
      <c r="I28" s="12">
        <f t="shared" si="6"/>
        <v>10150</v>
      </c>
      <c r="J28" s="12">
        <f t="shared" si="6"/>
        <v>10150</v>
      </c>
      <c r="K28" s="12">
        <f t="shared" si="6"/>
        <v>10150</v>
      </c>
      <c r="L28" s="12">
        <f t="shared" si="6"/>
        <v>10150</v>
      </c>
      <c r="M28" s="12">
        <f t="shared" si="6"/>
        <v>13650</v>
      </c>
      <c r="N28" s="12">
        <f t="shared" si="6"/>
        <v>13650</v>
      </c>
      <c r="O28" s="13">
        <f t="shared" ref="O28" si="7">O26+O21+O17+O13</f>
        <v>127950</v>
      </c>
    </row>
  </sheetData>
  <mergeCells count="2">
    <mergeCell ref="C6:N6"/>
    <mergeCell ref="O6:O7"/>
  </mergeCells>
  <hyperlinks>
    <hyperlink ref="O2" r:id="rId1" xr:uid="{AA338A10-98F7-409E-8CD2-CFB40482E104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500D3-0527-48C0-802B-BF7116ED4A3C}">
  <sheetPr>
    <tabColor theme="4" tint="0.79998168889431442"/>
  </sheetPr>
  <dimension ref="B1:O14"/>
  <sheetViews>
    <sheetView showGridLines="0" zoomScale="90" zoomScaleNormal="90" workbookViewId="0">
      <pane xSplit="2" topLeftCell="D1" activePane="topRight" state="frozen"/>
      <selection activeCell="G22" sqref="G22"/>
      <selection pane="topRight" activeCell="C14" sqref="C14"/>
    </sheetView>
  </sheetViews>
  <sheetFormatPr defaultRowHeight="16.5" x14ac:dyDescent="0.25"/>
  <cols>
    <col min="1" max="1" width="5" style="1" customWidth="1"/>
    <col min="2" max="2" width="49" style="1" customWidth="1"/>
    <col min="3" max="14" width="19.140625" style="2" customWidth="1"/>
    <col min="15" max="15" width="24.140625" style="1" customWidth="1"/>
    <col min="16" max="16" width="14" style="1" customWidth="1"/>
    <col min="17" max="16384" width="9.140625" style="1"/>
  </cols>
  <sheetData>
    <row r="1" spans="2:15" ht="16.5" customHeight="1" x14ac:dyDescent="0.25">
      <c r="O1" s="3" t="s">
        <v>0</v>
      </c>
    </row>
    <row r="2" spans="2:15" ht="11.25" customHeight="1" x14ac:dyDescent="0.25">
      <c r="O2" s="4" t="s">
        <v>1</v>
      </c>
    </row>
    <row r="4" spans="2:15" ht="20.25" x14ac:dyDescent="0.25">
      <c r="B4" s="5" t="s">
        <v>65</v>
      </c>
    </row>
    <row r="6" spans="2:15" s="6" customFormat="1" ht="35.25" customHeight="1" x14ac:dyDescent="0.25">
      <c r="B6" s="14" t="s">
        <v>66</v>
      </c>
      <c r="C6" s="16">
        <v>2020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7" t="s">
        <v>4</v>
      </c>
    </row>
    <row r="7" spans="2:15" s="6" customFormat="1" ht="24.75" customHeight="1" x14ac:dyDescent="0.25">
      <c r="B7" s="7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8" t="s">
        <v>13</v>
      </c>
      <c r="K7" s="8" t="s">
        <v>14</v>
      </c>
      <c r="L7" s="8" t="s">
        <v>15</v>
      </c>
      <c r="M7" s="8" t="s">
        <v>16</v>
      </c>
      <c r="N7" s="8" t="s">
        <v>17</v>
      </c>
      <c r="O7" s="17"/>
    </row>
    <row r="8" spans="2:15" ht="24.75" customHeight="1" x14ac:dyDescent="0.25">
      <c r="B8" s="9" t="s">
        <v>67</v>
      </c>
      <c r="C8" s="10">
        <f>'PREVISÃO CUSTOS FIXOS'!C36</f>
        <v>5179.8999999999996</v>
      </c>
      <c r="D8" s="10">
        <f>'PREVISÃO CUSTOS FIXOS'!D36</f>
        <v>5179.8999999999996</v>
      </c>
      <c r="E8" s="10">
        <f>'PREVISÃO CUSTOS FIXOS'!E36</f>
        <v>5179.8999999999996</v>
      </c>
      <c r="F8" s="10">
        <f>'PREVISÃO CUSTOS FIXOS'!F36</f>
        <v>5179.8999999999996</v>
      </c>
      <c r="G8" s="10">
        <f>'PREVISÃO CUSTOS FIXOS'!G36</f>
        <v>5179.8999999999996</v>
      </c>
      <c r="H8" s="10">
        <f>'PREVISÃO CUSTOS FIXOS'!H36</f>
        <v>5179.8999999999996</v>
      </c>
      <c r="I8" s="10">
        <f>'PREVISÃO CUSTOS FIXOS'!I36</f>
        <v>5179.8999999999996</v>
      </c>
      <c r="J8" s="10">
        <f>'PREVISÃO CUSTOS FIXOS'!J36</f>
        <v>5179.8999999999996</v>
      </c>
      <c r="K8" s="10">
        <f>'PREVISÃO CUSTOS FIXOS'!K36</f>
        <v>5179.8999999999996</v>
      </c>
      <c r="L8" s="10">
        <f>'PREVISÃO CUSTOS FIXOS'!L36</f>
        <v>5179.8999999999996</v>
      </c>
      <c r="M8" s="10">
        <f>'PREVISÃO CUSTOS FIXOS'!M36</f>
        <v>5179.8999999999996</v>
      </c>
      <c r="N8" s="10">
        <f>'PREVISÃO CUSTOS FIXOS'!N36</f>
        <v>5179.8999999999996</v>
      </c>
      <c r="O8" s="11">
        <f t="shared" ref="O8:O13" si="0">SUM(C8:N8)</f>
        <v>62158.80000000001</v>
      </c>
    </row>
    <row r="9" spans="2:15" ht="24.75" customHeight="1" x14ac:dyDescent="0.25">
      <c r="B9" s="9" t="s">
        <v>68</v>
      </c>
      <c r="C9" s="10">
        <f>'PREVISÃO CUSTOS VARIÁVEIS'!C13</f>
        <v>1800</v>
      </c>
      <c r="D9" s="10">
        <f>'PREVISÃO CUSTOS VARIÁVEIS'!D13</f>
        <v>1000</v>
      </c>
      <c r="E9" s="10">
        <f>'PREVISÃO CUSTOS VARIÁVEIS'!E13</f>
        <v>2300</v>
      </c>
      <c r="F9" s="10">
        <f>'PREVISÃO CUSTOS VARIÁVEIS'!F13</f>
        <v>1000</v>
      </c>
      <c r="G9" s="10">
        <f>'PREVISÃO CUSTOS VARIÁVEIS'!G13</f>
        <v>1800</v>
      </c>
      <c r="H9" s="10">
        <f>'PREVISÃO CUSTOS VARIÁVEIS'!H13</f>
        <v>1000</v>
      </c>
      <c r="I9" s="10">
        <f>'PREVISÃO CUSTOS VARIÁVEIS'!I13</f>
        <v>1800</v>
      </c>
      <c r="J9" s="10">
        <f>'PREVISÃO CUSTOS VARIÁVEIS'!J13</f>
        <v>1500</v>
      </c>
      <c r="K9" s="10">
        <f>'PREVISÃO CUSTOS VARIÁVEIS'!K13</f>
        <v>1800</v>
      </c>
      <c r="L9" s="10">
        <f>'PREVISÃO CUSTOS VARIÁVEIS'!L13</f>
        <v>1000</v>
      </c>
      <c r="M9" s="10">
        <f>'PREVISÃO CUSTOS VARIÁVEIS'!M13</f>
        <v>1800</v>
      </c>
      <c r="N9" s="10">
        <f>'PREVISÃO CUSTOS VARIÁVEIS'!N13</f>
        <v>2100</v>
      </c>
      <c r="O9" s="11">
        <f t="shared" si="0"/>
        <v>18900</v>
      </c>
    </row>
    <row r="10" spans="2:15" ht="24.75" customHeight="1" x14ac:dyDescent="0.25">
      <c r="B10" s="9" t="s">
        <v>69</v>
      </c>
      <c r="C10" s="10">
        <f>'PREVISÃO CUSTOS EQUIPE'!C17</f>
        <v>1025</v>
      </c>
      <c r="D10" s="10">
        <f>'PREVISÃO CUSTOS EQUIPE'!D17</f>
        <v>1000</v>
      </c>
      <c r="E10" s="10">
        <f>'PREVISÃO CUSTOS EQUIPE'!E17</f>
        <v>1000</v>
      </c>
      <c r="F10" s="10">
        <f>'PREVISÃO CUSTOS EQUIPE'!F17</f>
        <v>1000</v>
      </c>
      <c r="G10" s="10">
        <f>'PREVISÃO CUSTOS EQUIPE'!G17</f>
        <v>1000</v>
      </c>
      <c r="H10" s="10">
        <f>'PREVISÃO CUSTOS EQUIPE'!H17</f>
        <v>1000</v>
      </c>
      <c r="I10" s="10">
        <f>'PREVISÃO CUSTOS EQUIPE'!I17</f>
        <v>1000</v>
      </c>
      <c r="J10" s="10">
        <f>'PREVISÃO CUSTOS EQUIPE'!J17</f>
        <v>1000</v>
      </c>
      <c r="K10" s="10">
        <f>'PREVISÃO CUSTOS EQUIPE'!K17</f>
        <v>1000</v>
      </c>
      <c r="L10" s="10">
        <f>'PREVISÃO CUSTOS EQUIPE'!L17</f>
        <v>1000</v>
      </c>
      <c r="M10" s="10">
        <f>'PREVISÃO CUSTOS EQUIPE'!M17</f>
        <v>1000</v>
      </c>
      <c r="N10" s="10">
        <f>'PREVISÃO CUSTOS EQUIPE'!N17</f>
        <v>1000</v>
      </c>
      <c r="O10" s="11">
        <f t="shared" si="0"/>
        <v>12025</v>
      </c>
    </row>
    <row r="11" spans="2:15" ht="24.75" customHeight="1" x14ac:dyDescent="0.25">
      <c r="B11" s="9" t="s">
        <v>70</v>
      </c>
      <c r="C11" s="10">
        <f>'PREVISÃO CUSTOS EQUIPE'!C21</f>
        <v>1025</v>
      </c>
      <c r="D11" s="10">
        <f>'PREVISÃO CUSTOS EQUIPE'!D21</f>
        <v>1000</v>
      </c>
      <c r="E11" s="10">
        <f>'PREVISÃO CUSTOS EQUIPE'!E21</f>
        <v>1000</v>
      </c>
      <c r="F11" s="10">
        <f>'PREVISÃO CUSTOS EQUIPE'!F21</f>
        <v>1000</v>
      </c>
      <c r="G11" s="10">
        <f>'PREVISÃO CUSTOS EQUIPE'!G21</f>
        <v>1000</v>
      </c>
      <c r="H11" s="10">
        <f>'PREVISÃO CUSTOS EQUIPE'!H21</f>
        <v>1000</v>
      </c>
      <c r="I11" s="10">
        <f>'PREVISÃO CUSTOS EQUIPE'!I21</f>
        <v>1000</v>
      </c>
      <c r="J11" s="10">
        <f>'PREVISÃO CUSTOS EQUIPE'!J21</f>
        <v>1000</v>
      </c>
      <c r="K11" s="10">
        <f>'PREVISÃO CUSTOS EQUIPE'!K21</f>
        <v>1000</v>
      </c>
      <c r="L11" s="10">
        <f>'PREVISÃO CUSTOS EQUIPE'!L21</f>
        <v>1000</v>
      </c>
      <c r="M11" s="10">
        <f>'PREVISÃO CUSTOS EQUIPE'!M21</f>
        <v>1000</v>
      </c>
      <c r="N11" s="10">
        <f>'PREVISÃO CUSTOS EQUIPE'!N21</f>
        <v>1000</v>
      </c>
      <c r="O11" s="11">
        <f t="shared" si="0"/>
        <v>12025</v>
      </c>
    </row>
    <row r="12" spans="2:15" ht="24.75" customHeight="1" x14ac:dyDescent="0.25">
      <c r="B12" s="9" t="s">
        <v>71</v>
      </c>
      <c r="C12" s="10">
        <f>'PREVISÃO CUSTOS EQUIPE'!C13</f>
        <v>2700</v>
      </c>
      <c r="D12" s="10">
        <f>'PREVISÃO CUSTOS EQUIPE'!D13</f>
        <v>2700</v>
      </c>
      <c r="E12" s="10">
        <f>'PREVISÃO CUSTOS EQUIPE'!E13</f>
        <v>2700</v>
      </c>
      <c r="F12" s="10">
        <f>'PREVISÃO CUSTOS EQUIPE'!F13</f>
        <v>2700</v>
      </c>
      <c r="G12" s="10">
        <f>'PREVISÃO CUSTOS EQUIPE'!G13</f>
        <v>2700</v>
      </c>
      <c r="H12" s="10">
        <f>'PREVISÃO CUSTOS EQUIPE'!H13</f>
        <v>2700</v>
      </c>
      <c r="I12" s="10">
        <f>'PREVISÃO CUSTOS EQUIPE'!I13</f>
        <v>2700</v>
      </c>
      <c r="J12" s="10">
        <f>'PREVISÃO CUSTOS EQUIPE'!J13</f>
        <v>2700</v>
      </c>
      <c r="K12" s="10">
        <f>'PREVISÃO CUSTOS EQUIPE'!K13</f>
        <v>2700</v>
      </c>
      <c r="L12" s="10">
        <f>'PREVISÃO CUSTOS EQUIPE'!L13</f>
        <v>2700</v>
      </c>
      <c r="M12" s="10">
        <f>'PREVISÃO CUSTOS EQUIPE'!M13</f>
        <v>3700</v>
      </c>
      <c r="N12" s="10">
        <f>'PREVISÃO CUSTOS EQUIPE'!N13</f>
        <v>3700</v>
      </c>
      <c r="O12" s="11">
        <f t="shared" si="0"/>
        <v>34400</v>
      </c>
    </row>
    <row r="13" spans="2:15" ht="24.75" customHeight="1" x14ac:dyDescent="0.25">
      <c r="B13" s="9" t="s">
        <v>72</v>
      </c>
      <c r="C13" s="10">
        <f>'PREVISÃO CUSTOS EQUIPE'!C26</f>
        <v>5000</v>
      </c>
      <c r="D13" s="10">
        <f>'PREVISÃO CUSTOS EQUIPE'!D26</f>
        <v>5000</v>
      </c>
      <c r="E13" s="10">
        <f>'PREVISÃO CUSTOS EQUIPE'!E26</f>
        <v>5450</v>
      </c>
      <c r="F13" s="10">
        <f>'PREVISÃO CUSTOS EQUIPE'!F26</f>
        <v>5450</v>
      </c>
      <c r="G13" s="10">
        <f>'PREVISÃO CUSTOS EQUIPE'!G26</f>
        <v>5450</v>
      </c>
      <c r="H13" s="10">
        <f>'PREVISÃO CUSTOS EQUIPE'!H26</f>
        <v>5450</v>
      </c>
      <c r="I13" s="10">
        <f>'PREVISÃO CUSTOS EQUIPE'!I26</f>
        <v>5450</v>
      </c>
      <c r="J13" s="10">
        <f>'PREVISÃO CUSTOS EQUIPE'!J26</f>
        <v>5450</v>
      </c>
      <c r="K13" s="10">
        <f>'PREVISÃO CUSTOS EQUIPE'!K26</f>
        <v>5450</v>
      </c>
      <c r="L13" s="10">
        <f>'PREVISÃO CUSTOS EQUIPE'!L26</f>
        <v>5450</v>
      </c>
      <c r="M13" s="10">
        <f>'PREVISÃO CUSTOS EQUIPE'!M26</f>
        <v>7950</v>
      </c>
      <c r="N13" s="10">
        <f>'PREVISÃO CUSTOS EQUIPE'!N26</f>
        <v>7950</v>
      </c>
      <c r="O13" s="11">
        <f t="shared" si="0"/>
        <v>69500</v>
      </c>
    </row>
    <row r="14" spans="2:15" ht="24.75" customHeight="1" x14ac:dyDescent="0.25">
      <c r="B14" s="15" t="s">
        <v>48</v>
      </c>
      <c r="C14" s="12">
        <f t="shared" ref="C14:O14" si="1">SUM(C8:C13)</f>
        <v>16729.900000000001</v>
      </c>
      <c r="D14" s="12">
        <f t="shared" si="1"/>
        <v>15879.9</v>
      </c>
      <c r="E14" s="12">
        <f t="shared" si="1"/>
        <v>17629.900000000001</v>
      </c>
      <c r="F14" s="12">
        <f t="shared" si="1"/>
        <v>16329.9</v>
      </c>
      <c r="G14" s="12">
        <f t="shared" si="1"/>
        <v>17129.900000000001</v>
      </c>
      <c r="H14" s="12">
        <f t="shared" si="1"/>
        <v>16329.9</v>
      </c>
      <c r="I14" s="12">
        <f t="shared" si="1"/>
        <v>17129.900000000001</v>
      </c>
      <c r="J14" s="12">
        <f t="shared" si="1"/>
        <v>16829.900000000001</v>
      </c>
      <c r="K14" s="12">
        <f t="shared" si="1"/>
        <v>17129.900000000001</v>
      </c>
      <c r="L14" s="12">
        <f t="shared" si="1"/>
        <v>16329.9</v>
      </c>
      <c r="M14" s="12">
        <f t="shared" si="1"/>
        <v>20629.900000000001</v>
      </c>
      <c r="N14" s="12">
        <f t="shared" si="1"/>
        <v>20929.900000000001</v>
      </c>
      <c r="O14" s="13">
        <f t="shared" si="1"/>
        <v>209008.80000000002</v>
      </c>
    </row>
  </sheetData>
  <mergeCells count="2">
    <mergeCell ref="C6:N6"/>
    <mergeCell ref="O6:O7"/>
  </mergeCells>
  <hyperlinks>
    <hyperlink ref="O2" r:id="rId1" xr:uid="{02D3872E-9534-478E-B615-B71729FEFF8A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E4308-D5B3-488B-A246-02B14FFE6100}">
  <sheetPr>
    <tabColor theme="9" tint="0.79998168889431442"/>
  </sheetPr>
  <dimension ref="B1:O23"/>
  <sheetViews>
    <sheetView showGridLines="0" zoomScale="90" zoomScaleNormal="90" workbookViewId="0">
      <pane xSplit="2" topLeftCell="C1" activePane="topRight" state="frozen"/>
      <selection activeCell="I29" sqref="I29"/>
      <selection pane="topRight" activeCell="B29" sqref="B29"/>
    </sheetView>
  </sheetViews>
  <sheetFormatPr defaultRowHeight="16.5" x14ac:dyDescent="0.25"/>
  <cols>
    <col min="1" max="1" width="5" style="1" customWidth="1"/>
    <col min="2" max="2" width="49" style="1" customWidth="1"/>
    <col min="3" max="14" width="19.140625" style="2" customWidth="1"/>
    <col min="15" max="15" width="24.140625" style="1" customWidth="1"/>
    <col min="16" max="16" width="14" style="1" customWidth="1"/>
    <col min="17" max="16384" width="9.140625" style="1"/>
  </cols>
  <sheetData>
    <row r="1" spans="2:15" ht="16.5" customHeight="1" x14ac:dyDescent="0.25">
      <c r="O1" s="3" t="s">
        <v>0</v>
      </c>
    </row>
    <row r="2" spans="2:15" ht="11.25" customHeight="1" x14ac:dyDescent="0.25">
      <c r="O2" s="4" t="s">
        <v>1</v>
      </c>
    </row>
    <row r="3" spans="2:15" ht="20.25" x14ac:dyDescent="0.25">
      <c r="B3" s="5" t="s">
        <v>2</v>
      </c>
    </row>
    <row r="5" spans="2:15" s="6" customFormat="1" ht="35.25" customHeight="1" x14ac:dyDescent="0.25">
      <c r="B5" s="14" t="s">
        <v>3</v>
      </c>
      <c r="C5" s="16">
        <v>2020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7" t="s">
        <v>4</v>
      </c>
    </row>
    <row r="6" spans="2:15" s="6" customFormat="1" ht="24.75" customHeight="1" x14ac:dyDescent="0.25">
      <c r="B6" s="7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14</v>
      </c>
      <c r="L6" s="8" t="s">
        <v>15</v>
      </c>
      <c r="M6" s="8" t="s">
        <v>16</v>
      </c>
      <c r="N6" s="8" t="s">
        <v>17</v>
      </c>
      <c r="O6" s="17"/>
    </row>
    <row r="7" spans="2:15" ht="24.75" customHeight="1" x14ac:dyDescent="0.25">
      <c r="B7" s="9" t="s">
        <v>18</v>
      </c>
      <c r="C7" s="10">
        <v>500</v>
      </c>
      <c r="D7" s="10">
        <v>500</v>
      </c>
      <c r="E7" s="10">
        <v>500</v>
      </c>
      <c r="F7" s="10">
        <v>500</v>
      </c>
      <c r="G7" s="10">
        <v>500</v>
      </c>
      <c r="H7" s="10">
        <v>500</v>
      </c>
      <c r="I7" s="10">
        <v>500</v>
      </c>
      <c r="J7" s="10">
        <v>500</v>
      </c>
      <c r="K7" s="10">
        <v>500</v>
      </c>
      <c r="L7" s="10">
        <v>500</v>
      </c>
      <c r="M7" s="10">
        <v>500</v>
      </c>
      <c r="N7" s="10">
        <v>500</v>
      </c>
      <c r="O7" s="11">
        <f>SUM(C7:N7)</f>
        <v>6000</v>
      </c>
    </row>
    <row r="8" spans="2:15" ht="24.75" customHeight="1" x14ac:dyDescent="0.25">
      <c r="B8" s="9" t="s">
        <v>19</v>
      </c>
      <c r="C8" s="10">
        <v>100</v>
      </c>
      <c r="D8" s="10">
        <v>100</v>
      </c>
      <c r="E8" s="10">
        <v>100</v>
      </c>
      <c r="F8" s="10">
        <v>100</v>
      </c>
      <c r="G8" s="10">
        <v>100</v>
      </c>
      <c r="H8" s="10">
        <v>100</v>
      </c>
      <c r="I8" s="10">
        <v>100</v>
      </c>
      <c r="J8" s="10">
        <v>100</v>
      </c>
      <c r="K8" s="10">
        <v>100</v>
      </c>
      <c r="L8" s="10">
        <v>100</v>
      </c>
      <c r="M8" s="10">
        <v>100</v>
      </c>
      <c r="N8" s="10">
        <v>100</v>
      </c>
      <c r="O8" s="11">
        <f t="shared" ref="O8:O22" si="0">SUM(C8:N8)</f>
        <v>1200</v>
      </c>
    </row>
    <row r="9" spans="2:15" ht="24.75" customHeight="1" x14ac:dyDescent="0.25">
      <c r="B9" s="9" t="s">
        <v>21</v>
      </c>
      <c r="C9" s="10">
        <v>89.9</v>
      </c>
      <c r="D9" s="10">
        <v>89.9</v>
      </c>
      <c r="E9" s="10">
        <v>89.9</v>
      </c>
      <c r="F9" s="10">
        <v>89.9</v>
      </c>
      <c r="G9" s="10">
        <v>89.9</v>
      </c>
      <c r="H9" s="10">
        <v>89.9</v>
      </c>
      <c r="I9" s="10">
        <v>89.9</v>
      </c>
      <c r="J9" s="10">
        <v>89.9</v>
      </c>
      <c r="K9" s="10">
        <v>89.9</v>
      </c>
      <c r="L9" s="10">
        <v>89.9</v>
      </c>
      <c r="M9" s="10">
        <v>89.9</v>
      </c>
      <c r="N9" s="10">
        <v>89.9</v>
      </c>
      <c r="O9" s="11">
        <f t="shared" si="0"/>
        <v>1078.8</v>
      </c>
    </row>
    <row r="10" spans="2:15" ht="24.75" customHeight="1" x14ac:dyDescent="0.25">
      <c r="B10" s="9" t="s">
        <v>22</v>
      </c>
      <c r="C10" s="10">
        <v>50</v>
      </c>
      <c r="D10" s="10">
        <v>50</v>
      </c>
      <c r="E10" s="10">
        <v>50</v>
      </c>
      <c r="F10" s="10">
        <v>50</v>
      </c>
      <c r="G10" s="10">
        <v>50</v>
      </c>
      <c r="H10" s="10">
        <v>50</v>
      </c>
      <c r="I10" s="10">
        <v>50</v>
      </c>
      <c r="J10" s="10">
        <v>50</v>
      </c>
      <c r="K10" s="10">
        <v>50</v>
      </c>
      <c r="L10" s="10">
        <v>50</v>
      </c>
      <c r="M10" s="10">
        <v>50</v>
      </c>
      <c r="N10" s="10">
        <v>50</v>
      </c>
      <c r="O10" s="11">
        <f t="shared" si="0"/>
        <v>600</v>
      </c>
    </row>
    <row r="11" spans="2:15" ht="24.75" customHeight="1" x14ac:dyDescent="0.25">
      <c r="B11" s="9" t="s">
        <v>23</v>
      </c>
      <c r="C11" s="10">
        <v>25</v>
      </c>
      <c r="D11" s="10">
        <v>25</v>
      </c>
      <c r="E11" s="10">
        <v>25</v>
      </c>
      <c r="F11" s="10">
        <v>25</v>
      </c>
      <c r="G11" s="10">
        <v>25</v>
      </c>
      <c r="H11" s="10">
        <v>25</v>
      </c>
      <c r="I11" s="10">
        <v>25</v>
      </c>
      <c r="J11" s="10">
        <v>25</v>
      </c>
      <c r="K11" s="10">
        <v>25</v>
      </c>
      <c r="L11" s="10">
        <v>25</v>
      </c>
      <c r="M11" s="10">
        <v>25</v>
      </c>
      <c r="N11" s="10">
        <v>25</v>
      </c>
      <c r="O11" s="11">
        <f t="shared" si="0"/>
        <v>300</v>
      </c>
    </row>
    <row r="12" spans="2:15" ht="24.75" customHeight="1" x14ac:dyDescent="0.25">
      <c r="B12" s="9" t="s">
        <v>24</v>
      </c>
      <c r="C12" s="10">
        <v>100</v>
      </c>
      <c r="D12" s="10">
        <v>100</v>
      </c>
      <c r="E12" s="10">
        <v>100</v>
      </c>
      <c r="F12" s="10">
        <v>100</v>
      </c>
      <c r="G12" s="10">
        <v>100</v>
      </c>
      <c r="H12" s="10">
        <v>100</v>
      </c>
      <c r="I12" s="10">
        <v>100</v>
      </c>
      <c r="J12" s="10">
        <v>100</v>
      </c>
      <c r="K12" s="10">
        <v>100</v>
      </c>
      <c r="L12" s="10">
        <v>100</v>
      </c>
      <c r="M12" s="10">
        <v>100</v>
      </c>
      <c r="N12" s="10">
        <v>100</v>
      </c>
      <c r="O12" s="11">
        <f>SUM(C12:N12)</f>
        <v>1200</v>
      </c>
    </row>
    <row r="13" spans="2:15" ht="24.75" customHeight="1" x14ac:dyDescent="0.25">
      <c r="B13" s="9" t="s">
        <v>38</v>
      </c>
      <c r="C13" s="10">
        <v>10</v>
      </c>
      <c r="D13" s="10">
        <v>10</v>
      </c>
      <c r="E13" s="10">
        <v>10</v>
      </c>
      <c r="F13" s="10">
        <v>10</v>
      </c>
      <c r="G13" s="10">
        <v>10</v>
      </c>
      <c r="H13" s="10">
        <v>10</v>
      </c>
      <c r="I13" s="10">
        <v>10</v>
      </c>
      <c r="J13" s="10">
        <v>10</v>
      </c>
      <c r="K13" s="10">
        <v>10</v>
      </c>
      <c r="L13" s="10">
        <v>10</v>
      </c>
      <c r="M13" s="10">
        <v>10</v>
      </c>
      <c r="N13" s="10">
        <v>10</v>
      </c>
      <c r="O13" s="11">
        <f>SUM(C13:N13)</f>
        <v>120</v>
      </c>
    </row>
    <row r="14" spans="2:15" ht="24.75" customHeight="1" x14ac:dyDescent="0.25">
      <c r="B14" s="9" t="s">
        <v>25</v>
      </c>
      <c r="C14" s="10">
        <v>200</v>
      </c>
      <c r="D14" s="10">
        <v>200</v>
      </c>
      <c r="E14" s="10">
        <v>200</v>
      </c>
      <c r="F14" s="10">
        <v>200</v>
      </c>
      <c r="G14" s="10">
        <v>200</v>
      </c>
      <c r="H14" s="10">
        <v>200</v>
      </c>
      <c r="I14" s="10">
        <v>200</v>
      </c>
      <c r="J14" s="10">
        <v>200</v>
      </c>
      <c r="K14" s="10">
        <v>200</v>
      </c>
      <c r="L14" s="10">
        <v>200</v>
      </c>
      <c r="M14" s="10">
        <v>200</v>
      </c>
      <c r="N14" s="10">
        <v>200</v>
      </c>
      <c r="O14" s="11">
        <f t="shared" si="0"/>
        <v>2400</v>
      </c>
    </row>
    <row r="15" spans="2:15" ht="24.75" customHeight="1" x14ac:dyDescent="0.25">
      <c r="B15" s="9" t="s">
        <v>28</v>
      </c>
      <c r="C15" s="10">
        <v>200</v>
      </c>
      <c r="D15" s="10">
        <v>200</v>
      </c>
      <c r="E15" s="10">
        <v>200</v>
      </c>
      <c r="F15" s="10">
        <v>200</v>
      </c>
      <c r="G15" s="10">
        <v>200</v>
      </c>
      <c r="H15" s="10">
        <v>200</v>
      </c>
      <c r="I15" s="10">
        <v>200</v>
      </c>
      <c r="J15" s="10">
        <v>200</v>
      </c>
      <c r="K15" s="10">
        <v>200</v>
      </c>
      <c r="L15" s="10">
        <v>200</v>
      </c>
      <c r="M15" s="10">
        <v>200</v>
      </c>
      <c r="N15" s="10">
        <v>200</v>
      </c>
      <c r="O15" s="11">
        <f t="shared" si="0"/>
        <v>2400</v>
      </c>
    </row>
    <row r="16" spans="2:15" ht="24.75" customHeight="1" x14ac:dyDescent="0.25">
      <c r="B16" s="9" t="s">
        <v>29</v>
      </c>
      <c r="C16" s="10">
        <v>100</v>
      </c>
      <c r="D16" s="10">
        <v>100</v>
      </c>
      <c r="E16" s="10">
        <v>100</v>
      </c>
      <c r="F16" s="10">
        <v>100</v>
      </c>
      <c r="G16" s="10">
        <v>100</v>
      </c>
      <c r="H16" s="10">
        <v>100</v>
      </c>
      <c r="I16" s="10">
        <v>100</v>
      </c>
      <c r="J16" s="10">
        <v>100</v>
      </c>
      <c r="K16" s="10">
        <v>100</v>
      </c>
      <c r="L16" s="10">
        <v>100</v>
      </c>
      <c r="M16" s="10">
        <v>100</v>
      </c>
      <c r="N16" s="10">
        <v>100</v>
      </c>
      <c r="O16" s="11">
        <f t="shared" si="0"/>
        <v>1200</v>
      </c>
    </row>
    <row r="17" spans="2:15" ht="24.75" customHeight="1" x14ac:dyDescent="0.25">
      <c r="B17" s="9" t="s">
        <v>30</v>
      </c>
      <c r="C17" s="10">
        <v>100</v>
      </c>
      <c r="D17" s="10">
        <v>100</v>
      </c>
      <c r="E17" s="10">
        <v>100</v>
      </c>
      <c r="F17" s="10">
        <v>100</v>
      </c>
      <c r="G17" s="10">
        <v>100</v>
      </c>
      <c r="H17" s="10">
        <v>100</v>
      </c>
      <c r="I17" s="10">
        <v>100</v>
      </c>
      <c r="J17" s="10">
        <v>100</v>
      </c>
      <c r="K17" s="10">
        <v>100</v>
      </c>
      <c r="L17" s="10">
        <v>100</v>
      </c>
      <c r="M17" s="10">
        <v>100</v>
      </c>
      <c r="N17" s="10">
        <v>100</v>
      </c>
      <c r="O17" s="11">
        <f t="shared" si="0"/>
        <v>1200</v>
      </c>
    </row>
    <row r="18" spans="2:15" ht="24.75" customHeight="1" x14ac:dyDescent="0.25">
      <c r="B18" s="9" t="s">
        <v>33</v>
      </c>
      <c r="C18" s="10">
        <v>70</v>
      </c>
      <c r="D18" s="10">
        <v>70</v>
      </c>
      <c r="E18" s="10">
        <v>70</v>
      </c>
      <c r="F18" s="10">
        <v>70</v>
      </c>
      <c r="G18" s="10">
        <v>70</v>
      </c>
      <c r="H18" s="10">
        <v>70</v>
      </c>
      <c r="I18" s="10">
        <v>70</v>
      </c>
      <c r="J18" s="10">
        <v>70</v>
      </c>
      <c r="K18" s="10">
        <v>70</v>
      </c>
      <c r="L18" s="10">
        <v>70</v>
      </c>
      <c r="M18" s="10">
        <v>70</v>
      </c>
      <c r="N18" s="10">
        <v>70</v>
      </c>
      <c r="O18" s="11">
        <f t="shared" si="0"/>
        <v>840</v>
      </c>
    </row>
    <row r="19" spans="2:15" ht="24.75" customHeight="1" x14ac:dyDescent="0.25">
      <c r="B19" s="9" t="s">
        <v>34</v>
      </c>
      <c r="C19" s="10">
        <v>200</v>
      </c>
      <c r="D19" s="10">
        <v>200</v>
      </c>
      <c r="E19" s="10">
        <v>200</v>
      </c>
      <c r="F19" s="10">
        <v>200</v>
      </c>
      <c r="G19" s="10">
        <v>200</v>
      </c>
      <c r="H19" s="10">
        <v>200</v>
      </c>
      <c r="I19" s="10">
        <v>200</v>
      </c>
      <c r="J19" s="10">
        <v>200</v>
      </c>
      <c r="K19" s="10">
        <v>200</v>
      </c>
      <c r="L19" s="10">
        <v>200</v>
      </c>
      <c r="M19" s="10">
        <v>200</v>
      </c>
      <c r="N19" s="10">
        <v>200</v>
      </c>
      <c r="O19" s="11">
        <f t="shared" si="0"/>
        <v>2400</v>
      </c>
    </row>
    <row r="20" spans="2:15" ht="24.75" customHeight="1" x14ac:dyDescent="0.25"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1">
        <f t="shared" ref="O20" si="1">SUM(C20:N20)</f>
        <v>0</v>
      </c>
    </row>
    <row r="21" spans="2:15" ht="24.75" customHeight="1" x14ac:dyDescent="0.25"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1">
        <f t="shared" si="0"/>
        <v>0</v>
      </c>
    </row>
    <row r="22" spans="2:15" ht="24.75" customHeight="1" x14ac:dyDescent="0.25"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1">
        <f t="shared" si="0"/>
        <v>0</v>
      </c>
    </row>
    <row r="23" spans="2:15" ht="24.75" customHeight="1" x14ac:dyDescent="0.25">
      <c r="B23" s="15" t="s">
        <v>35</v>
      </c>
      <c r="C23" s="12">
        <f t="shared" ref="C23:O23" si="2">SUM(C7:C22)</f>
        <v>1744.9</v>
      </c>
      <c r="D23" s="12">
        <f t="shared" si="2"/>
        <v>1744.9</v>
      </c>
      <c r="E23" s="12">
        <f t="shared" si="2"/>
        <v>1744.9</v>
      </c>
      <c r="F23" s="12">
        <f t="shared" si="2"/>
        <v>1744.9</v>
      </c>
      <c r="G23" s="12">
        <f t="shared" si="2"/>
        <v>1744.9</v>
      </c>
      <c r="H23" s="12">
        <f t="shared" si="2"/>
        <v>1744.9</v>
      </c>
      <c r="I23" s="12">
        <f t="shared" si="2"/>
        <v>1744.9</v>
      </c>
      <c r="J23" s="12">
        <f t="shared" si="2"/>
        <v>1744.9</v>
      </c>
      <c r="K23" s="12">
        <f t="shared" si="2"/>
        <v>1744.9</v>
      </c>
      <c r="L23" s="12">
        <f t="shared" si="2"/>
        <v>1744.9</v>
      </c>
      <c r="M23" s="12">
        <f t="shared" si="2"/>
        <v>1744.9</v>
      </c>
      <c r="N23" s="12">
        <f t="shared" si="2"/>
        <v>1744.9</v>
      </c>
      <c r="O23" s="13">
        <f t="shared" si="2"/>
        <v>20938.8</v>
      </c>
    </row>
  </sheetData>
  <autoFilter ref="B6:O23" xr:uid="{BC84B443-B26E-4267-B0D2-AC4AA3D48F49}"/>
  <mergeCells count="2">
    <mergeCell ref="C5:N5"/>
    <mergeCell ref="O5:O6"/>
  </mergeCells>
  <hyperlinks>
    <hyperlink ref="O2" r:id="rId1" xr:uid="{7660C4D9-6237-49F9-A249-692242BE11B6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4657B-29ED-4D5F-B850-23812CB9A4FC}">
  <sheetPr>
    <tabColor theme="9" tint="0.79998168889431442"/>
  </sheetPr>
  <dimension ref="B1:O13"/>
  <sheetViews>
    <sheetView showGridLines="0" zoomScale="90" zoomScaleNormal="90" workbookViewId="0">
      <pane xSplit="2" topLeftCell="C1" activePane="topRight" state="frozen"/>
      <selection activeCell="I29" sqref="I29"/>
      <selection pane="topRight" activeCell="L20" sqref="L20"/>
    </sheetView>
  </sheetViews>
  <sheetFormatPr defaultRowHeight="16.5" x14ac:dyDescent="0.25"/>
  <cols>
    <col min="1" max="1" width="5" style="1" customWidth="1"/>
    <col min="2" max="2" width="49" style="1" customWidth="1"/>
    <col min="3" max="14" width="19.140625" style="2" customWidth="1"/>
    <col min="15" max="15" width="24.140625" style="1" customWidth="1"/>
    <col min="16" max="16" width="14" style="1" customWidth="1"/>
    <col min="17" max="16384" width="9.140625" style="1"/>
  </cols>
  <sheetData>
    <row r="1" spans="2:15" ht="16.5" customHeight="1" x14ac:dyDescent="0.25">
      <c r="O1" s="3" t="s">
        <v>0</v>
      </c>
    </row>
    <row r="2" spans="2:15" ht="11.25" customHeight="1" x14ac:dyDescent="0.25">
      <c r="O2" s="4" t="s">
        <v>1</v>
      </c>
    </row>
    <row r="3" spans="2:15" ht="20.25" x14ac:dyDescent="0.25">
      <c r="B3" s="5" t="s">
        <v>36</v>
      </c>
    </row>
    <row r="5" spans="2:15" s="6" customFormat="1" ht="35.25" customHeight="1" x14ac:dyDescent="0.25">
      <c r="B5" s="14" t="s">
        <v>37</v>
      </c>
      <c r="C5" s="16">
        <v>2020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7" t="s">
        <v>4</v>
      </c>
    </row>
    <row r="6" spans="2:15" s="6" customFormat="1" ht="24.75" customHeight="1" x14ac:dyDescent="0.25">
      <c r="B6" s="7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14</v>
      </c>
      <c r="L6" s="8" t="s">
        <v>15</v>
      </c>
      <c r="M6" s="8" t="s">
        <v>16</v>
      </c>
      <c r="N6" s="8" t="s">
        <v>17</v>
      </c>
      <c r="O6" s="17"/>
    </row>
    <row r="7" spans="2:15" ht="24.75" customHeight="1" x14ac:dyDescent="0.25">
      <c r="B7" s="9" t="s">
        <v>39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300</v>
      </c>
      <c r="O7" s="11">
        <f t="shared" ref="O7:O12" si="0">SUM(C7:N7)</f>
        <v>300</v>
      </c>
    </row>
    <row r="8" spans="2:15" ht="24.75" customHeight="1" x14ac:dyDescent="0.25">
      <c r="B8" s="9" t="s">
        <v>40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500</v>
      </c>
      <c r="O8" s="11">
        <f t="shared" si="0"/>
        <v>500</v>
      </c>
    </row>
    <row r="9" spans="2:15" ht="24.75" customHeight="1" x14ac:dyDescent="0.25">
      <c r="B9" s="9" t="s">
        <v>41</v>
      </c>
      <c r="C9" s="10">
        <v>0</v>
      </c>
      <c r="D9" s="10">
        <v>0</v>
      </c>
      <c r="E9" s="10" t="s">
        <v>54</v>
      </c>
      <c r="F9" s="10">
        <v>0</v>
      </c>
      <c r="G9" s="10">
        <v>0</v>
      </c>
      <c r="H9" s="10">
        <v>0</v>
      </c>
      <c r="I9" s="10">
        <v>0</v>
      </c>
      <c r="J9" s="10" t="s">
        <v>54</v>
      </c>
      <c r="K9" s="10">
        <v>0</v>
      </c>
      <c r="L9" s="10">
        <v>0</v>
      </c>
      <c r="M9" s="10">
        <v>0</v>
      </c>
      <c r="N9" s="10">
        <v>0</v>
      </c>
      <c r="O9" s="11">
        <f t="shared" si="0"/>
        <v>0</v>
      </c>
    </row>
    <row r="10" spans="2:15" ht="24.75" customHeight="1" x14ac:dyDescent="0.25">
      <c r="B10" s="9" t="s">
        <v>81</v>
      </c>
      <c r="C10" s="10">
        <v>1000</v>
      </c>
      <c r="D10" s="10" t="s">
        <v>54</v>
      </c>
      <c r="E10" s="10">
        <v>1000</v>
      </c>
      <c r="F10" s="10">
        <v>1000</v>
      </c>
      <c r="G10" s="10" t="s">
        <v>54</v>
      </c>
      <c r="H10" s="10">
        <v>1000</v>
      </c>
      <c r="I10" s="10">
        <v>1000</v>
      </c>
      <c r="J10" s="10" t="s">
        <v>54</v>
      </c>
      <c r="K10" s="10">
        <v>1000</v>
      </c>
      <c r="L10" s="10">
        <v>1000</v>
      </c>
      <c r="M10" s="10" t="s">
        <v>54</v>
      </c>
      <c r="N10" s="10">
        <v>1000</v>
      </c>
      <c r="O10" s="11">
        <f t="shared" si="0"/>
        <v>8000</v>
      </c>
    </row>
    <row r="11" spans="2:15" ht="24.75" customHeight="1" x14ac:dyDescent="0.25">
      <c r="B11" s="9" t="s">
        <v>82</v>
      </c>
      <c r="C11" s="10" t="s">
        <v>54</v>
      </c>
      <c r="D11" s="10">
        <v>0</v>
      </c>
      <c r="E11" s="10" t="s">
        <v>54</v>
      </c>
      <c r="F11" s="10">
        <v>0</v>
      </c>
      <c r="G11" s="10">
        <v>800</v>
      </c>
      <c r="H11" s="10">
        <v>0</v>
      </c>
      <c r="I11" s="10" t="s">
        <v>54</v>
      </c>
      <c r="J11" s="10">
        <v>0</v>
      </c>
      <c r="K11" s="10">
        <v>800</v>
      </c>
      <c r="L11" s="10">
        <v>0</v>
      </c>
      <c r="M11" s="10" t="s">
        <v>54</v>
      </c>
      <c r="N11" s="10">
        <v>0</v>
      </c>
      <c r="O11" s="11">
        <f t="shared" si="0"/>
        <v>1600</v>
      </c>
    </row>
    <row r="12" spans="2:15" ht="24.75" customHeight="1" x14ac:dyDescent="0.25"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1">
        <f t="shared" si="0"/>
        <v>0</v>
      </c>
    </row>
    <row r="13" spans="2:15" ht="24.75" customHeight="1" x14ac:dyDescent="0.25">
      <c r="B13" s="15" t="s">
        <v>42</v>
      </c>
      <c r="C13" s="12">
        <f t="shared" ref="C13:O13" si="1">SUM(C7:C12)</f>
        <v>1000</v>
      </c>
      <c r="D13" s="12">
        <f t="shared" si="1"/>
        <v>0</v>
      </c>
      <c r="E13" s="12">
        <f t="shared" si="1"/>
        <v>1000</v>
      </c>
      <c r="F13" s="12">
        <f t="shared" si="1"/>
        <v>1000</v>
      </c>
      <c r="G13" s="12">
        <f t="shared" si="1"/>
        <v>800</v>
      </c>
      <c r="H13" s="12">
        <f t="shared" si="1"/>
        <v>1000</v>
      </c>
      <c r="I13" s="12">
        <f t="shared" si="1"/>
        <v>1000</v>
      </c>
      <c r="J13" s="12">
        <f t="shared" si="1"/>
        <v>0</v>
      </c>
      <c r="K13" s="12">
        <f t="shared" si="1"/>
        <v>1800</v>
      </c>
      <c r="L13" s="12">
        <f t="shared" si="1"/>
        <v>1000</v>
      </c>
      <c r="M13" s="12">
        <f t="shared" si="1"/>
        <v>0</v>
      </c>
      <c r="N13" s="12">
        <f t="shared" si="1"/>
        <v>1800</v>
      </c>
      <c r="O13" s="13">
        <f t="shared" si="1"/>
        <v>10400</v>
      </c>
    </row>
  </sheetData>
  <mergeCells count="2">
    <mergeCell ref="C5:N5"/>
    <mergeCell ref="O5:O6"/>
  </mergeCells>
  <hyperlinks>
    <hyperlink ref="O2" r:id="rId1" xr:uid="{0B7C8CEA-702D-4891-BCC2-ADDEC3F7FAF6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17C34-1DE1-49DF-AA8A-FE69265AE134}">
  <sheetPr>
    <tabColor theme="9" tint="0.79998168889431442"/>
  </sheetPr>
  <dimension ref="B1:O28"/>
  <sheetViews>
    <sheetView showGridLines="0" zoomScale="90" zoomScaleNormal="90" workbookViewId="0">
      <pane xSplit="2" topLeftCell="C1" activePane="topRight" state="frozen"/>
      <selection activeCell="G27" sqref="G27"/>
      <selection pane="topRight" activeCell="D19" sqref="D19:N19"/>
    </sheetView>
  </sheetViews>
  <sheetFormatPr defaultRowHeight="16.5" x14ac:dyDescent="0.25"/>
  <cols>
    <col min="1" max="1" width="5" style="1" customWidth="1"/>
    <col min="2" max="2" width="60" style="1" customWidth="1"/>
    <col min="3" max="14" width="19.140625" style="2" customWidth="1"/>
    <col min="15" max="15" width="24.140625" style="1" customWidth="1"/>
    <col min="16" max="16" width="14" style="1" customWidth="1"/>
    <col min="17" max="16384" width="9.140625" style="1"/>
  </cols>
  <sheetData>
    <row r="1" spans="2:15" ht="16.5" customHeight="1" x14ac:dyDescent="0.25">
      <c r="O1" s="3" t="s">
        <v>0</v>
      </c>
    </row>
    <row r="2" spans="2:15" ht="11.25" customHeight="1" x14ac:dyDescent="0.25">
      <c r="O2" s="4" t="s">
        <v>1</v>
      </c>
    </row>
    <row r="4" spans="2:15" ht="20.25" x14ac:dyDescent="0.25">
      <c r="B4" s="5" t="s">
        <v>43</v>
      </c>
    </row>
    <row r="6" spans="2:15" s="6" customFormat="1" ht="35.25" customHeight="1" x14ac:dyDescent="0.25">
      <c r="B6" s="14" t="s">
        <v>44</v>
      </c>
      <c r="C6" s="16">
        <v>2020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7" t="s">
        <v>4</v>
      </c>
    </row>
    <row r="7" spans="2:15" s="6" customFormat="1" ht="24.75" customHeight="1" x14ac:dyDescent="0.25">
      <c r="B7" s="7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8" t="s">
        <v>13</v>
      </c>
      <c r="K7" s="8" t="s">
        <v>14</v>
      </c>
      <c r="L7" s="8" t="s">
        <v>15</v>
      </c>
      <c r="M7" s="8" t="s">
        <v>16</v>
      </c>
      <c r="N7" s="8" t="s">
        <v>17</v>
      </c>
      <c r="O7" s="17"/>
    </row>
    <row r="8" spans="2:15" ht="24.75" customHeight="1" x14ac:dyDescent="0.25">
      <c r="B8" s="9" t="s">
        <v>60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1">
        <f t="shared" ref="O8:O25" si="0">SUM(C8:N8)</f>
        <v>0</v>
      </c>
    </row>
    <row r="9" spans="2:15" ht="24.75" customHeight="1" x14ac:dyDescent="0.25">
      <c r="B9" s="9" t="s">
        <v>61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1">
        <f t="shared" si="0"/>
        <v>0</v>
      </c>
    </row>
    <row r="10" spans="2:15" ht="24.75" customHeight="1" x14ac:dyDescent="0.25">
      <c r="B10" s="9" t="s">
        <v>62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1">
        <f t="shared" si="0"/>
        <v>0</v>
      </c>
    </row>
    <row r="11" spans="2:15" ht="24.75" customHeight="1" x14ac:dyDescent="0.25">
      <c r="B11" s="9" t="s">
        <v>63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1">
        <f t="shared" si="0"/>
        <v>0</v>
      </c>
    </row>
    <row r="12" spans="2:15" ht="24.75" customHeight="1" x14ac:dyDescent="0.25">
      <c r="B12" s="9" t="s">
        <v>64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1">
        <f t="shared" si="0"/>
        <v>0</v>
      </c>
    </row>
    <row r="13" spans="2:15" ht="24.75" customHeight="1" x14ac:dyDescent="0.25">
      <c r="B13" s="15" t="s">
        <v>73</v>
      </c>
      <c r="C13" s="12">
        <f>SUM(C8:C12)</f>
        <v>0</v>
      </c>
      <c r="D13" s="12">
        <f t="shared" ref="D13:O13" si="1">SUM(D8:D12)</f>
        <v>0</v>
      </c>
      <c r="E13" s="12">
        <f t="shared" si="1"/>
        <v>0</v>
      </c>
      <c r="F13" s="12">
        <f t="shared" si="1"/>
        <v>0</v>
      </c>
      <c r="G13" s="12">
        <f t="shared" si="1"/>
        <v>0</v>
      </c>
      <c r="H13" s="12">
        <f t="shared" si="1"/>
        <v>0</v>
      </c>
      <c r="I13" s="12">
        <f t="shared" si="1"/>
        <v>0</v>
      </c>
      <c r="J13" s="12">
        <f t="shared" si="1"/>
        <v>0</v>
      </c>
      <c r="K13" s="12">
        <f t="shared" si="1"/>
        <v>0</v>
      </c>
      <c r="L13" s="12">
        <f t="shared" si="1"/>
        <v>0</v>
      </c>
      <c r="M13" s="12">
        <f t="shared" si="1"/>
        <v>0</v>
      </c>
      <c r="N13" s="12">
        <f t="shared" si="1"/>
        <v>0</v>
      </c>
      <c r="O13" s="13">
        <f t="shared" si="1"/>
        <v>0</v>
      </c>
    </row>
    <row r="14" spans="2:15" ht="24.75" customHeight="1" x14ac:dyDescent="0.25">
      <c r="B14" s="9" t="s">
        <v>45</v>
      </c>
      <c r="C14" s="10">
        <v>700</v>
      </c>
      <c r="D14" s="10">
        <v>700</v>
      </c>
      <c r="E14" s="10">
        <v>700</v>
      </c>
      <c r="F14" s="10">
        <v>700</v>
      </c>
      <c r="G14" s="10">
        <v>700</v>
      </c>
      <c r="H14" s="10">
        <v>700</v>
      </c>
      <c r="I14" s="10">
        <v>700</v>
      </c>
      <c r="J14" s="10">
        <v>700</v>
      </c>
      <c r="K14" s="10">
        <v>700</v>
      </c>
      <c r="L14" s="10">
        <v>700</v>
      </c>
      <c r="M14" s="10">
        <v>700</v>
      </c>
      <c r="N14" s="10">
        <v>700</v>
      </c>
      <c r="O14" s="11">
        <f t="shared" si="0"/>
        <v>8400</v>
      </c>
    </row>
    <row r="15" spans="2:15" ht="24.75" customHeight="1" x14ac:dyDescent="0.25">
      <c r="B15" s="9" t="s">
        <v>58</v>
      </c>
      <c r="C15" s="10">
        <v>25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1">
        <f t="shared" si="0"/>
        <v>25</v>
      </c>
    </row>
    <row r="16" spans="2:15" ht="24.75" customHeight="1" x14ac:dyDescent="0.25">
      <c r="B16" s="9" t="s">
        <v>59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1">
        <f t="shared" si="0"/>
        <v>0</v>
      </c>
    </row>
    <row r="17" spans="2:15" ht="24.75" customHeight="1" x14ac:dyDescent="0.25">
      <c r="B17" s="15" t="s">
        <v>74</v>
      </c>
      <c r="C17" s="12">
        <f>SUM(C14:C16)</f>
        <v>725</v>
      </c>
      <c r="D17" s="12">
        <f t="shared" ref="D17:N17" si="2">SUM(D14:D16)</f>
        <v>700</v>
      </c>
      <c r="E17" s="12">
        <f t="shared" si="2"/>
        <v>700</v>
      </c>
      <c r="F17" s="12">
        <f t="shared" si="2"/>
        <v>700</v>
      </c>
      <c r="G17" s="12">
        <f t="shared" si="2"/>
        <v>700</v>
      </c>
      <c r="H17" s="12">
        <f t="shared" si="2"/>
        <v>700</v>
      </c>
      <c r="I17" s="12">
        <f t="shared" si="2"/>
        <v>700</v>
      </c>
      <c r="J17" s="12">
        <f t="shared" si="2"/>
        <v>700</v>
      </c>
      <c r="K17" s="12">
        <f t="shared" si="2"/>
        <v>700</v>
      </c>
      <c r="L17" s="12">
        <f t="shared" si="2"/>
        <v>700</v>
      </c>
      <c r="M17" s="12">
        <f t="shared" si="2"/>
        <v>700</v>
      </c>
      <c r="N17" s="12">
        <f t="shared" si="2"/>
        <v>700</v>
      </c>
      <c r="O17" s="13">
        <f>SUM(O14:O16)</f>
        <v>8425</v>
      </c>
    </row>
    <row r="18" spans="2:15" ht="24.75" customHeight="1" x14ac:dyDescent="0.25">
      <c r="B18" s="9" t="s">
        <v>46</v>
      </c>
      <c r="C18" s="10">
        <v>700</v>
      </c>
      <c r="D18" s="10">
        <v>700</v>
      </c>
      <c r="E18" s="10">
        <v>700</v>
      </c>
      <c r="F18" s="10">
        <v>700</v>
      </c>
      <c r="G18" s="10">
        <v>700</v>
      </c>
      <c r="H18" s="10">
        <v>700</v>
      </c>
      <c r="I18" s="10">
        <v>700</v>
      </c>
      <c r="J18" s="10">
        <v>700</v>
      </c>
      <c r="K18" s="10">
        <v>700</v>
      </c>
      <c r="L18" s="10">
        <v>700</v>
      </c>
      <c r="M18" s="10">
        <v>700</v>
      </c>
      <c r="N18" s="10">
        <v>700</v>
      </c>
      <c r="O18" s="11">
        <f t="shared" si="0"/>
        <v>8400</v>
      </c>
    </row>
    <row r="19" spans="2:15" ht="24.75" customHeight="1" x14ac:dyDescent="0.25">
      <c r="B19" s="9" t="s">
        <v>83</v>
      </c>
      <c r="C19" s="10">
        <v>25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1">
        <f t="shared" si="0"/>
        <v>25</v>
      </c>
    </row>
    <row r="20" spans="2:15" ht="24.75" customHeight="1" x14ac:dyDescent="0.25">
      <c r="B20" s="9" t="s">
        <v>59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1">
        <f t="shared" si="0"/>
        <v>0</v>
      </c>
    </row>
    <row r="21" spans="2:15" ht="24.75" customHeight="1" x14ac:dyDescent="0.25">
      <c r="B21" s="15" t="s">
        <v>75</v>
      </c>
      <c r="C21" s="12">
        <f>SUM(C18:C20)</f>
        <v>725</v>
      </c>
      <c r="D21" s="12">
        <f t="shared" ref="D21:N21" si="3">SUM(D18:D20)</f>
        <v>700</v>
      </c>
      <c r="E21" s="12">
        <f t="shared" si="3"/>
        <v>700</v>
      </c>
      <c r="F21" s="12">
        <f t="shared" si="3"/>
        <v>700</v>
      </c>
      <c r="G21" s="12">
        <f t="shared" si="3"/>
        <v>700</v>
      </c>
      <c r="H21" s="12">
        <f t="shared" si="3"/>
        <v>700</v>
      </c>
      <c r="I21" s="12">
        <f t="shared" si="3"/>
        <v>700</v>
      </c>
      <c r="J21" s="12">
        <f t="shared" si="3"/>
        <v>700</v>
      </c>
      <c r="K21" s="12">
        <f t="shared" si="3"/>
        <v>700</v>
      </c>
      <c r="L21" s="12">
        <f t="shared" si="3"/>
        <v>700</v>
      </c>
      <c r="M21" s="12">
        <f t="shared" si="3"/>
        <v>700</v>
      </c>
      <c r="N21" s="12">
        <f t="shared" si="3"/>
        <v>700</v>
      </c>
      <c r="O21" s="13">
        <f>SUM(O18:O20)</f>
        <v>8425</v>
      </c>
    </row>
    <row r="22" spans="2:15" ht="24.75" customHeight="1" x14ac:dyDescent="0.25">
      <c r="B22" s="9" t="s">
        <v>78</v>
      </c>
      <c r="C22" s="10">
        <v>4000</v>
      </c>
      <c r="D22" s="10">
        <v>4000</v>
      </c>
      <c r="E22" s="10">
        <v>4000</v>
      </c>
      <c r="F22" s="10">
        <v>4000</v>
      </c>
      <c r="G22" s="10">
        <v>4000</v>
      </c>
      <c r="H22" s="10">
        <v>4000</v>
      </c>
      <c r="I22" s="10">
        <v>4000</v>
      </c>
      <c r="J22" s="10">
        <v>4000</v>
      </c>
      <c r="K22" s="10">
        <v>4000</v>
      </c>
      <c r="L22" s="10">
        <v>4000</v>
      </c>
      <c r="M22" s="10">
        <v>4000</v>
      </c>
      <c r="N22" s="10">
        <v>4000</v>
      </c>
      <c r="O22" s="11">
        <f t="shared" si="0"/>
        <v>48000</v>
      </c>
    </row>
    <row r="23" spans="2:15" ht="24.75" customHeight="1" x14ac:dyDescent="0.25">
      <c r="B23" s="9" t="s">
        <v>79</v>
      </c>
      <c r="C23" s="10"/>
      <c r="D23" s="10"/>
      <c r="E23" s="10">
        <v>450</v>
      </c>
      <c r="F23" s="10">
        <v>450</v>
      </c>
      <c r="G23" s="10">
        <v>450</v>
      </c>
      <c r="H23" s="10">
        <v>450</v>
      </c>
      <c r="I23" s="10">
        <v>450</v>
      </c>
      <c r="J23" s="10">
        <v>450</v>
      </c>
      <c r="K23" s="10">
        <v>450</v>
      </c>
      <c r="L23" s="10">
        <v>450</v>
      </c>
      <c r="M23" s="10">
        <v>450</v>
      </c>
      <c r="N23" s="10">
        <v>450</v>
      </c>
      <c r="O23" s="11">
        <f t="shared" si="0"/>
        <v>4500</v>
      </c>
    </row>
    <row r="24" spans="2:15" ht="24.75" customHeight="1" x14ac:dyDescent="0.25">
      <c r="B24" s="9" t="s">
        <v>80</v>
      </c>
      <c r="C24" s="10"/>
      <c r="D24" s="10"/>
      <c r="E24" s="10" t="s">
        <v>54</v>
      </c>
      <c r="F24" s="10" t="s">
        <v>54</v>
      </c>
      <c r="G24" s="10" t="s">
        <v>54</v>
      </c>
      <c r="H24" s="10" t="s">
        <v>54</v>
      </c>
      <c r="I24" s="10" t="s">
        <v>54</v>
      </c>
      <c r="J24" s="10" t="s">
        <v>54</v>
      </c>
      <c r="K24" s="10" t="s">
        <v>54</v>
      </c>
      <c r="L24" s="10" t="s">
        <v>54</v>
      </c>
      <c r="M24" s="10">
        <v>2000</v>
      </c>
      <c r="N24" s="10">
        <v>2000</v>
      </c>
      <c r="O24" s="11">
        <f t="shared" si="0"/>
        <v>4000</v>
      </c>
    </row>
    <row r="25" spans="2:15" ht="24.75" customHeight="1" x14ac:dyDescent="0.25"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1">
        <f t="shared" si="0"/>
        <v>0</v>
      </c>
    </row>
    <row r="26" spans="2:15" ht="24.75" customHeight="1" x14ac:dyDescent="0.25">
      <c r="B26" s="15" t="s">
        <v>77</v>
      </c>
      <c r="C26" s="12">
        <f>SUM(C22:C25)</f>
        <v>4000</v>
      </c>
      <c r="D26" s="12">
        <f t="shared" ref="D26:M26" si="4">SUM(D22:D25)</f>
        <v>4000</v>
      </c>
      <c r="E26" s="12">
        <f t="shared" si="4"/>
        <v>4450</v>
      </c>
      <c r="F26" s="12">
        <f t="shared" si="4"/>
        <v>4450</v>
      </c>
      <c r="G26" s="12">
        <f t="shared" si="4"/>
        <v>4450</v>
      </c>
      <c r="H26" s="12">
        <f t="shared" si="4"/>
        <v>4450</v>
      </c>
      <c r="I26" s="12">
        <f t="shared" si="4"/>
        <v>4450</v>
      </c>
      <c r="J26" s="12">
        <f t="shared" si="4"/>
        <v>4450</v>
      </c>
      <c r="K26" s="12">
        <f t="shared" si="4"/>
        <v>4450</v>
      </c>
      <c r="L26" s="12">
        <f t="shared" si="4"/>
        <v>4450</v>
      </c>
      <c r="M26" s="12">
        <f t="shared" si="4"/>
        <v>6450</v>
      </c>
      <c r="N26" s="12">
        <f>SUM(N22:N25)</f>
        <v>6450</v>
      </c>
      <c r="O26" s="13">
        <f>SUM(O22:O25)</f>
        <v>56500</v>
      </c>
    </row>
    <row r="28" spans="2:15" ht="24.75" customHeight="1" x14ac:dyDescent="0.25">
      <c r="B28" s="15" t="s">
        <v>76</v>
      </c>
      <c r="C28" s="12">
        <f>C26+C21+C17+C13</f>
        <v>5450</v>
      </c>
      <c r="D28" s="12">
        <f t="shared" ref="D28:O28" si="5">D26+D21+D17+D13</f>
        <v>5400</v>
      </c>
      <c r="E28" s="12">
        <f t="shared" si="5"/>
        <v>5850</v>
      </c>
      <c r="F28" s="12">
        <f t="shared" si="5"/>
        <v>5850</v>
      </c>
      <c r="G28" s="12">
        <f t="shared" si="5"/>
        <v>5850</v>
      </c>
      <c r="H28" s="12">
        <f t="shared" si="5"/>
        <v>5850</v>
      </c>
      <c r="I28" s="12">
        <f t="shared" si="5"/>
        <v>5850</v>
      </c>
      <c r="J28" s="12">
        <f t="shared" si="5"/>
        <v>5850</v>
      </c>
      <c r="K28" s="12">
        <f t="shared" si="5"/>
        <v>5850</v>
      </c>
      <c r="L28" s="12">
        <f t="shared" si="5"/>
        <v>5850</v>
      </c>
      <c r="M28" s="12">
        <f t="shared" si="5"/>
        <v>7850</v>
      </c>
      <c r="N28" s="12">
        <f t="shared" si="5"/>
        <v>7850</v>
      </c>
      <c r="O28" s="13">
        <f t="shared" si="5"/>
        <v>73350</v>
      </c>
    </row>
  </sheetData>
  <mergeCells count="2">
    <mergeCell ref="C6:N6"/>
    <mergeCell ref="O6:O7"/>
  </mergeCells>
  <hyperlinks>
    <hyperlink ref="O2" r:id="rId1" xr:uid="{C717F73B-68C4-4853-88B8-A28572ADA25E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045A3-2618-4744-B5E5-9325107D7EAF}">
  <sheetPr>
    <tabColor theme="9" tint="0.79998168889431442"/>
  </sheetPr>
  <dimension ref="B1:O18"/>
  <sheetViews>
    <sheetView showGridLines="0" tabSelected="1" zoomScale="90" zoomScaleNormal="90" workbookViewId="0">
      <pane xSplit="2" topLeftCell="E1" activePane="topRight" state="frozen"/>
      <selection activeCell="G27" sqref="G27"/>
      <selection pane="topRight" activeCell="O22" sqref="O22"/>
    </sheetView>
  </sheetViews>
  <sheetFormatPr defaultRowHeight="16.5" x14ac:dyDescent="0.25"/>
  <cols>
    <col min="1" max="1" width="5" style="1" customWidth="1"/>
    <col min="2" max="2" width="49" style="1" customWidth="1"/>
    <col min="3" max="14" width="19.140625" style="2" customWidth="1"/>
    <col min="15" max="15" width="24.140625" style="1" customWidth="1"/>
    <col min="16" max="16" width="14" style="1" customWidth="1"/>
    <col min="17" max="16384" width="9.140625" style="1"/>
  </cols>
  <sheetData>
    <row r="1" spans="2:15" ht="16.5" customHeight="1" x14ac:dyDescent="0.25">
      <c r="O1" s="3" t="s">
        <v>0</v>
      </c>
    </row>
    <row r="2" spans="2:15" ht="11.25" customHeight="1" x14ac:dyDescent="0.25">
      <c r="O2" s="4" t="s">
        <v>1</v>
      </c>
    </row>
    <row r="4" spans="2:15" ht="20.25" x14ac:dyDescent="0.25">
      <c r="B4" s="5" t="s">
        <v>65</v>
      </c>
    </row>
    <row r="6" spans="2:15" s="6" customFormat="1" ht="35.25" customHeight="1" x14ac:dyDescent="0.25">
      <c r="B6" s="14" t="s">
        <v>66</v>
      </c>
      <c r="C6" s="16">
        <v>2020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7" t="s">
        <v>4</v>
      </c>
    </row>
    <row r="7" spans="2:15" s="6" customFormat="1" ht="24.75" customHeight="1" x14ac:dyDescent="0.25">
      <c r="B7" s="7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8" t="s">
        <v>13</v>
      </c>
      <c r="K7" s="8" t="s">
        <v>14</v>
      </c>
      <c r="L7" s="8" t="s">
        <v>15</v>
      </c>
      <c r="M7" s="8" t="s">
        <v>16</v>
      </c>
      <c r="N7" s="8" t="s">
        <v>17</v>
      </c>
      <c r="O7" s="17"/>
    </row>
    <row r="8" spans="2:15" ht="24.75" customHeight="1" x14ac:dyDescent="0.25">
      <c r="B8" s="9" t="s">
        <v>67</v>
      </c>
      <c r="C8" s="10">
        <f>'CUSTOS FIXOS REAIS'!C23</f>
        <v>1744.9</v>
      </c>
      <c r="D8" s="10">
        <f>'CUSTOS FIXOS REAIS'!D23</f>
        <v>1744.9</v>
      </c>
      <c r="E8" s="10">
        <f>'CUSTOS FIXOS REAIS'!E23</f>
        <v>1744.9</v>
      </c>
      <c r="F8" s="10">
        <f>'CUSTOS FIXOS REAIS'!F23</f>
        <v>1744.9</v>
      </c>
      <c r="G8" s="10">
        <f>'CUSTOS FIXOS REAIS'!G23</f>
        <v>1744.9</v>
      </c>
      <c r="H8" s="10">
        <f>'CUSTOS FIXOS REAIS'!H23</f>
        <v>1744.9</v>
      </c>
      <c r="I8" s="10">
        <f>'CUSTOS FIXOS REAIS'!I23</f>
        <v>1744.9</v>
      </c>
      <c r="J8" s="10">
        <f>'CUSTOS FIXOS REAIS'!J23</f>
        <v>1744.9</v>
      </c>
      <c r="K8" s="10">
        <f>'CUSTOS FIXOS REAIS'!K23</f>
        <v>1744.9</v>
      </c>
      <c r="L8" s="10">
        <f>'CUSTOS FIXOS REAIS'!L23</f>
        <v>1744.9</v>
      </c>
      <c r="M8" s="10">
        <f>'CUSTOS FIXOS REAIS'!M23</f>
        <v>1744.9</v>
      </c>
      <c r="N8" s="10">
        <f>'CUSTOS FIXOS REAIS'!N23</f>
        <v>1744.9</v>
      </c>
      <c r="O8" s="11">
        <f t="shared" ref="O8:O13" si="0">SUM(C8:N8)</f>
        <v>20938.800000000003</v>
      </c>
    </row>
    <row r="9" spans="2:15" ht="24.75" customHeight="1" x14ac:dyDescent="0.25">
      <c r="B9" s="9" t="s">
        <v>68</v>
      </c>
      <c r="C9" s="10">
        <f>'CUSTOS VARIÁVEIS REAIS'!C13</f>
        <v>1000</v>
      </c>
      <c r="D9" s="10">
        <f>'CUSTOS VARIÁVEIS REAIS'!D13</f>
        <v>0</v>
      </c>
      <c r="E9" s="10">
        <f>'CUSTOS VARIÁVEIS REAIS'!E13</f>
        <v>1000</v>
      </c>
      <c r="F9" s="10">
        <f>'CUSTOS VARIÁVEIS REAIS'!F13</f>
        <v>1000</v>
      </c>
      <c r="G9" s="10">
        <f>'CUSTOS VARIÁVEIS REAIS'!G13</f>
        <v>800</v>
      </c>
      <c r="H9" s="10">
        <f>'CUSTOS VARIÁVEIS REAIS'!H13</f>
        <v>1000</v>
      </c>
      <c r="I9" s="10">
        <f>'CUSTOS VARIÁVEIS REAIS'!I13</f>
        <v>1000</v>
      </c>
      <c r="J9" s="10">
        <f>'CUSTOS VARIÁVEIS REAIS'!J13</f>
        <v>0</v>
      </c>
      <c r="K9" s="10">
        <f>'CUSTOS VARIÁVEIS REAIS'!K13</f>
        <v>1800</v>
      </c>
      <c r="L9" s="10">
        <f>'CUSTOS VARIÁVEIS REAIS'!L13</f>
        <v>1000</v>
      </c>
      <c r="M9" s="10">
        <f>'CUSTOS VARIÁVEIS REAIS'!M13</f>
        <v>0</v>
      </c>
      <c r="N9" s="10">
        <f>'CUSTOS VARIÁVEIS REAIS'!N13</f>
        <v>1800</v>
      </c>
      <c r="O9" s="11">
        <f t="shared" si="0"/>
        <v>10400</v>
      </c>
    </row>
    <row r="10" spans="2:15" ht="24.75" customHeight="1" x14ac:dyDescent="0.25">
      <c r="B10" s="9" t="s">
        <v>69</v>
      </c>
      <c r="C10" s="10">
        <f>'CUSTOS EQUIPE REAIS'!C17</f>
        <v>725</v>
      </c>
      <c r="D10" s="10">
        <f>'CUSTOS EQUIPE REAIS'!D17</f>
        <v>700</v>
      </c>
      <c r="E10" s="10">
        <f>'CUSTOS EQUIPE REAIS'!E17</f>
        <v>700</v>
      </c>
      <c r="F10" s="10">
        <f>'CUSTOS EQUIPE REAIS'!F17</f>
        <v>700</v>
      </c>
      <c r="G10" s="10">
        <f>'CUSTOS EQUIPE REAIS'!G17</f>
        <v>700</v>
      </c>
      <c r="H10" s="10">
        <f>'CUSTOS EQUIPE REAIS'!H17</f>
        <v>700</v>
      </c>
      <c r="I10" s="10">
        <f>'CUSTOS EQUIPE REAIS'!I17</f>
        <v>700</v>
      </c>
      <c r="J10" s="10">
        <f>'CUSTOS EQUIPE REAIS'!J17</f>
        <v>700</v>
      </c>
      <c r="K10" s="10">
        <f>'CUSTOS EQUIPE REAIS'!K17</f>
        <v>700</v>
      </c>
      <c r="L10" s="10">
        <f>'CUSTOS EQUIPE REAIS'!L17</f>
        <v>700</v>
      </c>
      <c r="M10" s="10">
        <f>'CUSTOS EQUIPE REAIS'!M17</f>
        <v>700</v>
      </c>
      <c r="N10" s="10">
        <f>'CUSTOS EQUIPE REAIS'!N17</f>
        <v>700</v>
      </c>
      <c r="O10" s="11">
        <f t="shared" si="0"/>
        <v>8425</v>
      </c>
    </row>
    <row r="11" spans="2:15" ht="24.75" customHeight="1" x14ac:dyDescent="0.25">
      <c r="B11" s="9" t="s">
        <v>70</v>
      </c>
      <c r="C11" s="10">
        <f>'CUSTOS EQUIPE REAIS'!C21</f>
        <v>725</v>
      </c>
      <c r="D11" s="10">
        <f>'CUSTOS EQUIPE REAIS'!D21</f>
        <v>700</v>
      </c>
      <c r="E11" s="10">
        <f>'CUSTOS EQUIPE REAIS'!E21</f>
        <v>700</v>
      </c>
      <c r="F11" s="10">
        <f>'CUSTOS EQUIPE REAIS'!F21</f>
        <v>700</v>
      </c>
      <c r="G11" s="10">
        <f>'CUSTOS EQUIPE REAIS'!G21</f>
        <v>700</v>
      </c>
      <c r="H11" s="10">
        <f>'CUSTOS EQUIPE REAIS'!H21</f>
        <v>700</v>
      </c>
      <c r="I11" s="10">
        <f>'CUSTOS EQUIPE REAIS'!I21</f>
        <v>700</v>
      </c>
      <c r="J11" s="10">
        <f>'CUSTOS EQUIPE REAIS'!J21</f>
        <v>700</v>
      </c>
      <c r="K11" s="10">
        <f>'CUSTOS EQUIPE REAIS'!K21</f>
        <v>700</v>
      </c>
      <c r="L11" s="10">
        <f>'CUSTOS EQUIPE REAIS'!L21</f>
        <v>700</v>
      </c>
      <c r="M11" s="10">
        <f>'CUSTOS EQUIPE REAIS'!M21</f>
        <v>700</v>
      </c>
      <c r="N11" s="10">
        <f>'CUSTOS EQUIPE REAIS'!N21</f>
        <v>700</v>
      </c>
      <c r="O11" s="11">
        <f t="shared" si="0"/>
        <v>8425</v>
      </c>
    </row>
    <row r="12" spans="2:15" ht="24.75" customHeight="1" x14ac:dyDescent="0.25">
      <c r="B12" s="9" t="s">
        <v>71</v>
      </c>
      <c r="C12" s="10">
        <f>'CUSTOS EQUIPE REAIS'!C13</f>
        <v>0</v>
      </c>
      <c r="D12" s="10">
        <f>'CUSTOS EQUIPE REAIS'!D13</f>
        <v>0</v>
      </c>
      <c r="E12" s="10">
        <f>'CUSTOS EQUIPE REAIS'!E13</f>
        <v>0</v>
      </c>
      <c r="F12" s="10">
        <f>'CUSTOS EQUIPE REAIS'!F13</f>
        <v>0</v>
      </c>
      <c r="G12" s="10">
        <f>'CUSTOS EQUIPE REAIS'!G13</f>
        <v>0</v>
      </c>
      <c r="H12" s="10">
        <f>'CUSTOS EQUIPE REAIS'!H13</f>
        <v>0</v>
      </c>
      <c r="I12" s="10">
        <f>'CUSTOS EQUIPE REAIS'!I13</f>
        <v>0</v>
      </c>
      <c r="J12" s="10">
        <f>'CUSTOS EQUIPE REAIS'!J13</f>
        <v>0</v>
      </c>
      <c r="K12" s="10">
        <f>'CUSTOS EQUIPE REAIS'!K13</f>
        <v>0</v>
      </c>
      <c r="L12" s="10">
        <f>'CUSTOS EQUIPE REAIS'!L13</f>
        <v>0</v>
      </c>
      <c r="M12" s="10">
        <f>'CUSTOS EQUIPE REAIS'!M13</f>
        <v>0</v>
      </c>
      <c r="N12" s="10">
        <f>'CUSTOS EQUIPE REAIS'!N13</f>
        <v>0</v>
      </c>
      <c r="O12" s="11">
        <f t="shared" si="0"/>
        <v>0</v>
      </c>
    </row>
    <row r="13" spans="2:15" ht="24.75" customHeight="1" x14ac:dyDescent="0.25">
      <c r="B13" s="9" t="s">
        <v>72</v>
      </c>
      <c r="C13" s="10">
        <f>'CUSTOS EQUIPE REAIS'!C26</f>
        <v>4000</v>
      </c>
      <c r="D13" s="10">
        <f>'CUSTOS EQUIPE REAIS'!D26</f>
        <v>4000</v>
      </c>
      <c r="E13" s="10">
        <f>'CUSTOS EQUIPE REAIS'!E26</f>
        <v>4450</v>
      </c>
      <c r="F13" s="10">
        <f>'CUSTOS EQUIPE REAIS'!F26</f>
        <v>4450</v>
      </c>
      <c r="G13" s="10">
        <f>'CUSTOS EQUIPE REAIS'!G26</f>
        <v>4450</v>
      </c>
      <c r="H13" s="10">
        <f>'CUSTOS EQUIPE REAIS'!H26</f>
        <v>4450</v>
      </c>
      <c r="I13" s="10">
        <f>'CUSTOS EQUIPE REAIS'!I26</f>
        <v>4450</v>
      </c>
      <c r="J13" s="10">
        <f>'CUSTOS EQUIPE REAIS'!J26</f>
        <v>4450</v>
      </c>
      <c r="K13" s="10">
        <f>'CUSTOS EQUIPE REAIS'!K26</f>
        <v>4450</v>
      </c>
      <c r="L13" s="10">
        <f>'CUSTOS EQUIPE REAIS'!L26</f>
        <v>4450</v>
      </c>
      <c r="M13" s="10">
        <f>'CUSTOS EQUIPE REAIS'!M26</f>
        <v>6450</v>
      </c>
      <c r="N13" s="10">
        <f>'CUSTOS EQUIPE REAIS'!N26</f>
        <v>6450</v>
      </c>
      <c r="O13" s="11">
        <f t="shared" si="0"/>
        <v>56500</v>
      </c>
    </row>
    <row r="14" spans="2:15" ht="24.75" customHeight="1" x14ac:dyDescent="0.25">
      <c r="B14" s="15" t="s">
        <v>48</v>
      </c>
      <c r="C14" s="12">
        <f t="shared" ref="C14:O14" si="1">SUM(C8:C13)</f>
        <v>8194.9</v>
      </c>
      <c r="D14" s="12">
        <f t="shared" si="1"/>
        <v>7144.9</v>
      </c>
      <c r="E14" s="12">
        <f t="shared" si="1"/>
        <v>8594.9</v>
      </c>
      <c r="F14" s="12">
        <f t="shared" si="1"/>
        <v>8594.9</v>
      </c>
      <c r="G14" s="12">
        <f t="shared" si="1"/>
        <v>8394.9</v>
      </c>
      <c r="H14" s="12">
        <f t="shared" si="1"/>
        <v>8594.9</v>
      </c>
      <c r="I14" s="12">
        <f t="shared" si="1"/>
        <v>8594.9</v>
      </c>
      <c r="J14" s="12">
        <f t="shared" si="1"/>
        <v>7594.9</v>
      </c>
      <c r="K14" s="12">
        <f t="shared" si="1"/>
        <v>9394.9</v>
      </c>
      <c r="L14" s="12">
        <f t="shared" si="1"/>
        <v>8594.9</v>
      </c>
      <c r="M14" s="12">
        <f t="shared" si="1"/>
        <v>9594.9</v>
      </c>
      <c r="N14" s="12">
        <f t="shared" si="1"/>
        <v>11394.9</v>
      </c>
      <c r="O14" s="13">
        <f t="shared" si="1"/>
        <v>104688.8</v>
      </c>
    </row>
    <row r="16" spans="2:15" ht="28.5" x14ac:dyDescent="0.25">
      <c r="N16" s="19" t="s">
        <v>84</v>
      </c>
      <c r="O16" s="12">
        <f>O14/12</f>
        <v>8724.0666666666675</v>
      </c>
    </row>
    <row r="17" spans="14:15" x14ac:dyDescent="0.25">
      <c r="N17" s="18"/>
    </row>
    <row r="18" spans="14:15" ht="28.5" x14ac:dyDescent="0.25">
      <c r="N18" s="19" t="s">
        <v>85</v>
      </c>
      <c r="O18" s="12">
        <f>(O8+O9)/12</f>
        <v>2611.5666666666671</v>
      </c>
    </row>
  </sheetData>
  <mergeCells count="2">
    <mergeCell ref="C6:N6"/>
    <mergeCell ref="O6:O7"/>
  </mergeCells>
  <hyperlinks>
    <hyperlink ref="O2" r:id="rId1" xr:uid="{6CEED77A-EBA5-4EA3-ADA6-FDC1E4C85D96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PREVISÃO CUSTOS FIXOS</vt:lpstr>
      <vt:lpstr>PREVISÃO CUSTOS VARIÁVEIS</vt:lpstr>
      <vt:lpstr>PREVISÃO CUSTOS EQUIPE</vt:lpstr>
      <vt:lpstr>PREVISÃO SOMATÓRIO</vt:lpstr>
      <vt:lpstr>CUSTOS FIXOS REAIS</vt:lpstr>
      <vt:lpstr>CUSTOS VARIÁVEIS REAIS</vt:lpstr>
      <vt:lpstr>CUSTOS EQUIPE REAIS</vt:lpstr>
      <vt:lpstr>SOMATÓRIO REAL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 50 PASSOS PARA GESTÃO EFICIENTE DO SEU ESCRITÓRIO</dc:title>
  <dc:subject>ARQ ALINE ZANONI</dc:subject>
  <dc:creator>Aline Zanoni</dc:creator>
  <cp:keywords>www.alinezanoni.com.br/50passos</cp:keywords>
  <cp:lastModifiedBy>Aline Zanoni</cp:lastModifiedBy>
  <dcterms:created xsi:type="dcterms:W3CDTF">2020-05-22T09:52:12Z</dcterms:created>
  <dcterms:modified xsi:type="dcterms:W3CDTF">2020-05-24T23:15:37Z</dcterms:modified>
</cp:coreProperties>
</file>