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rtingale OB" sheetId="1" r:id="rId3"/>
  </sheets>
  <definedNames/>
  <calcPr/>
</workbook>
</file>

<file path=xl/sharedStrings.xml><?xml version="1.0" encoding="utf-8"?>
<sst xmlns="http://schemas.openxmlformats.org/spreadsheetml/2006/main" count="4" uniqueCount="4">
  <si>
    <r>
      <rPr/>
      <t>MARTINGALE PARA</t>
    </r>
    <r>
      <t xml:space="preserve"> RECUPERAÇÃO</t>
    </r>
  </si>
  <si>
    <t>%</t>
  </si>
  <si>
    <t>Operações</t>
  </si>
  <si>
    <t>Desenvolvido por Berman Investimentos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</si>
</sst>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R$&quot;\ * #,##0.00_-;\-&quot;R$&quot;\ * #,##0.00_-;_-&quot;R$&quot;\ * &quot;-&quot;??.00_-;_-@"/>
    <numFmt numFmtId="165" formatCode="_-&quot;R$&quot;\ * #,##0.00_-;\-&quot;R$&quot;\ * #,##0.00_-;_-&quot;R$&quot;\ * &quot;-&quot;??_-;_-@"/>
  </numFmts>
  <fonts count="8">
    <font>
      <sz val="11.0"/>
      <color rgb="FF000000"/>
      <name val="Calibri"/>
    </font>
    <font>
      <b/>
      <sz val="18.0"/>
      <color rgb="FFFFFFFF"/>
      <name val="Nunito"/>
    </font>
    <font/>
    <font>
      <b/>
      <sz val="20.0"/>
      <color rgb="FF000000"/>
      <name val="Nunito"/>
    </font>
    <font>
      <sz val="11.0"/>
      <color rgb="FF000000"/>
      <name val="Nunito"/>
    </font>
    <font>
      <b/>
      <sz val="12.0"/>
      <color rgb="FF000000"/>
      <name val="Nunito"/>
    </font>
    <font>
      <sz val="12.0"/>
      <color rgb="FF000000"/>
      <name val="Nunito"/>
    </font>
    <font>
      <sz val="10.0"/>
      <color rgb="FF000000"/>
      <name val="Nunito"/>
    </font>
  </fonts>
  <fills count="5">
    <fill>
      <patternFill patternType="none"/>
    </fill>
    <fill>
      <patternFill patternType="lightGray"/>
    </fill>
    <fill>
      <patternFill patternType="solid">
        <fgColor rgb="FF232323"/>
        <bgColor rgb="FF232323"/>
      </patternFill>
    </fill>
    <fill>
      <patternFill patternType="solid">
        <fgColor rgb="FFFFFFFF"/>
        <bgColor rgb="FFFFFFFF"/>
      </patternFill>
    </fill>
    <fill>
      <patternFill patternType="solid">
        <fgColor rgb="FFF47F7F"/>
        <bgColor rgb="FFF47F7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right/>
      <top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/>
      <top/>
      <bottom/>
    </border>
    <border>
      <left/>
      <right/>
      <bottom/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vertical="center"/>
    </xf>
    <xf borderId="4" fillId="3" fontId="4" numFmtId="0" xfId="0" applyBorder="1" applyFont="1"/>
    <xf borderId="4" fillId="3" fontId="0" numFmtId="0" xfId="0" applyBorder="1" applyFont="1"/>
    <xf borderId="5" fillId="4" fontId="5" numFmtId="0" xfId="0" applyAlignment="1" applyBorder="1" applyFill="1" applyFont="1">
      <alignment horizontal="center" vertical="center"/>
    </xf>
    <xf borderId="5" fillId="4" fontId="5" numFmtId="0" xfId="0" applyAlignment="1" applyBorder="1" applyFont="1">
      <alignment horizontal="center" readingOrder="0" vertical="center"/>
    </xf>
    <xf borderId="4" fillId="3" fontId="6" numFmtId="0" xfId="0" applyAlignment="1" applyBorder="1" applyFont="1">
      <alignment horizontal="center" vertical="center"/>
    </xf>
    <xf borderId="4" fillId="3" fontId="6" numFmtId="0" xfId="0" applyBorder="1" applyFont="1"/>
    <xf borderId="6" fillId="4" fontId="5" numFmtId="0" xfId="0" applyAlignment="1" applyBorder="1" applyFont="1">
      <alignment horizontal="center" readingOrder="0" vertical="center"/>
    </xf>
    <xf borderId="5" fillId="0" fontId="6" numFmtId="164" xfId="0" applyAlignment="1" applyBorder="1" applyFont="1" applyNumberFormat="1">
      <alignment readingOrder="0" vertical="center"/>
    </xf>
    <xf borderId="5" fillId="0" fontId="6" numFmtId="165" xfId="0" applyAlignment="1" applyBorder="1" applyFont="1" applyNumberFormat="1">
      <alignment readingOrder="0" vertical="center"/>
    </xf>
    <xf borderId="7" fillId="0" fontId="2" numFmtId="0" xfId="0" applyBorder="1" applyFont="1"/>
    <xf borderId="5" fillId="0" fontId="6" numFmtId="164" xfId="0" applyAlignment="1" applyBorder="1" applyFont="1" applyNumberFormat="1">
      <alignment vertical="center"/>
    </xf>
    <xf borderId="5" fillId="0" fontId="6" numFmtId="165" xfId="0" applyAlignment="1" applyBorder="1" applyFont="1" applyNumberFormat="1">
      <alignment vertical="center"/>
    </xf>
    <xf borderId="8" fillId="0" fontId="2" numFmtId="0" xfId="0" applyBorder="1" applyFont="1"/>
    <xf borderId="9" fillId="3" fontId="7" numFmtId="0" xfId="0" applyAlignment="1" applyBorder="1" applyFont="1">
      <alignment horizontal="center" readingOrder="0" vertical="center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3" fontId="0" numFmtId="0" xfId="0" applyBorder="1" applyFont="1"/>
    <xf borderId="16" fillId="3" fontId="0" numFmtId="0" xfId="0" applyBorder="1" applyFont="1"/>
    <xf borderId="17" fillId="3" fontId="0" numFmtId="0" xfId="0" applyBorder="1" applyFont="1"/>
    <xf borderId="16" fillId="3" fontId="0" numFmtId="0" xfId="0" applyAlignment="1" applyBorder="1" applyFont="1">
      <alignment readingOrder="0"/>
    </xf>
    <xf borderId="16" fillId="3" fontId="6" numFmtId="0" xfId="0" applyAlignment="1" applyBorder="1" applyFont="1">
      <alignment horizontal="center" readingOrder="0" vertical="center"/>
    </xf>
    <xf borderId="16" fillId="3" fontId="6" numFmtId="0" xfId="0" applyAlignment="1" applyBorder="1" applyFont="1">
      <alignment horizontal="center" vertical="center"/>
    </xf>
    <xf borderId="18" fillId="3" fontId="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</xdr:colOff>
      <xdr:row>0</xdr:row>
      <xdr:rowOff>0</xdr:rowOff>
    </xdr:from>
    <xdr:ext cx="6115050" cy="357187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6.57"/>
    <col customWidth="1" min="7" max="7" width="13.86"/>
    <col customWidth="1" min="8" max="30" width="8.71"/>
  </cols>
  <sheetData>
    <row r="1" ht="57.0" customHeight="1">
      <c r="A1" s="1" t="s">
        <v>0</v>
      </c>
      <c r="B1" s="2"/>
      <c r="C1" s="2"/>
      <c r="D1" s="2"/>
      <c r="E1" s="2"/>
      <c r="F1" s="3"/>
      <c r="G1" s="4"/>
      <c r="H1" s="4"/>
      <c r="I1" s="5"/>
      <c r="J1" s="5"/>
      <c r="K1" s="5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32.25" customHeight="1">
      <c r="A2" s="7" t="s">
        <v>1</v>
      </c>
      <c r="B2" s="8">
        <v>70.0</v>
      </c>
      <c r="C2" s="8">
        <v>75.0</v>
      </c>
      <c r="D2" s="8">
        <v>83.0</v>
      </c>
      <c r="E2" s="7">
        <v>85.0</v>
      </c>
      <c r="F2" s="8">
        <v>92.0</v>
      </c>
      <c r="G2" s="9"/>
      <c r="H2" s="10"/>
      <c r="I2" s="10"/>
      <c r="J2" s="10"/>
      <c r="K2" s="10"/>
      <c r="L2" s="10"/>
      <c r="M2" s="10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7.75" customHeight="1">
      <c r="A3" s="11" t="s">
        <v>2</v>
      </c>
      <c r="B3" s="12">
        <v>100.0</v>
      </c>
      <c r="C3" s="13">
        <v>100.0</v>
      </c>
      <c r="D3" s="13">
        <v>100.0</v>
      </c>
      <c r="E3" s="13">
        <v>100.0</v>
      </c>
      <c r="F3" s="13">
        <v>100.0</v>
      </c>
      <c r="G3" s="10"/>
      <c r="H3" s="10"/>
      <c r="I3" s="10"/>
      <c r="J3" s="10"/>
      <c r="K3" s="10"/>
      <c r="L3" s="10"/>
      <c r="M3" s="10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7.75" customHeight="1">
      <c r="A4" s="14"/>
      <c r="B4" s="15">
        <f t="shared" ref="B4:F4" si="1">B3/(B2/100)</f>
        <v>142.8571429</v>
      </c>
      <c r="C4" s="16">
        <f t="shared" si="1"/>
        <v>133.3333333</v>
      </c>
      <c r="D4" s="16">
        <f t="shared" si="1"/>
        <v>120.4819277</v>
      </c>
      <c r="E4" s="16">
        <f t="shared" si="1"/>
        <v>117.6470588</v>
      </c>
      <c r="F4" s="16">
        <f t="shared" si="1"/>
        <v>108.6956522</v>
      </c>
      <c r="G4" s="10"/>
      <c r="H4" s="10"/>
      <c r="I4" s="10"/>
      <c r="J4" s="10"/>
      <c r="K4" s="10"/>
      <c r="L4" s="10"/>
      <c r="M4" s="10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7.75" customHeight="1">
      <c r="A5" s="14"/>
      <c r="B5" s="15">
        <f t="shared" ref="B5:F5" si="2">(B3+B4)/(B2/100)</f>
        <v>346.9387755</v>
      </c>
      <c r="C5" s="16">
        <f t="shared" si="2"/>
        <v>311.1111111</v>
      </c>
      <c r="D5" s="16">
        <f t="shared" si="2"/>
        <v>265.6408768</v>
      </c>
      <c r="E5" s="16">
        <f t="shared" si="2"/>
        <v>256.0553633</v>
      </c>
      <c r="F5" s="16">
        <f t="shared" si="2"/>
        <v>226.8431002</v>
      </c>
      <c r="G5" s="10"/>
      <c r="H5" s="10"/>
      <c r="I5" s="10"/>
      <c r="J5" s="10"/>
      <c r="K5" s="10"/>
      <c r="L5" s="10"/>
      <c r="M5" s="10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7.75" customHeight="1">
      <c r="A6" s="14"/>
      <c r="B6" s="15">
        <f t="shared" ref="B6:F6" si="3">(B3+B4+B5)/(B2/100)</f>
        <v>842.5655977</v>
      </c>
      <c r="C6" s="16">
        <f t="shared" si="3"/>
        <v>725.9259259</v>
      </c>
      <c r="D6" s="16">
        <f t="shared" si="3"/>
        <v>585.6901259</v>
      </c>
      <c r="E6" s="16">
        <f t="shared" si="3"/>
        <v>557.2969672</v>
      </c>
      <c r="F6" s="16">
        <f t="shared" si="3"/>
        <v>473.4116874</v>
      </c>
      <c r="G6" s="10"/>
      <c r="H6" s="10"/>
      <c r="I6" s="10"/>
      <c r="J6" s="10"/>
      <c r="K6" s="10"/>
      <c r="L6" s="10"/>
      <c r="M6" s="10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ht="27.75" customHeight="1">
      <c r="A7" s="14"/>
      <c r="B7" s="15">
        <f t="shared" ref="B7:F7" si="4">(B3+B4+B5+B6)/(B2/100)</f>
        <v>2046.230737</v>
      </c>
      <c r="C7" s="16">
        <f t="shared" si="4"/>
        <v>1693.82716</v>
      </c>
      <c r="D7" s="16">
        <f t="shared" si="4"/>
        <v>1291.34088</v>
      </c>
      <c r="E7" s="16">
        <f t="shared" si="4"/>
        <v>1212.940458</v>
      </c>
      <c r="F7" s="16">
        <f t="shared" si="4"/>
        <v>987.9896084</v>
      </c>
      <c r="G7" s="10"/>
      <c r="H7" s="10"/>
      <c r="I7" s="10"/>
      <c r="J7" s="10"/>
      <c r="K7" s="10"/>
      <c r="L7" s="10"/>
      <c r="M7" s="10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ht="27.75" customHeight="1">
      <c r="A8" s="14"/>
      <c r="B8" s="15">
        <f t="shared" ref="B8:F8" si="5">(B3+B4+B5+B6+B7)/(B2/100)</f>
        <v>4969.417505</v>
      </c>
      <c r="C8" s="16">
        <f t="shared" si="5"/>
        <v>3952.263374</v>
      </c>
      <c r="D8" s="16">
        <f t="shared" si="5"/>
        <v>2847.173265</v>
      </c>
      <c r="E8" s="16">
        <f t="shared" si="5"/>
        <v>2639.929232</v>
      </c>
      <c r="F8" s="16">
        <f t="shared" si="5"/>
        <v>2061.891357</v>
      </c>
      <c r="G8" s="10"/>
      <c r="H8" s="10"/>
      <c r="I8" s="10"/>
      <c r="J8" s="10"/>
      <c r="K8" s="10"/>
      <c r="L8" s="10"/>
      <c r="M8" s="10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ht="27.75" customHeight="1">
      <c r="A9" s="17"/>
      <c r="B9" s="15">
        <f t="shared" ref="B9:F9" si="6">(B3+B4+B5+B6+B7+B8)/(B2/100)</f>
        <v>12068.58537</v>
      </c>
      <c r="C9" s="16">
        <f t="shared" si="6"/>
        <v>9221.947874</v>
      </c>
      <c r="D9" s="16">
        <f t="shared" si="6"/>
        <v>6277.502501</v>
      </c>
      <c r="E9" s="16">
        <f t="shared" si="6"/>
        <v>5745.728329</v>
      </c>
      <c r="F9" s="16">
        <f t="shared" si="6"/>
        <v>4303.077614</v>
      </c>
      <c r="G9" s="10"/>
      <c r="H9" s="10"/>
      <c r="I9" s="10"/>
      <c r="J9" s="10"/>
      <c r="K9" s="10"/>
      <c r="L9" s="10"/>
      <c r="M9" s="10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>
      <c r="A10" s="10"/>
      <c r="B10" s="10"/>
      <c r="C10" s="10"/>
      <c r="D10" s="10"/>
      <c r="E10" s="10"/>
      <c r="F10" s="10"/>
      <c r="G10" s="18" t="s">
        <v>3</v>
      </c>
      <c r="H10" s="19"/>
      <c r="I10" s="19"/>
      <c r="J10" s="19"/>
      <c r="K10" s="19"/>
      <c r="L10" s="19"/>
      <c r="M10" s="19"/>
      <c r="N10" s="19"/>
      <c r="O10" s="19"/>
      <c r="P10" s="20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>
      <c r="A11" s="6"/>
      <c r="B11" s="6"/>
      <c r="C11" s="6"/>
      <c r="D11" s="6"/>
      <c r="E11" s="6"/>
      <c r="F11" s="6"/>
      <c r="G11" s="21"/>
      <c r="H11" s="22"/>
      <c r="I11" s="22"/>
      <c r="J11" s="22"/>
      <c r="K11" s="22"/>
      <c r="L11" s="22"/>
      <c r="M11" s="22"/>
      <c r="N11" s="22"/>
      <c r="O11" s="22"/>
      <c r="P11" s="23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>
      <c r="A14" s="25"/>
      <c r="B14" s="25"/>
      <c r="C14" s="25"/>
      <c r="D14" s="25"/>
      <c r="E14" s="27"/>
      <c r="F14" s="25"/>
      <c r="G14" s="25"/>
      <c r="H14" s="25"/>
      <c r="I14" s="25"/>
      <c r="J14" s="25"/>
      <c r="K14" s="25"/>
      <c r="L14" s="25"/>
      <c r="M14" s="25"/>
      <c r="N14" s="2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ht="32.25" customHeight="1">
      <c r="A15" s="25"/>
      <c r="B15" s="28"/>
      <c r="C15" s="28"/>
      <c r="D15" s="28"/>
      <c r="E15" s="28"/>
      <c r="F15" s="29"/>
      <c r="G15" s="29"/>
      <c r="H15" s="29"/>
      <c r="I15" s="29"/>
      <c r="J15" s="29"/>
      <c r="K15" s="29"/>
      <c r="L15" s="29"/>
      <c r="M15" s="25"/>
      <c r="N15" s="2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>
      <c r="A18" s="25"/>
      <c r="B18" s="25"/>
      <c r="C18" s="25"/>
      <c r="D18" s="27"/>
      <c r="E18" s="27"/>
      <c r="F18" s="25"/>
      <c r="G18" s="25"/>
      <c r="H18" s="25"/>
      <c r="I18" s="25"/>
      <c r="J18" s="25"/>
      <c r="K18" s="25"/>
      <c r="L18" s="25"/>
      <c r="M18" s="25"/>
      <c r="N18" s="2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ht="15.75" customHeight="1"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ht="15.75" customHeight="1"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ht="15.75" customHeight="1"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ht="15.75" customHeight="1"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ht="15.75" customHeight="1"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ht="15.75" customHeight="1"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ht="15.75" customHeight="1"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ht="15.75" customHeight="1"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ht="15.75" customHeight="1"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ht="15.75" customHeight="1"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ht="15.75" customHeight="1"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ht="15.75" customHeight="1"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ht="15.75" customHeight="1"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ht="15.75" customHeight="1"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ht="15.75" customHeight="1"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ht="15.75" customHeight="1"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ht="15.75" customHeight="1"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ht="15.75" customHeight="1"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ht="15.75" customHeight="1"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ht="15.75" customHeight="1"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ht="15.75" customHeight="1"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ht="15.75" customHeight="1"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ht="15.75" customHeight="1"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ht="15.75" customHeight="1"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ht="15.75" customHeight="1"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ht="15.75" customHeight="1"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ht="15.75" customHeight="1"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ht="15.75" customHeight="1"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ht="15.75" customHeight="1"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ht="15.75" customHeight="1"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ht="15.75" customHeight="1"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ht="15.75" customHeight="1"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ht="15.75" customHeight="1"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ht="15.75" customHeight="1"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ht="15.75" customHeight="1"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ht="15.75" customHeight="1"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ht="15.75" customHeight="1"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ht="15.75" customHeight="1"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ht="15.75" customHeight="1"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ht="15.75" customHeight="1"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ht="15.75" customHeight="1"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ht="15.75" customHeight="1"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ht="15.75" customHeight="1"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ht="15.75" customHeight="1"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ht="15.75" customHeight="1"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ht="15.75" customHeight="1"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ht="15.75" customHeight="1"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ht="15.75" customHeight="1"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ht="15.75" customHeight="1"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ht="15.75" customHeight="1"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ht="15.75" customHeight="1"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ht="15.75" customHeight="1"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ht="15.75" customHeight="1"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ht="15.75" customHeight="1"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ht="15.75" customHeight="1"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ht="15.75" customHeight="1"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ht="15.75" customHeight="1"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ht="15.75" customHeight="1"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ht="15.75" customHeight="1"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ht="15.75" customHeight="1"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ht="15.75" customHeight="1"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ht="15.75" customHeight="1"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ht="15.75" customHeight="1"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ht="15.75" customHeight="1"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ht="15.75" customHeight="1"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ht="15.75" customHeight="1"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ht="15.75" customHeight="1"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ht="15.75" customHeight="1"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ht="15.75" customHeight="1"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ht="15.75" customHeight="1"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ht="15.75" customHeight="1"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ht="15.75" customHeight="1"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ht="15.75" customHeight="1"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ht="15.75" customHeight="1"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ht="15.75" customHeight="1"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ht="15.75" customHeight="1"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ht="15.75" customHeight="1"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ht="15.75" customHeight="1"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ht="15.75" customHeight="1"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ht="15.75" customHeight="1"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ht="15.75" customHeight="1"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ht="15.75" customHeight="1"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ht="15.75" customHeight="1"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ht="15.75" customHeight="1"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ht="15.75" customHeight="1"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ht="15.75" customHeight="1"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ht="15.75" customHeight="1"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ht="15.75" customHeight="1"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ht="15.75" customHeight="1"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ht="15.75" customHeight="1"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ht="15.75" customHeight="1"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ht="15.75" customHeight="1"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ht="15.75" customHeight="1"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ht="15.75" customHeight="1"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ht="15.75" customHeight="1"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ht="15.75" customHeight="1"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ht="15.75" customHeight="1"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ht="15.75" customHeight="1"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ht="15.75" customHeight="1"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ht="15.75" customHeight="1"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ht="15.75" customHeight="1"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ht="15.75" customHeight="1"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ht="15.75" customHeight="1"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ht="15.75" customHeight="1"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ht="15.75" customHeight="1"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ht="15.75" customHeight="1"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ht="15.75" customHeight="1"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ht="15.75" customHeight="1"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ht="15.75" customHeight="1"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ht="15.75" customHeight="1"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ht="15.75" customHeight="1"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ht="15.75" customHeight="1"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ht="15.75" customHeight="1"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ht="15.75" customHeight="1"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ht="15.75" customHeight="1"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ht="15.75" customHeight="1"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 ht="15.75" customHeight="1"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 ht="15.75" customHeight="1"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ht="15.75" customHeight="1"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ht="15.75" customHeight="1"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ht="15.75" customHeight="1"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ht="15.75" customHeight="1"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ht="15.75" customHeight="1"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ht="15.75" customHeight="1"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ht="15.75" customHeight="1"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ht="15.75" customHeight="1"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 ht="15.75" customHeight="1"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ht="15.75" customHeight="1"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 ht="15.75" customHeight="1"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ht="15.75" customHeight="1"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 ht="15.75" customHeight="1"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1"/>
    <mergeCell ref="A3:A9"/>
    <mergeCell ref="G10:P11"/>
  </mergeCells>
  <printOptions/>
  <pageMargins bottom="0.787401575" footer="0.0" header="0.0" left="0.511811024" right="0.511811024" top="0.787401575"/>
  <pageSetup paperSize="9" orientation="portrait"/>
  <drawing r:id="rId1"/>
</worksheet>
</file>