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345"/>
  </bookViews>
  <sheets>
    <sheet name="BalancoPatrimonialConsolidado" sheetId="2" r:id="rId1"/>
  </sheets>
  <calcPr calcId="144525"/>
</workbook>
</file>

<file path=xl/calcChain.xml><?xml version="1.0" encoding="utf-8"?>
<calcChain xmlns="http://schemas.openxmlformats.org/spreadsheetml/2006/main">
  <c r="B90" i="2" l="1"/>
  <c r="C85" i="2" l="1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B85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B84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B83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B81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B80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B77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B76" i="2"/>
</calcChain>
</file>

<file path=xl/sharedStrings.xml><?xml version="1.0" encoding="utf-8"?>
<sst xmlns="http://schemas.openxmlformats.org/spreadsheetml/2006/main" count="348" uniqueCount="93">
  <si>
    <t>GPA</t>
  </si>
  <si>
    <t>Balanço Patrimonial Consolidado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</si>
  <si>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</si>
  <si>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</si>
  <si>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</si>
  <si>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</si>
  <si>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</si>
  <si>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</si>
  <si>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</si>
  <si>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</si>
  <si>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</si>
  <si>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4T14</t>
  </si>
  <si>
    <t>3T14</t>
  </si>
  <si>
    <t>2T14</t>
  </si>
  <si>
    <t>1T14</t>
  </si>
  <si>
    <t>4T13</t>
  </si>
  <si>
    <t>3T13</t>
  </si>
  <si>
    <t>2T13</t>
  </si>
  <si>
    <t>1T13</t>
  </si>
  <si>
    <t>4T12</t>
  </si>
  <si>
    <t>3T12</t>
  </si>
  <si>
    <t>2T12</t>
  </si>
  <si>
    <t>1T12</t>
  </si>
  <si>
    <t>4T11</t>
  </si>
  <si>
    <t>3T11</t>
  </si>
  <si>
    <t>2T11</t>
  </si>
  <si>
    <t>1T11</t>
  </si>
  <si>
    <r>
      <t xml:space="preserve">Ativo Circulante </t>
    </r>
    <r>
      <rPr>
        <b/>
        <sz val="7.5"/>
        <color theme="1"/>
        <rFont val="Calibri"/>
        <family val="2"/>
        <scheme val="minor"/>
      </rPr>
      <t>(milhões de R$)</t>
    </r>
  </si>
  <si>
    <r>
      <t xml:space="preserve">Caixa e Aplicações Financeiras </t>
    </r>
    <r>
      <rPr>
        <sz val="7.5"/>
        <color theme="1"/>
        <rFont val="Calibri"/>
        <family val="2"/>
        <scheme val="minor"/>
      </rPr>
      <t>(milhões de R$)</t>
    </r>
  </si>
  <si>
    <r>
      <t xml:space="preserve">Contas a Receber </t>
    </r>
    <r>
      <rPr>
        <sz val="7.5"/>
        <color theme="1"/>
        <rFont val="Calibri"/>
        <family val="2"/>
        <scheme val="minor"/>
      </rPr>
      <t>(milhões de R$)</t>
    </r>
  </si>
  <si>
    <r>
      <t xml:space="preserve">Cartões de Créditos </t>
    </r>
    <r>
      <rPr>
        <sz val="7.5"/>
        <color theme="1"/>
        <rFont val="Calibri"/>
        <family val="2"/>
        <scheme val="minor"/>
      </rPr>
      <t>(milhões de R$)</t>
    </r>
  </si>
  <si>
    <r>
      <t xml:space="preserve">Carnês - Financiamento ao Consumidor </t>
    </r>
    <r>
      <rPr>
        <sz val="7.5"/>
        <color theme="1"/>
        <rFont val="Calibri"/>
        <family val="2"/>
        <scheme val="minor"/>
      </rPr>
      <t>(milhões de R$)</t>
    </r>
  </si>
  <si>
    <t>-</t>
  </si>
  <si>
    <r>
      <t xml:space="preserve">Tickets e outros </t>
    </r>
    <r>
      <rPr>
        <sz val="7.5"/>
        <color theme="1"/>
        <rFont val="Calibri"/>
        <family val="2"/>
        <scheme val="minor"/>
      </rPr>
      <t>(milhões de R$)</t>
    </r>
  </si>
  <si>
    <r>
      <t xml:space="preserve">PDD </t>
    </r>
    <r>
      <rPr>
        <sz val="7.5"/>
        <color theme="1"/>
        <rFont val="Calibri"/>
        <family val="2"/>
        <scheme val="minor"/>
      </rPr>
      <t>(milhões de R$)</t>
    </r>
  </si>
  <si>
    <r>
      <t xml:space="preserve">Provenientes de Acordos Comerciais </t>
    </r>
    <r>
      <rPr>
        <sz val="7.5"/>
        <color theme="1"/>
        <rFont val="Calibri"/>
        <family val="2"/>
        <scheme val="minor"/>
      </rPr>
      <t>(milhões de R$)</t>
    </r>
  </si>
  <si>
    <r>
      <t xml:space="preserve">Fundo de Investimentos (FIDC) </t>
    </r>
    <r>
      <rPr>
        <sz val="7.5"/>
        <color theme="1"/>
        <rFont val="Calibri"/>
        <family val="2"/>
        <scheme val="minor"/>
      </rPr>
      <t>(milhões de R$)</t>
    </r>
  </si>
  <si>
    <r>
      <t xml:space="preserve">Estoques </t>
    </r>
    <r>
      <rPr>
        <sz val="7.5"/>
        <color theme="1"/>
        <rFont val="Calibri"/>
        <family val="2"/>
        <scheme val="minor"/>
      </rPr>
      <t>(milhões de R$)</t>
    </r>
  </si>
  <si>
    <r>
      <t xml:space="preserve">Impostos a Recuperar </t>
    </r>
    <r>
      <rPr>
        <sz val="7.5"/>
        <color theme="1"/>
        <rFont val="Calibri"/>
        <family val="2"/>
        <scheme val="minor"/>
      </rPr>
      <t>(milhões de R$)</t>
    </r>
  </si>
  <si>
    <r>
      <t xml:space="preserve">Ativo Disponível para Venda </t>
    </r>
    <r>
      <rPr>
        <sz val="7.5"/>
        <color theme="1"/>
        <rFont val="Calibri"/>
        <family val="2"/>
        <scheme val="minor"/>
      </rPr>
      <t>(milhões de R$)</t>
    </r>
  </si>
  <si>
    <r>
      <t xml:space="preserve">Dividendos a receber </t>
    </r>
    <r>
      <rPr>
        <sz val="7.5"/>
        <color theme="1"/>
        <rFont val="Calibri"/>
        <family val="2"/>
        <scheme val="minor"/>
      </rPr>
      <t>(milhões de R$)</t>
    </r>
  </si>
  <si>
    <r>
      <t xml:space="preserve">Despesas Antecipadas e Outras Contas a Receber </t>
    </r>
    <r>
      <rPr>
        <sz val="7.5"/>
        <color theme="1"/>
        <rFont val="Calibri"/>
        <family val="2"/>
        <scheme val="minor"/>
      </rPr>
      <t>(milhões de R$)</t>
    </r>
  </si>
  <si>
    <r>
      <t xml:space="preserve">Ativo Não Circulante </t>
    </r>
    <r>
      <rPr>
        <b/>
        <sz val="7.5"/>
        <color theme="1"/>
        <rFont val="Calibri"/>
        <family val="2"/>
        <scheme val="minor"/>
      </rPr>
      <t>(milhões de R$)</t>
    </r>
  </si>
  <si>
    <r>
      <t xml:space="preserve">Realizável a Longo Prazo </t>
    </r>
    <r>
      <rPr>
        <b/>
        <sz val="7.5"/>
        <color theme="1"/>
        <rFont val="Calibri"/>
        <family val="2"/>
        <scheme val="minor"/>
      </rPr>
      <t>(milhões de R$)</t>
    </r>
  </si>
  <si>
    <r>
      <t xml:space="preserve">Paes Mendonça </t>
    </r>
    <r>
      <rPr>
        <sz val="7.5"/>
        <color theme="1"/>
        <rFont val="Calibri"/>
        <family val="2"/>
        <scheme val="minor"/>
      </rPr>
      <t>(milhões de R$)</t>
    </r>
  </si>
  <si>
    <r>
      <t xml:space="preserve">Outros </t>
    </r>
    <r>
      <rPr>
        <sz val="7.5"/>
        <color theme="1"/>
        <rFont val="Calibri"/>
        <family val="2"/>
        <scheme val="minor"/>
      </rPr>
      <t>(milhões de R$)</t>
    </r>
  </si>
  <si>
    <r>
      <t xml:space="preserve">Instrumentos Financeiros - Opção de Compra e Venda </t>
    </r>
    <r>
      <rPr>
        <sz val="7.5"/>
        <color theme="1"/>
        <rFont val="Calibri"/>
        <family val="2"/>
        <scheme val="minor"/>
      </rPr>
      <t>(milhões de R$)</t>
    </r>
  </si>
  <si>
    <r>
      <t xml:space="preserve">IR e CSLL Diferido </t>
    </r>
    <r>
      <rPr>
        <sz val="7.5"/>
        <color theme="1"/>
        <rFont val="Calibri"/>
        <family val="2"/>
        <scheme val="minor"/>
      </rPr>
      <t>(milhões de R$)</t>
    </r>
  </si>
  <si>
    <r>
      <t xml:space="preserve">Crédito com Partes Relacionadas </t>
    </r>
    <r>
      <rPr>
        <sz val="7.5"/>
        <color theme="1"/>
        <rFont val="Calibri"/>
        <family val="2"/>
        <scheme val="minor"/>
      </rPr>
      <t>(milhões de R$)</t>
    </r>
  </si>
  <si>
    <r>
      <t xml:space="preserve">Depósitos para recursos judiciais </t>
    </r>
    <r>
      <rPr>
        <sz val="7.5"/>
        <color theme="1"/>
        <rFont val="Calibri"/>
        <family val="2"/>
        <scheme val="minor"/>
      </rPr>
      <t>(milhões de R$)</t>
    </r>
  </si>
  <si>
    <r>
      <t xml:space="preserve">Despesas Antecipadas e Outros </t>
    </r>
    <r>
      <rPr>
        <sz val="7.5"/>
        <color theme="1"/>
        <rFont val="Calibri"/>
        <family val="2"/>
        <scheme val="minor"/>
      </rPr>
      <t>(milhões de R$)</t>
    </r>
  </si>
  <si>
    <r>
      <t xml:space="preserve">Investimentos </t>
    </r>
    <r>
      <rPr>
        <b/>
        <sz val="7.5"/>
        <color theme="1"/>
        <rFont val="Calibri"/>
        <family val="2"/>
        <scheme val="minor"/>
      </rPr>
      <t>(milhões de R$)</t>
    </r>
  </si>
  <si>
    <r>
      <t xml:space="preserve">Imobilizado </t>
    </r>
    <r>
      <rPr>
        <b/>
        <sz val="7.5"/>
        <color theme="1"/>
        <rFont val="Calibri"/>
        <family val="2"/>
        <scheme val="minor"/>
      </rPr>
      <t>(milhões de R$)</t>
    </r>
  </si>
  <si>
    <r>
      <t xml:space="preserve">Intangível </t>
    </r>
    <r>
      <rPr>
        <b/>
        <sz val="7.5"/>
        <color theme="1"/>
        <rFont val="Calibri"/>
        <family val="2"/>
        <scheme val="minor"/>
      </rPr>
      <t>(milhões de R$)</t>
    </r>
  </si>
  <si>
    <r>
      <t xml:space="preserve">Total do Ativo </t>
    </r>
    <r>
      <rPr>
        <b/>
        <i/>
        <sz val="7.5"/>
        <color theme="1"/>
        <rFont val="Calibri"/>
        <family val="2"/>
        <scheme val="minor"/>
      </rPr>
      <t>(milhões de R$)</t>
    </r>
  </si>
  <si>
    <r>
      <t xml:space="preserve">Passivo Circulante </t>
    </r>
    <r>
      <rPr>
        <b/>
        <sz val="7.5"/>
        <color theme="1"/>
        <rFont val="Calibri"/>
        <family val="2"/>
        <scheme val="minor"/>
      </rPr>
      <t>(milhões de R$)</t>
    </r>
  </si>
  <si>
    <r>
      <t xml:space="preserve">Fornecedores </t>
    </r>
    <r>
      <rPr>
        <sz val="7.5"/>
        <color theme="1"/>
        <rFont val="Calibri"/>
        <family val="2"/>
        <scheme val="minor"/>
      </rPr>
      <t>(milhões de R$)</t>
    </r>
  </si>
  <si>
    <r>
      <t xml:space="preserve">Fornecedores Convênio </t>
    </r>
    <r>
      <rPr>
        <sz val="7.5"/>
        <color theme="1"/>
        <rFont val="Calibri"/>
        <family val="2"/>
        <scheme val="minor"/>
      </rPr>
      <t>(milhões de R$)</t>
    </r>
  </si>
  <si>
    <r>
      <t xml:space="preserve">Empréstimos e Financiamentos </t>
    </r>
    <r>
      <rPr>
        <sz val="7.5"/>
        <color theme="1"/>
        <rFont val="Calibri"/>
        <family val="2"/>
        <scheme val="minor"/>
      </rPr>
      <t>(milhões de R$)</t>
    </r>
  </si>
  <si>
    <r>
      <t xml:space="preserve">CDCI </t>
    </r>
    <r>
      <rPr>
        <sz val="7.5"/>
        <color theme="1"/>
        <rFont val="Calibri"/>
        <family val="2"/>
        <scheme val="minor"/>
      </rPr>
      <t>(milhões de R$)</t>
    </r>
  </si>
  <si>
    <r>
      <t xml:space="preserve">Debêntures </t>
    </r>
    <r>
      <rPr>
        <sz val="7.5"/>
        <color theme="1"/>
        <rFont val="Calibri"/>
        <family val="2"/>
        <scheme val="minor"/>
      </rPr>
      <t>(milhões de R$)</t>
    </r>
  </si>
  <si>
    <r>
      <t xml:space="preserve">Obrigações Sociais e Trabalhistas </t>
    </r>
    <r>
      <rPr>
        <sz val="7.5"/>
        <color theme="1"/>
        <rFont val="Calibri"/>
        <family val="2"/>
        <scheme val="minor"/>
      </rPr>
      <t>(milhões de R$)</t>
    </r>
  </si>
  <si>
    <r>
      <t xml:space="preserve">Impostos, Taxas e Contribuições </t>
    </r>
    <r>
      <rPr>
        <sz val="7.5"/>
        <color theme="1"/>
        <rFont val="Calibri"/>
        <family val="2"/>
        <scheme val="minor"/>
      </rPr>
      <t>(milhões de R$)</t>
    </r>
  </si>
  <si>
    <r>
      <t xml:space="preserve">Dividendos e JCP a pagar </t>
    </r>
    <r>
      <rPr>
        <sz val="7.5"/>
        <color theme="1"/>
        <rFont val="Calibri"/>
        <family val="2"/>
        <scheme val="minor"/>
      </rPr>
      <t>(milhões de R$)</t>
    </r>
  </si>
  <si>
    <r>
      <t xml:space="preserve">Financiamento Compras de Imóveis </t>
    </r>
    <r>
      <rPr>
        <sz val="7.5"/>
        <color theme="1"/>
        <rFont val="Calibri"/>
        <family val="2"/>
        <scheme val="minor"/>
      </rPr>
      <t>(milhões de R$)</t>
    </r>
  </si>
  <si>
    <r>
      <t xml:space="preserve">Aluguéis a pagar </t>
    </r>
    <r>
      <rPr>
        <sz val="7.5"/>
        <color theme="1"/>
        <rFont val="Calibri"/>
        <family val="2"/>
        <scheme val="minor"/>
      </rPr>
      <t>(milhões de R$)</t>
    </r>
  </si>
  <si>
    <r>
      <t xml:space="preserve">Aquisições de Sociedades </t>
    </r>
    <r>
      <rPr>
        <sz val="7.5"/>
        <color theme="1"/>
        <rFont val="Calibri"/>
        <family val="2"/>
        <scheme val="minor"/>
      </rPr>
      <t>(milhões de R$)</t>
    </r>
  </si>
  <si>
    <r>
      <t xml:space="preserve">Dívidas com Partes Relacionadas </t>
    </r>
    <r>
      <rPr>
        <sz val="7.5"/>
        <color theme="1"/>
        <rFont val="Calibri"/>
        <family val="2"/>
        <scheme val="minor"/>
      </rPr>
      <t>(milhões de R$)</t>
    </r>
  </si>
  <si>
    <r>
      <t xml:space="preserve">Propaganda </t>
    </r>
    <r>
      <rPr>
        <sz val="7.5"/>
        <color theme="1"/>
        <rFont val="Calibri"/>
        <family val="2"/>
        <scheme val="minor"/>
      </rPr>
      <t>(milhões de R$)</t>
    </r>
  </si>
  <si>
    <r>
      <t xml:space="preserve">Provisão para Reestruturação </t>
    </r>
    <r>
      <rPr>
        <sz val="7.5"/>
        <color theme="1"/>
        <rFont val="Calibri"/>
        <family val="2"/>
        <scheme val="minor"/>
      </rPr>
      <t>(milhões de R$)</t>
    </r>
  </si>
  <si>
    <r>
      <t xml:space="preserve">Impostos Parcelados </t>
    </r>
    <r>
      <rPr>
        <sz val="7.5"/>
        <color theme="1"/>
        <rFont val="Calibri"/>
        <family val="2"/>
        <scheme val="minor"/>
      </rPr>
      <t>(milhões de R$)</t>
    </r>
  </si>
  <si>
    <r>
      <t xml:space="preserve">Receitas Antecipadas </t>
    </r>
    <r>
      <rPr>
        <sz val="7.5"/>
        <color theme="1"/>
        <rFont val="Calibri"/>
        <family val="2"/>
        <scheme val="minor"/>
      </rPr>
      <t>(milhões de R$)</t>
    </r>
  </si>
  <si>
    <r>
      <t xml:space="preserve">Passivos sobre Ativos Não-Correntes a Venda </t>
    </r>
    <r>
      <rPr>
        <sz val="7.5"/>
        <color theme="1"/>
        <rFont val="Calibri"/>
        <family val="2"/>
        <scheme val="minor"/>
      </rPr>
      <t>(R$)</t>
    </r>
  </si>
  <si>
    <r>
      <t xml:space="preserve">Passivo Não Circulante </t>
    </r>
    <r>
      <rPr>
        <b/>
        <sz val="7.5"/>
        <color theme="1"/>
        <rFont val="Calibri"/>
        <family val="2"/>
        <scheme val="minor"/>
      </rPr>
      <t>(milhões de R$)</t>
    </r>
  </si>
  <si>
    <r>
      <t xml:space="preserve">Fundo de Recebíveis (FIDC) </t>
    </r>
    <r>
      <rPr>
        <sz val="7.5"/>
        <color theme="1"/>
        <rFont val="Calibri"/>
        <family val="2"/>
        <scheme val="minor"/>
      </rPr>
      <t>(milhões de R$)</t>
    </r>
  </si>
  <si>
    <r>
      <t xml:space="preserve">Financiamento Compras de Ativos </t>
    </r>
    <r>
      <rPr>
        <sz val="7.5"/>
        <color theme="1"/>
        <rFont val="Calibri"/>
        <family val="2"/>
        <scheme val="minor"/>
      </rPr>
      <t>(milhões de R$)</t>
    </r>
  </si>
  <si>
    <r>
      <t xml:space="preserve">Aquisição de Participação de Acionistas Não Controladores </t>
    </r>
    <r>
      <rPr>
        <sz val="7.5"/>
        <color theme="1"/>
        <rFont val="Calibri"/>
        <family val="2"/>
        <scheme val="minor"/>
      </rPr>
      <t>(milhões de R$)</t>
    </r>
  </si>
  <si>
    <r>
      <t xml:space="preserve">Provisão para Contigências </t>
    </r>
    <r>
      <rPr>
        <sz val="7.5"/>
        <color theme="1"/>
        <rFont val="Calibri"/>
        <family val="2"/>
        <scheme val="minor"/>
      </rPr>
      <t>(milhões de R$)</t>
    </r>
  </si>
  <si>
    <r>
      <t xml:space="preserve">Patrimônio Líquido </t>
    </r>
    <r>
      <rPr>
        <b/>
        <sz val="7.5"/>
        <color theme="1"/>
        <rFont val="Calibri"/>
        <family val="2"/>
        <scheme val="minor"/>
      </rPr>
      <t>(milhões de R$)</t>
    </r>
  </si>
  <si>
    <r>
      <t xml:space="preserve">Capital Social </t>
    </r>
    <r>
      <rPr>
        <sz val="7.5"/>
        <color theme="1"/>
        <rFont val="Calibri"/>
        <family val="2"/>
        <scheme val="minor"/>
      </rPr>
      <t>(milhões de R$)</t>
    </r>
  </si>
  <si>
    <r>
      <t xml:space="preserve">Reservas de Capital </t>
    </r>
    <r>
      <rPr>
        <sz val="7.5"/>
        <color theme="1"/>
        <rFont val="Calibri"/>
        <family val="2"/>
        <scheme val="minor"/>
      </rPr>
      <t>(milhões de R$)</t>
    </r>
  </si>
  <si>
    <r>
      <t xml:space="preserve">Reservas de Lucro </t>
    </r>
    <r>
      <rPr>
        <sz val="7.5"/>
        <color theme="1"/>
        <rFont val="Calibri"/>
        <family val="2"/>
        <scheme val="minor"/>
      </rPr>
      <t>(milhões de R$)</t>
    </r>
  </si>
  <si>
    <r>
      <t xml:space="preserve">Ajuste de avaliação patrimonial </t>
    </r>
    <r>
      <rPr>
        <sz val="7.5"/>
        <color theme="1"/>
        <rFont val="Calibri"/>
        <family val="2"/>
        <scheme val="minor"/>
      </rPr>
      <t>(milhões de R$)</t>
    </r>
  </si>
  <si>
    <r>
      <t xml:space="preserve">Participação de Acionistas não Controladores </t>
    </r>
    <r>
      <rPr>
        <sz val="7.5"/>
        <color theme="1"/>
        <rFont val="Calibri"/>
        <family val="2"/>
        <scheme val="minor"/>
      </rPr>
      <t>(milhões de R$)</t>
    </r>
  </si>
  <si>
    <r>
      <t xml:space="preserve">Total do Passivo </t>
    </r>
    <r>
      <rPr>
        <b/>
        <i/>
        <sz val="7.5"/>
        <color theme="1"/>
        <rFont val="Calibri"/>
        <family val="2"/>
        <scheme val="minor"/>
      </rPr>
      <t>(milhões de R$)</t>
    </r>
  </si>
  <si>
    <t>Capital de Giro</t>
  </si>
  <si>
    <t>ILC</t>
  </si>
  <si>
    <t>dívida bruta</t>
  </si>
  <si>
    <t>Divida bruta/PL</t>
  </si>
  <si>
    <t>Total do capital investido</t>
  </si>
  <si>
    <t>Capital próprio</t>
  </si>
  <si>
    <t>capital de terceiros</t>
  </si>
  <si>
    <t>Ativo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</si>
</sst>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7.5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6" fillId="0" borderId="0" xfId="0" applyFont="1"/>
    <xf numFmtId="3" fontId="0" fillId="0" borderId="0" xfId="0" applyNumberFormat="1" applyAlignment="1">
      <alignment horizontal="right" wrapText="1"/>
    </xf>
    <xf numFmtId="3" fontId="16" fillId="0" borderId="0" xfId="0" applyNumberFormat="1" applyFont="1" applyAlignment="1">
      <alignment horizontal="right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indent="2"/>
    </xf>
    <xf numFmtId="0" fontId="16" fillId="0" borderId="0" xfId="0" applyFont="1" applyAlignment="1">
      <alignment horizontal="right" wrapText="1"/>
    </xf>
    <xf numFmtId="0" fontId="20" fillId="0" borderId="0" xfId="0" applyFont="1"/>
    <xf numFmtId="3" fontId="20" fillId="0" borderId="0" xfId="0" applyNumberFormat="1" applyFont="1" applyAlignment="1">
      <alignment horizontal="right" wrapText="1"/>
    </xf>
    <xf numFmtId="0" fontId="22" fillId="0" borderId="0" xfId="0" applyFont="1"/>
    <xf numFmtId="3" fontId="22" fillId="0" borderId="0" xfId="0" applyNumberFormat="1" applyFont="1"/>
    <xf numFmtId="164" fontId="22" fillId="0" borderId="0" xfId="0" applyNumberFormat="1" applyFont="1"/>
    <xf numFmtId="165" fontId="22" fillId="0" borderId="0" xfId="1" applyNumberFormat="1" applyFont="1"/>
    <xf numFmtId="165" fontId="22" fillId="0" borderId="0" xfId="0" applyNumberFormat="1" applyFont="1"/>
    <xf numFmtId="0" fontId="0" fillId="0" borderId="0" xfId="0" applyAlignment="1">
      <alignment wrapText="1"/>
    </xf>
    <xf numFmtId="0" fontId="16" fillId="0" borderId="0" xfId="0" applyFont="1" applyAlignment="1">
      <alignment wrapText="1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Incorreto" xfId="8" builtinId="27" customBuiltin="1"/>
    <cellStyle name="Neutra" xfId="9" builtinId="28" customBuiltin="1"/>
    <cellStyle name="Normal" xfId="0" builtinId="0"/>
    <cellStyle name="Nota" xfId="16" builtinId="10" customBuiltin="1"/>
    <cellStyle name="Porcentagem" xfId="1" builtinId="5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"/>
  <sheetViews>
    <sheetView showGridLines="0" tabSelected="1" topLeftCell="A16" workbookViewId="0">
      <selection activeCell="A54" sqref="A54"/>
    </sheetView>
  </sheetViews>
  <sheetFormatPr defaultRowHeight="15" x14ac:dyDescent="0.25"/>
  <cols>
    <col min="1" max="1" width="69.85546875" customWidth="1"/>
    <col min="2" max="23" width="9.85546875" bestFit="1" customWidth="1"/>
    <col min="24" max="25" width="8.5703125" customWidth="1"/>
    <col min="26" max="26" width="10.85546875" customWidth="1"/>
  </cols>
  <sheetData>
    <row r="1" spans="1:26" ht="15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x14ac:dyDescent="0.25">
      <c r="A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</row>
    <row r="3" spans="1:26" x14ac:dyDescent="0.25">
      <c r="A3" s="3" t="s">
        <v>27</v>
      </c>
      <c r="B3" s="5">
        <v>27970</v>
      </c>
      <c r="C3" s="5">
        <v>31651</v>
      </c>
      <c r="D3" s="5">
        <v>19918</v>
      </c>
      <c r="E3" s="5">
        <v>19448</v>
      </c>
      <c r="F3" s="5">
        <v>21076</v>
      </c>
      <c r="G3" s="5">
        <v>24998</v>
      </c>
      <c r="H3" s="5">
        <v>19622</v>
      </c>
      <c r="I3" s="5">
        <v>19375</v>
      </c>
      <c r="J3" s="5">
        <v>21297</v>
      </c>
      <c r="K3" s="5">
        <v>24133</v>
      </c>
      <c r="L3" s="5">
        <v>18329</v>
      </c>
      <c r="M3" s="5">
        <v>15669</v>
      </c>
      <c r="N3" s="5">
        <v>16382</v>
      </c>
      <c r="O3" s="5">
        <v>18609</v>
      </c>
      <c r="P3" s="5">
        <v>14849</v>
      </c>
      <c r="Q3" s="5">
        <v>14910</v>
      </c>
      <c r="R3" s="5">
        <v>15886</v>
      </c>
      <c r="S3" s="5">
        <v>16680</v>
      </c>
      <c r="T3" s="5">
        <v>16757</v>
      </c>
      <c r="U3" s="5">
        <v>16694</v>
      </c>
      <c r="V3" s="5">
        <v>15466</v>
      </c>
      <c r="W3" s="5">
        <v>17276</v>
      </c>
      <c r="X3" s="5">
        <v>15438</v>
      </c>
      <c r="Y3" s="5">
        <v>15295</v>
      </c>
      <c r="Z3" s="5">
        <v>14882</v>
      </c>
    </row>
    <row r="4" spans="1:26" x14ac:dyDescent="0.25">
      <c r="A4" s="6" t="s">
        <v>28</v>
      </c>
      <c r="B4" s="4">
        <v>1683</v>
      </c>
      <c r="C4" s="4">
        <v>5112</v>
      </c>
      <c r="D4" s="4">
        <v>3385</v>
      </c>
      <c r="E4" s="4">
        <v>3716</v>
      </c>
      <c r="F4" s="4">
        <v>4448</v>
      </c>
      <c r="G4" s="4">
        <v>11015</v>
      </c>
      <c r="H4" s="4">
        <v>5414</v>
      </c>
      <c r="I4" s="4">
        <v>6811</v>
      </c>
      <c r="J4" s="4">
        <v>6145</v>
      </c>
      <c r="K4" s="4">
        <v>11149</v>
      </c>
      <c r="L4" s="4">
        <v>6601</v>
      </c>
      <c r="M4" s="4">
        <v>5379</v>
      </c>
      <c r="N4" s="4">
        <v>5374</v>
      </c>
      <c r="O4" s="4">
        <v>8391</v>
      </c>
      <c r="P4" s="4">
        <v>4803</v>
      </c>
      <c r="Q4" s="4">
        <v>5060</v>
      </c>
      <c r="R4" s="4">
        <v>6002</v>
      </c>
      <c r="S4" s="4">
        <v>7086</v>
      </c>
      <c r="T4" s="4">
        <v>5551</v>
      </c>
      <c r="U4" s="4">
        <v>5473</v>
      </c>
      <c r="V4" s="4">
        <v>3746</v>
      </c>
      <c r="W4" s="4">
        <v>4970</v>
      </c>
      <c r="X4" s="4">
        <v>3575</v>
      </c>
      <c r="Y4" s="4">
        <v>3963</v>
      </c>
      <c r="Z4" s="4">
        <v>3955</v>
      </c>
    </row>
    <row r="5" spans="1:26" x14ac:dyDescent="0.25">
      <c r="A5" s="6" t="s">
        <v>29</v>
      </c>
      <c r="B5" s="7">
        <v>682</v>
      </c>
      <c r="C5" s="7">
        <v>543</v>
      </c>
      <c r="D5" s="4">
        <v>3907</v>
      </c>
      <c r="E5" s="4">
        <v>4310</v>
      </c>
      <c r="F5" s="4">
        <v>5321</v>
      </c>
      <c r="G5" s="4">
        <v>3218</v>
      </c>
      <c r="H5" s="4">
        <v>3775</v>
      </c>
      <c r="I5" s="4">
        <v>2636</v>
      </c>
      <c r="J5" s="4">
        <v>4582</v>
      </c>
      <c r="K5" s="4">
        <v>3210</v>
      </c>
      <c r="L5" s="4">
        <v>2931</v>
      </c>
      <c r="M5" s="4">
        <v>2497</v>
      </c>
      <c r="N5" s="4">
        <v>2410</v>
      </c>
      <c r="O5" s="4">
        <v>2516</v>
      </c>
      <c r="P5" s="4">
        <v>2365</v>
      </c>
      <c r="Q5" s="4">
        <v>2501</v>
      </c>
      <c r="R5" s="4">
        <v>2846</v>
      </c>
      <c r="S5" s="4">
        <v>2646</v>
      </c>
      <c r="T5" s="4">
        <v>2381</v>
      </c>
      <c r="U5" s="4">
        <v>2642</v>
      </c>
      <c r="V5" s="4">
        <v>2676</v>
      </c>
      <c r="W5" s="4">
        <v>2879</v>
      </c>
      <c r="X5" s="4">
        <v>2357</v>
      </c>
      <c r="Y5" s="4">
        <v>2264</v>
      </c>
      <c r="Z5" s="4">
        <v>2283</v>
      </c>
    </row>
    <row r="6" spans="1:26" x14ac:dyDescent="0.25">
      <c r="A6" s="8" t="s">
        <v>30</v>
      </c>
      <c r="B6" s="7">
        <v>404</v>
      </c>
      <c r="C6" s="7">
        <v>241</v>
      </c>
      <c r="D6" s="4">
        <v>1802</v>
      </c>
      <c r="E6" s="4">
        <v>1982</v>
      </c>
      <c r="F6" s="4">
        <v>2851</v>
      </c>
      <c r="G6" s="7">
        <v>664</v>
      </c>
      <c r="H6" s="4">
        <v>1223</v>
      </c>
      <c r="I6" s="7">
        <v>158</v>
      </c>
      <c r="J6" s="4">
        <v>1761</v>
      </c>
      <c r="K6" s="7">
        <v>220</v>
      </c>
      <c r="L6" s="7">
        <v>317</v>
      </c>
      <c r="M6" s="7">
        <v>273</v>
      </c>
      <c r="N6" s="7">
        <v>189</v>
      </c>
      <c r="O6" s="7">
        <v>276</v>
      </c>
      <c r="P6" s="7">
        <v>235</v>
      </c>
      <c r="Q6" s="7">
        <v>343</v>
      </c>
      <c r="R6" s="7">
        <v>755</v>
      </c>
      <c r="S6" s="7">
        <v>444</v>
      </c>
      <c r="T6" s="7">
        <v>486</v>
      </c>
      <c r="U6" s="7">
        <v>389</v>
      </c>
      <c r="V6" s="7">
        <v>381</v>
      </c>
      <c r="W6" s="7">
        <v>474</v>
      </c>
      <c r="X6" s="7">
        <v>314</v>
      </c>
      <c r="Y6" s="7">
        <v>202</v>
      </c>
      <c r="Z6" s="7">
        <v>394</v>
      </c>
    </row>
    <row r="7" spans="1:26" x14ac:dyDescent="0.25">
      <c r="A7" s="8" t="s">
        <v>31</v>
      </c>
      <c r="B7" s="7" t="s">
        <v>32</v>
      </c>
      <c r="C7" s="7" t="s">
        <v>32</v>
      </c>
      <c r="D7" s="4">
        <v>1813</v>
      </c>
      <c r="E7" s="4">
        <v>1806</v>
      </c>
      <c r="F7" s="4">
        <v>1815</v>
      </c>
      <c r="G7" s="4">
        <v>1877</v>
      </c>
      <c r="H7" s="4">
        <v>1834</v>
      </c>
      <c r="I7" s="4">
        <v>1986</v>
      </c>
      <c r="J7" s="4">
        <v>2154</v>
      </c>
      <c r="K7" s="4">
        <v>2475</v>
      </c>
      <c r="L7" s="4">
        <v>2208</v>
      </c>
      <c r="M7" s="4">
        <v>2259</v>
      </c>
      <c r="N7" s="4">
        <v>2245</v>
      </c>
      <c r="O7" s="4">
        <v>2249</v>
      </c>
      <c r="P7" s="4">
        <v>2149</v>
      </c>
      <c r="Q7" s="4">
        <v>2127</v>
      </c>
      <c r="R7" s="4">
        <v>2078</v>
      </c>
      <c r="S7" s="4">
        <v>2078</v>
      </c>
      <c r="T7" s="4">
        <v>1947</v>
      </c>
      <c r="U7" s="4">
        <v>1961</v>
      </c>
      <c r="V7" s="4">
        <v>1988</v>
      </c>
      <c r="W7" s="4">
        <v>1937</v>
      </c>
      <c r="X7" s="4">
        <v>1818</v>
      </c>
      <c r="Y7" s="4">
        <v>1835</v>
      </c>
      <c r="Z7" s="4">
        <v>1404</v>
      </c>
    </row>
    <row r="8" spans="1:26" x14ac:dyDescent="0.25">
      <c r="A8" s="8" t="s">
        <v>33</v>
      </c>
      <c r="B8" s="7">
        <v>167</v>
      </c>
      <c r="C8" s="7">
        <v>209</v>
      </c>
      <c r="D8" s="7">
        <v>523</v>
      </c>
      <c r="E8" s="7">
        <v>792</v>
      </c>
      <c r="F8" s="7">
        <v>804</v>
      </c>
      <c r="G8" s="7">
        <v>884</v>
      </c>
      <c r="H8" s="7">
        <v>874</v>
      </c>
      <c r="I8" s="7">
        <v>692</v>
      </c>
      <c r="J8" s="7">
        <v>768</v>
      </c>
      <c r="K8" s="7">
        <v>599</v>
      </c>
      <c r="L8" s="7">
        <v>571</v>
      </c>
      <c r="M8" s="7">
        <v>174</v>
      </c>
      <c r="N8" s="7">
        <v>167</v>
      </c>
      <c r="O8" s="7">
        <v>202</v>
      </c>
      <c r="P8" s="7">
        <v>200</v>
      </c>
      <c r="Q8" s="7">
        <v>230</v>
      </c>
      <c r="R8" s="7">
        <v>185</v>
      </c>
      <c r="S8" s="7">
        <v>305</v>
      </c>
      <c r="T8" s="7">
        <v>133</v>
      </c>
      <c r="U8" s="7">
        <v>108</v>
      </c>
      <c r="V8" s="7">
        <v>109</v>
      </c>
      <c r="W8" s="7">
        <v>231</v>
      </c>
      <c r="X8" s="7">
        <v>121</v>
      </c>
      <c r="Y8" s="7">
        <v>137</v>
      </c>
      <c r="Z8" s="7">
        <v>374</v>
      </c>
    </row>
    <row r="9" spans="1:26" x14ac:dyDescent="0.25">
      <c r="A9" s="8" t="s">
        <v>34</v>
      </c>
      <c r="B9" s="7">
        <v>-3</v>
      </c>
      <c r="C9" s="7">
        <v>-2</v>
      </c>
      <c r="D9" s="7">
        <v>-310</v>
      </c>
      <c r="E9" s="7">
        <v>-357</v>
      </c>
      <c r="F9" s="7">
        <v>-360</v>
      </c>
      <c r="G9" s="7">
        <v>-371</v>
      </c>
      <c r="H9" s="7">
        <v>-384</v>
      </c>
      <c r="I9" s="7">
        <v>-342</v>
      </c>
      <c r="J9" s="7">
        <v>-328</v>
      </c>
      <c r="K9" s="7">
        <v>-340</v>
      </c>
      <c r="L9" s="7">
        <v>-325</v>
      </c>
      <c r="M9" s="7">
        <v>-231</v>
      </c>
      <c r="N9" s="7">
        <v>-227</v>
      </c>
      <c r="O9" s="7">
        <v>-229</v>
      </c>
      <c r="P9" s="7">
        <v>-233</v>
      </c>
      <c r="Q9" s="7">
        <v>-214</v>
      </c>
      <c r="R9" s="7">
        <v>-197</v>
      </c>
      <c r="S9" s="7">
        <v>-189</v>
      </c>
      <c r="T9" s="7">
        <v>-198</v>
      </c>
      <c r="U9" s="7">
        <v>-205</v>
      </c>
      <c r="V9" s="7">
        <v>-195</v>
      </c>
      <c r="W9" s="7">
        <v>-211</v>
      </c>
      <c r="X9" s="7">
        <v>-199</v>
      </c>
      <c r="Y9" s="7">
        <v>-189</v>
      </c>
      <c r="Z9" s="7">
        <v>-192</v>
      </c>
    </row>
    <row r="10" spans="1:26" x14ac:dyDescent="0.25">
      <c r="A10" s="8" t="s">
        <v>35</v>
      </c>
      <c r="B10" s="7">
        <v>114</v>
      </c>
      <c r="C10" s="7">
        <v>95</v>
      </c>
      <c r="D10" s="7">
        <v>79</v>
      </c>
      <c r="E10" s="7">
        <v>87</v>
      </c>
      <c r="F10" s="7">
        <v>211</v>
      </c>
      <c r="G10" s="7">
        <v>164</v>
      </c>
      <c r="H10" s="7">
        <v>208</v>
      </c>
      <c r="I10" s="7">
        <v>142</v>
      </c>
      <c r="J10" s="7">
        <v>227</v>
      </c>
      <c r="K10" s="7">
        <v>256</v>
      </c>
      <c r="L10" s="7">
        <v>160</v>
      </c>
      <c r="M10" s="7">
        <v>22</v>
      </c>
      <c r="N10" s="7">
        <v>36</v>
      </c>
      <c r="O10" s="7">
        <v>18</v>
      </c>
      <c r="P10" s="7">
        <v>15</v>
      </c>
      <c r="Q10" s="7">
        <v>15</v>
      </c>
      <c r="R10" s="7">
        <v>25</v>
      </c>
      <c r="S10" s="7">
        <v>9</v>
      </c>
      <c r="T10" s="7">
        <v>13</v>
      </c>
      <c r="U10" s="7">
        <v>389</v>
      </c>
      <c r="V10" s="7">
        <v>392</v>
      </c>
      <c r="W10" s="7">
        <v>447</v>
      </c>
      <c r="X10" s="7">
        <v>303</v>
      </c>
      <c r="Y10" s="7">
        <v>279</v>
      </c>
      <c r="Z10" s="7">
        <v>302</v>
      </c>
    </row>
    <row r="11" spans="1:26" x14ac:dyDescent="0.25">
      <c r="A11" s="6" t="s">
        <v>36</v>
      </c>
      <c r="B11" s="7" t="s">
        <v>32</v>
      </c>
      <c r="C11" s="7" t="s">
        <v>32</v>
      </c>
      <c r="D11" s="7" t="s">
        <v>32</v>
      </c>
      <c r="E11" s="7" t="s">
        <v>32</v>
      </c>
      <c r="F11" s="7" t="s">
        <v>32</v>
      </c>
      <c r="G11" s="7" t="s">
        <v>32</v>
      </c>
      <c r="H11" s="7" t="s">
        <v>32</v>
      </c>
      <c r="I11" s="7" t="s">
        <v>32</v>
      </c>
      <c r="J11" s="7" t="s">
        <v>32</v>
      </c>
      <c r="K11" s="7" t="s">
        <v>32</v>
      </c>
      <c r="L11" s="7" t="s">
        <v>32</v>
      </c>
      <c r="M11" s="7" t="s">
        <v>32</v>
      </c>
      <c r="N11" s="7" t="s">
        <v>32</v>
      </c>
      <c r="O11" s="7" t="s">
        <v>32</v>
      </c>
      <c r="P11" s="7" t="s">
        <v>32</v>
      </c>
      <c r="Q11" s="7" t="s">
        <v>32</v>
      </c>
      <c r="R11" s="7" t="s">
        <v>32</v>
      </c>
      <c r="S11" s="7" t="s">
        <v>32</v>
      </c>
      <c r="T11" s="4">
        <v>2473</v>
      </c>
      <c r="U11" s="4">
        <v>2381</v>
      </c>
      <c r="V11" s="4">
        <v>2364</v>
      </c>
      <c r="W11" s="4">
        <v>2559</v>
      </c>
      <c r="X11" s="4">
        <v>2435</v>
      </c>
      <c r="Y11" s="4">
        <v>2341</v>
      </c>
      <c r="Z11" s="4">
        <v>1960</v>
      </c>
    </row>
    <row r="12" spans="1:26" x14ac:dyDescent="0.25">
      <c r="A12" s="6" t="s">
        <v>37</v>
      </c>
      <c r="B12" s="4">
        <v>4578</v>
      </c>
      <c r="C12" s="4">
        <v>4641</v>
      </c>
      <c r="D12" s="4">
        <v>7864</v>
      </c>
      <c r="E12" s="4">
        <v>8943</v>
      </c>
      <c r="F12" s="4">
        <v>9161</v>
      </c>
      <c r="G12" s="4">
        <v>8989</v>
      </c>
      <c r="H12" s="4">
        <v>8617</v>
      </c>
      <c r="I12" s="4">
        <v>8212</v>
      </c>
      <c r="J12" s="4">
        <v>8936</v>
      </c>
      <c r="K12" s="4">
        <v>8405</v>
      </c>
      <c r="L12" s="4">
        <v>7455</v>
      </c>
      <c r="M12" s="4">
        <v>6464</v>
      </c>
      <c r="N12" s="4">
        <v>7166</v>
      </c>
      <c r="O12" s="4">
        <v>6382</v>
      </c>
      <c r="P12" s="4">
        <v>6252</v>
      </c>
      <c r="Q12" s="4">
        <v>5896</v>
      </c>
      <c r="R12" s="4">
        <v>5676</v>
      </c>
      <c r="S12" s="4">
        <v>5760</v>
      </c>
      <c r="T12" s="4">
        <v>5185</v>
      </c>
      <c r="U12" s="4">
        <v>4939</v>
      </c>
      <c r="V12" s="4">
        <v>5178</v>
      </c>
      <c r="W12" s="4">
        <v>5553</v>
      </c>
      <c r="X12" s="4">
        <v>5097</v>
      </c>
      <c r="Y12" s="4">
        <v>4816</v>
      </c>
      <c r="Z12" s="4">
        <v>4848</v>
      </c>
    </row>
    <row r="13" spans="1:26" x14ac:dyDescent="0.25">
      <c r="A13" s="6" t="s">
        <v>38</v>
      </c>
      <c r="B13" s="7">
        <v>617</v>
      </c>
      <c r="C13" s="7">
        <v>674</v>
      </c>
      <c r="D13" s="4">
        <v>1563</v>
      </c>
      <c r="E13" s="4">
        <v>1547</v>
      </c>
      <c r="F13" s="4">
        <v>1228</v>
      </c>
      <c r="G13" s="4">
        <v>1102</v>
      </c>
      <c r="H13" s="4">
        <v>1100</v>
      </c>
      <c r="I13" s="7">
        <v>988</v>
      </c>
      <c r="J13" s="7">
        <v>865</v>
      </c>
      <c r="K13" s="7">
        <v>808</v>
      </c>
      <c r="L13" s="7">
        <v>750</v>
      </c>
      <c r="M13" s="7">
        <v>760</v>
      </c>
      <c r="N13" s="7">
        <v>760</v>
      </c>
      <c r="O13" s="7">
        <v>908</v>
      </c>
      <c r="P13" s="7">
        <v>976</v>
      </c>
      <c r="Q13" s="7">
        <v>958</v>
      </c>
      <c r="R13" s="7">
        <v>834</v>
      </c>
      <c r="S13" s="7">
        <v>871</v>
      </c>
      <c r="T13" s="7">
        <v>802</v>
      </c>
      <c r="U13" s="7">
        <v>826</v>
      </c>
      <c r="V13" s="4">
        <v>1032</v>
      </c>
      <c r="W13" s="7">
        <v>908</v>
      </c>
      <c r="X13" s="4">
        <v>1412</v>
      </c>
      <c r="Y13" s="4">
        <v>1347</v>
      </c>
      <c r="Z13" s="4">
        <v>1101</v>
      </c>
    </row>
    <row r="14" spans="1:26" x14ac:dyDescent="0.25">
      <c r="A14" s="6" t="s">
        <v>39</v>
      </c>
      <c r="B14" s="4">
        <v>19848</v>
      </c>
      <c r="C14" s="4">
        <v>20303</v>
      </c>
      <c r="D14" s="4">
        <v>2562</v>
      </c>
      <c r="E14" s="7">
        <v>9</v>
      </c>
      <c r="F14" s="7">
        <v>13</v>
      </c>
      <c r="G14" s="7">
        <v>15</v>
      </c>
      <c r="H14" s="7">
        <v>15</v>
      </c>
      <c r="I14" s="7">
        <v>22</v>
      </c>
      <c r="J14" s="7">
        <v>21</v>
      </c>
      <c r="K14" s="7">
        <v>22</v>
      </c>
      <c r="L14" s="7">
        <v>22</v>
      </c>
      <c r="M14" s="7">
        <v>26</v>
      </c>
      <c r="N14" s="7">
        <v>41</v>
      </c>
      <c r="O14" s="7">
        <v>39</v>
      </c>
      <c r="P14" s="7" t="s">
        <v>32</v>
      </c>
      <c r="Q14" s="7" t="s">
        <v>32</v>
      </c>
      <c r="R14" s="7" t="s">
        <v>32</v>
      </c>
      <c r="S14" s="7" t="s">
        <v>32</v>
      </c>
      <c r="T14" s="7" t="s">
        <v>32</v>
      </c>
      <c r="U14" s="7" t="s">
        <v>32</v>
      </c>
      <c r="V14" s="7" t="s">
        <v>32</v>
      </c>
      <c r="W14" s="7" t="s">
        <v>32</v>
      </c>
      <c r="X14" s="7" t="s">
        <v>32</v>
      </c>
      <c r="Y14" s="7" t="s">
        <v>32</v>
      </c>
      <c r="Z14" s="7" t="s">
        <v>32</v>
      </c>
    </row>
    <row r="15" spans="1:26" x14ac:dyDescent="0.25">
      <c r="A15" s="6" t="s">
        <v>40</v>
      </c>
      <c r="B15" s="7" t="s">
        <v>32</v>
      </c>
      <c r="C15" s="7" t="s">
        <v>32</v>
      </c>
      <c r="D15" s="7" t="s">
        <v>32</v>
      </c>
      <c r="E15" s="7" t="s">
        <v>32</v>
      </c>
      <c r="F15" s="7" t="s">
        <v>32</v>
      </c>
      <c r="G15" s="7" t="s">
        <v>32</v>
      </c>
      <c r="H15" s="7" t="s">
        <v>32</v>
      </c>
      <c r="I15" s="7">
        <v>27</v>
      </c>
      <c r="J15" s="7">
        <v>27</v>
      </c>
      <c r="K15" s="7">
        <v>26</v>
      </c>
      <c r="L15" s="7" t="s">
        <v>32</v>
      </c>
      <c r="M15" s="7" t="s">
        <v>32</v>
      </c>
      <c r="N15" s="7" t="s">
        <v>32</v>
      </c>
      <c r="O15" s="7">
        <v>12</v>
      </c>
      <c r="P15" s="7">
        <v>52</v>
      </c>
      <c r="Q15" s="7">
        <v>51</v>
      </c>
      <c r="R15" s="7" t="s">
        <v>32</v>
      </c>
      <c r="S15" s="7" t="s">
        <v>32</v>
      </c>
      <c r="T15" s="7" t="s">
        <v>32</v>
      </c>
      <c r="U15" s="7" t="s">
        <v>32</v>
      </c>
      <c r="V15" s="7" t="s">
        <v>32</v>
      </c>
      <c r="W15" s="7" t="s">
        <v>32</v>
      </c>
      <c r="X15" s="7" t="s">
        <v>32</v>
      </c>
      <c r="Y15" s="7" t="s">
        <v>32</v>
      </c>
      <c r="Z15" s="7" t="s">
        <v>32</v>
      </c>
    </row>
    <row r="16" spans="1:26" x14ac:dyDescent="0.25">
      <c r="A16" s="6" t="s">
        <v>41</v>
      </c>
      <c r="B16" s="7">
        <v>562</v>
      </c>
      <c r="C16" s="7">
        <v>378</v>
      </c>
      <c r="D16" s="7">
        <v>638</v>
      </c>
      <c r="E16" s="7">
        <v>923</v>
      </c>
      <c r="F16" s="7">
        <v>905</v>
      </c>
      <c r="G16" s="7">
        <v>659</v>
      </c>
      <c r="H16" s="7">
        <v>720</v>
      </c>
      <c r="I16" s="7">
        <v>679</v>
      </c>
      <c r="J16" s="7">
        <v>721</v>
      </c>
      <c r="K16" s="7">
        <v>513</v>
      </c>
      <c r="L16" s="7">
        <v>570</v>
      </c>
      <c r="M16" s="7">
        <v>544</v>
      </c>
      <c r="N16" s="7">
        <v>630</v>
      </c>
      <c r="O16" s="7">
        <v>361</v>
      </c>
      <c r="P16" s="7">
        <v>401</v>
      </c>
      <c r="Q16" s="7">
        <v>443</v>
      </c>
      <c r="R16" s="7">
        <v>527</v>
      </c>
      <c r="S16" s="7">
        <v>317</v>
      </c>
      <c r="T16" s="7">
        <v>367</v>
      </c>
      <c r="U16" s="7">
        <v>432</v>
      </c>
      <c r="V16" s="7">
        <v>470</v>
      </c>
      <c r="W16" s="7">
        <v>408</v>
      </c>
      <c r="X16" s="7">
        <v>563</v>
      </c>
      <c r="Y16" s="7">
        <v>564</v>
      </c>
      <c r="Z16" s="7">
        <v>735</v>
      </c>
    </row>
    <row r="17" spans="1:26" x14ac:dyDescent="0.25">
      <c r="A17" s="3" t="s">
        <v>42</v>
      </c>
      <c r="B17" s="5">
        <v>13422</v>
      </c>
      <c r="C17" s="5">
        <v>13566</v>
      </c>
      <c r="D17" s="5">
        <v>22038</v>
      </c>
      <c r="E17" s="5">
        <v>22586</v>
      </c>
      <c r="F17" s="5">
        <v>22408</v>
      </c>
      <c r="G17" s="5">
        <v>22504</v>
      </c>
      <c r="H17" s="5">
        <v>22645</v>
      </c>
      <c r="I17" s="5">
        <v>22074</v>
      </c>
      <c r="J17" s="5">
        <v>21830</v>
      </c>
      <c r="K17" s="5">
        <v>21367</v>
      </c>
      <c r="L17" s="5">
        <v>20899</v>
      </c>
      <c r="M17" s="5">
        <v>19793</v>
      </c>
      <c r="N17" s="5">
        <v>19576</v>
      </c>
      <c r="O17" s="5">
        <v>19398</v>
      </c>
      <c r="P17" s="5">
        <v>18726</v>
      </c>
      <c r="Q17" s="5">
        <v>18492</v>
      </c>
      <c r="R17" s="5">
        <v>18352</v>
      </c>
      <c r="S17" s="5">
        <v>18152</v>
      </c>
      <c r="T17" s="5">
        <v>17574</v>
      </c>
      <c r="U17" s="5">
        <v>17261</v>
      </c>
      <c r="V17" s="5">
        <v>16564</v>
      </c>
      <c r="W17" s="5">
        <v>16493</v>
      </c>
      <c r="X17" s="5">
        <v>15515</v>
      </c>
      <c r="Y17" s="5">
        <v>15128</v>
      </c>
      <c r="Z17" s="5">
        <v>15347</v>
      </c>
    </row>
    <row r="18" spans="1:26" x14ac:dyDescent="0.25">
      <c r="A18" s="3" t="s">
        <v>43</v>
      </c>
      <c r="B18" s="5">
        <v>2197</v>
      </c>
      <c r="C18" s="5">
        <v>2137</v>
      </c>
      <c r="D18" s="5">
        <v>4907</v>
      </c>
      <c r="E18" s="5">
        <v>5113</v>
      </c>
      <c r="F18" s="5">
        <v>4983</v>
      </c>
      <c r="G18" s="5">
        <v>5091</v>
      </c>
      <c r="H18" s="5">
        <v>5368</v>
      </c>
      <c r="I18" s="5">
        <v>5048</v>
      </c>
      <c r="J18" s="5">
        <v>4999</v>
      </c>
      <c r="K18" s="5">
        <v>4747</v>
      </c>
      <c r="L18" s="5">
        <v>4690</v>
      </c>
      <c r="M18" s="5">
        <v>4549</v>
      </c>
      <c r="N18" s="5">
        <v>4440</v>
      </c>
      <c r="O18" s="5">
        <v>4334</v>
      </c>
      <c r="P18" s="5">
        <v>4741</v>
      </c>
      <c r="Q18" s="5">
        <v>4716</v>
      </c>
      <c r="R18" s="5">
        <v>4733</v>
      </c>
      <c r="S18" s="5">
        <v>4699</v>
      </c>
      <c r="T18" s="5">
        <v>4532</v>
      </c>
      <c r="U18" s="5">
        <v>4405</v>
      </c>
      <c r="V18" s="5">
        <v>3893</v>
      </c>
      <c r="W18" s="5">
        <v>3855</v>
      </c>
      <c r="X18" s="5">
        <v>3223</v>
      </c>
      <c r="Y18" s="5">
        <v>3061</v>
      </c>
      <c r="Z18" s="5">
        <v>3360</v>
      </c>
    </row>
    <row r="19" spans="1:26" x14ac:dyDescent="0.25">
      <c r="A19" s="6" t="s">
        <v>29</v>
      </c>
      <c r="B19" s="7" t="s">
        <v>32</v>
      </c>
      <c r="C19" s="7" t="s">
        <v>32</v>
      </c>
      <c r="D19" s="7">
        <v>147</v>
      </c>
      <c r="E19" s="7">
        <v>119</v>
      </c>
      <c r="F19" s="7">
        <v>123</v>
      </c>
      <c r="G19" s="7">
        <v>98</v>
      </c>
      <c r="H19" s="7">
        <v>89</v>
      </c>
      <c r="I19" s="7">
        <v>78</v>
      </c>
      <c r="J19" s="7">
        <v>86</v>
      </c>
      <c r="K19" s="7">
        <v>105</v>
      </c>
      <c r="L19" s="7">
        <v>96</v>
      </c>
      <c r="M19" s="7">
        <v>97</v>
      </c>
      <c r="N19" s="7">
        <v>103</v>
      </c>
      <c r="O19" s="7">
        <v>115</v>
      </c>
      <c r="P19" s="7">
        <v>113</v>
      </c>
      <c r="Q19" s="7">
        <v>99</v>
      </c>
      <c r="R19" s="7">
        <v>98</v>
      </c>
      <c r="S19" s="7">
        <v>108</v>
      </c>
      <c r="T19" s="7">
        <v>95</v>
      </c>
      <c r="U19" s="7">
        <v>556</v>
      </c>
      <c r="V19" s="7">
        <v>543</v>
      </c>
      <c r="W19" s="7">
        <v>111</v>
      </c>
      <c r="X19" s="7">
        <v>529</v>
      </c>
      <c r="Y19" s="7">
        <v>612</v>
      </c>
      <c r="Z19" s="7">
        <v>517</v>
      </c>
    </row>
    <row r="20" spans="1:26" x14ac:dyDescent="0.25">
      <c r="A20" s="8" t="s">
        <v>44</v>
      </c>
      <c r="B20" s="7" t="s">
        <v>32</v>
      </c>
      <c r="C20" s="7" t="s">
        <v>32</v>
      </c>
      <c r="D20" s="7" t="s">
        <v>32</v>
      </c>
      <c r="E20" s="7" t="s">
        <v>32</v>
      </c>
      <c r="F20" s="7" t="s">
        <v>32</v>
      </c>
      <c r="G20" s="7" t="s">
        <v>32</v>
      </c>
      <c r="H20" s="7" t="s">
        <v>32</v>
      </c>
      <c r="I20" s="7" t="s">
        <v>32</v>
      </c>
      <c r="J20" s="7" t="s">
        <v>32</v>
      </c>
      <c r="K20" s="7" t="s">
        <v>32</v>
      </c>
      <c r="L20" s="7" t="s">
        <v>32</v>
      </c>
      <c r="M20" s="7" t="s">
        <v>32</v>
      </c>
      <c r="N20" s="7" t="s">
        <v>32</v>
      </c>
      <c r="O20" s="7" t="s">
        <v>32</v>
      </c>
      <c r="P20" s="7" t="s">
        <v>32</v>
      </c>
      <c r="Q20" s="7" t="s">
        <v>32</v>
      </c>
      <c r="R20" s="7" t="s">
        <v>32</v>
      </c>
      <c r="S20" s="7" t="s">
        <v>32</v>
      </c>
      <c r="T20" s="7" t="s">
        <v>32</v>
      </c>
      <c r="U20" s="7">
        <v>462</v>
      </c>
      <c r="V20" s="7">
        <v>448</v>
      </c>
      <c r="W20" s="7" t="s">
        <v>32</v>
      </c>
      <c r="X20" s="7">
        <v>439</v>
      </c>
      <c r="Y20" s="7">
        <v>434</v>
      </c>
      <c r="Z20" s="7">
        <v>431</v>
      </c>
    </row>
    <row r="21" spans="1:26" x14ac:dyDescent="0.25">
      <c r="A21" s="8" t="s">
        <v>31</v>
      </c>
      <c r="B21" s="7" t="s">
        <v>32</v>
      </c>
      <c r="C21" s="7" t="s">
        <v>32</v>
      </c>
      <c r="D21" s="7">
        <v>143</v>
      </c>
      <c r="E21" s="7">
        <v>119</v>
      </c>
      <c r="F21" s="7">
        <v>106</v>
      </c>
      <c r="G21" s="7">
        <v>111</v>
      </c>
      <c r="H21" s="7">
        <v>99</v>
      </c>
      <c r="I21" s="7">
        <v>87</v>
      </c>
      <c r="J21" s="7">
        <v>94</v>
      </c>
      <c r="K21" s="7">
        <v>115</v>
      </c>
      <c r="L21" s="7">
        <v>105</v>
      </c>
      <c r="M21" s="7">
        <v>106</v>
      </c>
      <c r="N21" s="7">
        <v>112</v>
      </c>
      <c r="O21" s="7">
        <v>125</v>
      </c>
      <c r="P21" s="7">
        <v>107</v>
      </c>
      <c r="Q21" s="7">
        <v>99</v>
      </c>
      <c r="R21" s="7">
        <v>106</v>
      </c>
      <c r="S21" s="7">
        <v>117</v>
      </c>
      <c r="T21" s="7">
        <v>103</v>
      </c>
      <c r="U21" s="7">
        <v>102</v>
      </c>
      <c r="V21" s="7">
        <v>101</v>
      </c>
      <c r="W21" s="7">
        <v>118</v>
      </c>
      <c r="X21" s="7">
        <v>96</v>
      </c>
      <c r="Y21" s="7">
        <v>98</v>
      </c>
      <c r="Z21" s="7">
        <v>86</v>
      </c>
    </row>
    <row r="22" spans="1:26" x14ac:dyDescent="0.25">
      <c r="A22" s="8" t="s">
        <v>45</v>
      </c>
      <c r="B22" s="7" t="s">
        <v>32</v>
      </c>
      <c r="C22" s="7" t="s">
        <v>32</v>
      </c>
      <c r="D22" s="7">
        <v>22</v>
      </c>
      <c r="E22" s="7">
        <v>15</v>
      </c>
      <c r="F22" s="7">
        <v>29</v>
      </c>
      <c r="G22" s="7" t="s">
        <v>32</v>
      </c>
      <c r="H22" s="7" t="s">
        <v>32</v>
      </c>
      <c r="I22" s="7" t="s">
        <v>32</v>
      </c>
      <c r="J22" s="7" t="s">
        <v>32</v>
      </c>
      <c r="K22" s="7" t="s">
        <v>32</v>
      </c>
      <c r="L22" s="7" t="s">
        <v>32</v>
      </c>
      <c r="M22" s="7" t="s">
        <v>32</v>
      </c>
      <c r="N22" s="7" t="s">
        <v>32</v>
      </c>
      <c r="O22" s="7" t="s">
        <v>32</v>
      </c>
      <c r="P22" s="7">
        <v>16</v>
      </c>
      <c r="Q22" s="7">
        <v>8</v>
      </c>
      <c r="R22" s="7" t="s">
        <v>32</v>
      </c>
      <c r="S22" s="7" t="s">
        <v>32</v>
      </c>
      <c r="T22" s="7" t="s">
        <v>32</v>
      </c>
      <c r="U22" s="7" t="s">
        <v>32</v>
      </c>
      <c r="V22" s="7" t="s">
        <v>32</v>
      </c>
      <c r="W22" s="7" t="s">
        <v>32</v>
      </c>
      <c r="X22" s="7" t="s">
        <v>32</v>
      </c>
      <c r="Y22" s="7">
        <v>89</v>
      </c>
      <c r="Z22" s="7">
        <v>44</v>
      </c>
    </row>
    <row r="23" spans="1:26" x14ac:dyDescent="0.25">
      <c r="A23" s="8" t="s">
        <v>34</v>
      </c>
      <c r="B23" s="7" t="s">
        <v>32</v>
      </c>
      <c r="C23" s="7" t="s">
        <v>32</v>
      </c>
      <c r="D23" s="7">
        <v>-18</v>
      </c>
      <c r="E23" s="7">
        <v>-15</v>
      </c>
      <c r="F23" s="7">
        <v>-12</v>
      </c>
      <c r="G23" s="7">
        <v>-13</v>
      </c>
      <c r="H23" s="7">
        <v>-10</v>
      </c>
      <c r="I23" s="7">
        <v>-9</v>
      </c>
      <c r="J23" s="7">
        <v>-8</v>
      </c>
      <c r="K23" s="7">
        <v>-10</v>
      </c>
      <c r="L23" s="7">
        <v>-9</v>
      </c>
      <c r="M23" s="7">
        <v>-9</v>
      </c>
      <c r="N23" s="7">
        <v>-9</v>
      </c>
      <c r="O23" s="7">
        <v>-10</v>
      </c>
      <c r="P23" s="7">
        <v>-9</v>
      </c>
      <c r="Q23" s="7">
        <v>-8</v>
      </c>
      <c r="R23" s="7">
        <v>-8</v>
      </c>
      <c r="S23" s="7">
        <v>-9</v>
      </c>
      <c r="T23" s="7">
        <v>-8</v>
      </c>
      <c r="U23" s="7">
        <v>-7</v>
      </c>
      <c r="V23" s="7">
        <v>-6</v>
      </c>
      <c r="W23" s="7">
        <v>-7</v>
      </c>
      <c r="X23" s="7">
        <v>-5</v>
      </c>
      <c r="Y23" s="7">
        <v>-9</v>
      </c>
      <c r="Z23" s="7">
        <v>-44</v>
      </c>
    </row>
    <row r="24" spans="1:26" x14ac:dyDescent="0.25">
      <c r="A24" s="6" t="s">
        <v>37</v>
      </c>
      <c r="B24" s="7" t="s">
        <v>32</v>
      </c>
      <c r="C24" s="7" t="s">
        <v>32</v>
      </c>
      <c r="D24" s="7" t="s">
        <v>32</v>
      </c>
      <c r="E24" s="7" t="s">
        <v>32</v>
      </c>
      <c r="F24" s="7" t="s">
        <v>32</v>
      </c>
      <c r="G24" s="7" t="s">
        <v>32</v>
      </c>
      <c r="H24" s="7" t="s">
        <v>32</v>
      </c>
      <c r="I24" s="7" t="s">
        <v>32</v>
      </c>
      <c r="J24" s="7">
        <v>172</v>
      </c>
      <c r="K24" s="7">
        <v>172</v>
      </c>
      <c r="L24" s="7">
        <v>172</v>
      </c>
      <c r="M24" s="7">
        <v>172</v>
      </c>
      <c r="N24" s="7">
        <v>172</v>
      </c>
      <c r="O24" s="7">
        <v>172</v>
      </c>
      <c r="P24" s="7">
        <v>172</v>
      </c>
      <c r="Q24" s="7">
        <v>172</v>
      </c>
      <c r="R24" s="7">
        <v>172</v>
      </c>
      <c r="S24" s="7">
        <v>172</v>
      </c>
      <c r="T24" s="7">
        <v>111</v>
      </c>
      <c r="U24" s="7">
        <v>111</v>
      </c>
      <c r="V24" s="7" t="s">
        <v>32</v>
      </c>
      <c r="W24" s="7">
        <v>14</v>
      </c>
      <c r="X24" s="7" t="s">
        <v>32</v>
      </c>
      <c r="Y24" s="7" t="s">
        <v>32</v>
      </c>
      <c r="Z24" s="7" t="s">
        <v>32</v>
      </c>
    </row>
    <row r="25" spans="1:26" x14ac:dyDescent="0.25">
      <c r="A25" s="6" t="s">
        <v>38</v>
      </c>
      <c r="B25" s="7">
        <v>653</v>
      </c>
      <c r="C25" s="7">
        <v>632</v>
      </c>
      <c r="D25" s="4">
        <v>2247</v>
      </c>
      <c r="E25" s="4">
        <v>2473</v>
      </c>
      <c r="F25" s="4">
        <v>2419</v>
      </c>
      <c r="G25" s="4">
        <v>2445</v>
      </c>
      <c r="H25" s="4">
        <v>2664</v>
      </c>
      <c r="I25" s="4">
        <v>2507</v>
      </c>
      <c r="J25" s="4">
        <v>2350</v>
      </c>
      <c r="K25" s="4">
        <v>2136</v>
      </c>
      <c r="L25" s="4">
        <v>1663</v>
      </c>
      <c r="M25" s="4">
        <v>1583</v>
      </c>
      <c r="N25" s="4">
        <v>1532</v>
      </c>
      <c r="O25" s="4">
        <v>1429</v>
      </c>
      <c r="P25" s="4">
        <v>1244</v>
      </c>
      <c r="Q25" s="4">
        <v>1258</v>
      </c>
      <c r="R25" s="4">
        <v>1280</v>
      </c>
      <c r="S25" s="4">
        <v>1232</v>
      </c>
      <c r="T25" s="4">
        <v>1122</v>
      </c>
      <c r="U25" s="4">
        <v>1030</v>
      </c>
      <c r="V25" s="7">
        <v>721</v>
      </c>
      <c r="W25" s="7">
        <v>730</v>
      </c>
      <c r="X25" s="7">
        <v>93</v>
      </c>
      <c r="Y25" s="7">
        <v>84</v>
      </c>
      <c r="Z25" s="7">
        <v>202</v>
      </c>
    </row>
    <row r="26" spans="1:26" x14ac:dyDescent="0.25">
      <c r="A26" s="6" t="s">
        <v>46</v>
      </c>
      <c r="B26" s="7" t="s">
        <v>32</v>
      </c>
      <c r="C26" s="7" t="s">
        <v>32</v>
      </c>
      <c r="D26" s="7" t="s">
        <v>32</v>
      </c>
      <c r="E26" s="7" t="s">
        <v>32</v>
      </c>
      <c r="F26" s="7" t="s">
        <v>32</v>
      </c>
      <c r="G26" s="7" t="s">
        <v>32</v>
      </c>
      <c r="H26" s="7" t="s">
        <v>32</v>
      </c>
      <c r="I26" s="7" t="s">
        <v>32</v>
      </c>
      <c r="J26" s="7" t="s">
        <v>32</v>
      </c>
      <c r="K26" s="7" t="s">
        <v>32</v>
      </c>
      <c r="L26" s="7" t="s">
        <v>32</v>
      </c>
      <c r="M26" s="7" t="s">
        <v>32</v>
      </c>
      <c r="N26" s="7" t="s">
        <v>32</v>
      </c>
      <c r="O26" s="7" t="s">
        <v>32</v>
      </c>
      <c r="P26" s="7">
        <v>362</v>
      </c>
      <c r="Q26" s="7">
        <v>361</v>
      </c>
      <c r="R26" s="7">
        <v>360</v>
      </c>
      <c r="S26" s="7">
        <v>359</v>
      </c>
      <c r="T26" s="7">
        <v>356</v>
      </c>
      <c r="U26" s="7">
        <v>355</v>
      </c>
      <c r="V26" s="7">
        <v>304</v>
      </c>
      <c r="W26" s="7">
        <v>304</v>
      </c>
      <c r="X26" s="7">
        <v>416</v>
      </c>
      <c r="Y26" s="7">
        <v>416</v>
      </c>
      <c r="Z26" s="7">
        <v>416</v>
      </c>
    </row>
    <row r="27" spans="1:26" x14ac:dyDescent="0.25">
      <c r="A27" s="6" t="s">
        <v>47</v>
      </c>
      <c r="B27" s="7">
        <v>181</v>
      </c>
      <c r="C27" s="7">
        <v>170</v>
      </c>
      <c r="D27" s="7">
        <v>296</v>
      </c>
      <c r="E27" s="7">
        <v>330</v>
      </c>
      <c r="F27" s="7">
        <v>364</v>
      </c>
      <c r="G27" s="7">
        <v>564</v>
      </c>
      <c r="H27" s="7">
        <v>568</v>
      </c>
      <c r="I27" s="7">
        <v>500</v>
      </c>
      <c r="J27" s="7">
        <v>505</v>
      </c>
      <c r="K27" s="7">
        <v>491</v>
      </c>
      <c r="L27" s="7">
        <v>861</v>
      </c>
      <c r="M27" s="7">
        <v>870</v>
      </c>
      <c r="N27" s="7">
        <v>918</v>
      </c>
      <c r="O27" s="7">
        <v>951</v>
      </c>
      <c r="P27" s="4">
        <v>1025</v>
      </c>
      <c r="Q27" s="4">
        <v>1057</v>
      </c>
      <c r="R27" s="4">
        <v>1047</v>
      </c>
      <c r="S27" s="4">
        <v>1079</v>
      </c>
      <c r="T27" s="4">
        <v>1159</v>
      </c>
      <c r="U27" s="4">
        <v>1185</v>
      </c>
      <c r="V27" s="4">
        <v>1211</v>
      </c>
      <c r="W27" s="4">
        <v>1250</v>
      </c>
      <c r="X27" s="4">
        <v>1189</v>
      </c>
      <c r="Y27" s="4">
        <v>1180</v>
      </c>
      <c r="Z27" s="4">
        <v>1358</v>
      </c>
    </row>
    <row r="28" spans="1:26" x14ac:dyDescent="0.25">
      <c r="A28" s="6" t="s">
        <v>48</v>
      </c>
      <c r="B28" s="7">
        <v>28</v>
      </c>
      <c r="C28" s="7">
        <v>17</v>
      </c>
      <c r="D28" s="7">
        <v>345</v>
      </c>
      <c r="E28" s="7">
        <v>342</v>
      </c>
      <c r="F28" s="7">
        <v>312</v>
      </c>
      <c r="G28" s="7">
        <v>309</v>
      </c>
      <c r="H28" s="7">
        <v>358</v>
      </c>
      <c r="I28" s="7">
        <v>357</v>
      </c>
      <c r="J28" s="7">
        <v>333</v>
      </c>
      <c r="K28" s="7">
        <v>313</v>
      </c>
      <c r="L28" s="7">
        <v>264</v>
      </c>
      <c r="M28" s="7">
        <v>204</v>
      </c>
      <c r="N28" s="7">
        <v>167</v>
      </c>
      <c r="O28" s="7">
        <v>172</v>
      </c>
      <c r="P28" s="7">
        <v>200</v>
      </c>
      <c r="Q28" s="7">
        <v>199</v>
      </c>
      <c r="R28" s="7">
        <v>187</v>
      </c>
      <c r="S28" s="7">
        <v>178</v>
      </c>
      <c r="T28" s="7">
        <v>169</v>
      </c>
      <c r="U28" s="7">
        <v>146</v>
      </c>
      <c r="V28" s="7">
        <v>152</v>
      </c>
      <c r="W28" s="7">
        <v>133</v>
      </c>
      <c r="X28" s="7">
        <v>221</v>
      </c>
      <c r="Y28" s="7">
        <v>141</v>
      </c>
      <c r="Z28" s="7">
        <v>143</v>
      </c>
    </row>
    <row r="29" spans="1:26" x14ac:dyDescent="0.25">
      <c r="A29" s="6" t="s">
        <v>49</v>
      </c>
      <c r="B29" s="7">
        <v>680</v>
      </c>
      <c r="C29" s="7">
        <v>661</v>
      </c>
      <c r="D29" s="4">
        <v>1197</v>
      </c>
      <c r="E29" s="4">
        <v>1151</v>
      </c>
      <c r="F29" s="4">
        <v>1067</v>
      </c>
      <c r="G29" s="7">
        <v>999</v>
      </c>
      <c r="H29" s="4">
        <v>1023</v>
      </c>
      <c r="I29" s="7">
        <v>945</v>
      </c>
      <c r="J29" s="7">
        <v>880</v>
      </c>
      <c r="K29" s="7">
        <v>857</v>
      </c>
      <c r="L29" s="7">
        <v>912</v>
      </c>
      <c r="M29" s="7">
        <v>883</v>
      </c>
      <c r="N29" s="7">
        <v>844</v>
      </c>
      <c r="O29" s="7">
        <v>815</v>
      </c>
      <c r="P29" s="7">
        <v>998</v>
      </c>
      <c r="Q29" s="7">
        <v>950</v>
      </c>
      <c r="R29" s="7">
        <v>968</v>
      </c>
      <c r="S29" s="7">
        <v>952</v>
      </c>
      <c r="T29" s="7">
        <v>938</v>
      </c>
      <c r="U29" s="7">
        <v>899</v>
      </c>
      <c r="V29" s="7">
        <v>809</v>
      </c>
      <c r="W29" s="7">
        <v>738</v>
      </c>
      <c r="X29" s="7">
        <v>660</v>
      </c>
      <c r="Y29" s="7">
        <v>594</v>
      </c>
      <c r="Z29" s="7">
        <v>611</v>
      </c>
    </row>
    <row r="30" spans="1:26" x14ac:dyDescent="0.25">
      <c r="A30" s="6" t="s">
        <v>50</v>
      </c>
      <c r="B30" s="7">
        <v>655</v>
      </c>
      <c r="C30" s="7">
        <v>657</v>
      </c>
      <c r="D30" s="7">
        <v>675</v>
      </c>
      <c r="E30" s="7">
        <v>699</v>
      </c>
      <c r="F30" s="7">
        <v>698</v>
      </c>
      <c r="G30" s="7">
        <v>676</v>
      </c>
      <c r="H30" s="7">
        <v>667</v>
      </c>
      <c r="I30" s="7">
        <v>661</v>
      </c>
      <c r="J30" s="7">
        <v>673</v>
      </c>
      <c r="K30" s="7">
        <v>673</v>
      </c>
      <c r="L30" s="7">
        <v>723</v>
      </c>
      <c r="M30" s="7">
        <v>738</v>
      </c>
      <c r="N30" s="7">
        <v>704</v>
      </c>
      <c r="O30" s="7">
        <v>680</v>
      </c>
      <c r="P30" s="7">
        <v>626</v>
      </c>
      <c r="Q30" s="7">
        <v>619</v>
      </c>
      <c r="R30" s="7">
        <v>621</v>
      </c>
      <c r="S30" s="7">
        <v>618</v>
      </c>
      <c r="T30" s="7">
        <v>581</v>
      </c>
      <c r="U30" s="7">
        <v>123</v>
      </c>
      <c r="V30" s="7">
        <v>153</v>
      </c>
      <c r="W30" s="7">
        <v>575</v>
      </c>
      <c r="X30" s="7">
        <v>116</v>
      </c>
      <c r="Y30" s="7">
        <v>34</v>
      </c>
      <c r="Z30" s="7">
        <v>111</v>
      </c>
    </row>
    <row r="31" spans="1:26" x14ac:dyDescent="0.25">
      <c r="A31" s="3" t="s">
        <v>51</v>
      </c>
      <c r="B31" s="9">
        <v>356</v>
      </c>
      <c r="C31" s="9">
        <v>339</v>
      </c>
      <c r="D31" s="9">
        <v>488</v>
      </c>
      <c r="E31" s="9">
        <v>469</v>
      </c>
      <c r="F31" s="9">
        <v>439</v>
      </c>
      <c r="G31" s="9">
        <v>407</v>
      </c>
      <c r="H31" s="9">
        <v>504</v>
      </c>
      <c r="I31" s="9">
        <v>467</v>
      </c>
      <c r="J31" s="9">
        <v>447</v>
      </c>
      <c r="K31" s="9">
        <v>426</v>
      </c>
      <c r="L31" s="9">
        <v>393</v>
      </c>
      <c r="M31" s="9">
        <v>359</v>
      </c>
      <c r="N31" s="9">
        <v>331</v>
      </c>
      <c r="O31" s="9">
        <v>310</v>
      </c>
      <c r="P31" s="9">
        <v>390</v>
      </c>
      <c r="Q31" s="9">
        <v>374</v>
      </c>
      <c r="R31" s="9">
        <v>371</v>
      </c>
      <c r="S31" s="9">
        <v>362</v>
      </c>
      <c r="T31" s="9">
        <v>366</v>
      </c>
      <c r="U31" s="9">
        <v>269</v>
      </c>
      <c r="V31" s="9">
        <v>258</v>
      </c>
      <c r="W31" s="9">
        <v>340</v>
      </c>
      <c r="X31" s="9">
        <v>243</v>
      </c>
      <c r="Y31" s="9">
        <v>232</v>
      </c>
      <c r="Z31" s="9">
        <v>229</v>
      </c>
    </row>
    <row r="32" spans="1:26" x14ac:dyDescent="0.25">
      <c r="A32" s="3" t="s">
        <v>52</v>
      </c>
      <c r="B32" s="5">
        <v>8972</v>
      </c>
      <c r="C32" s="5">
        <v>9182</v>
      </c>
      <c r="D32" s="5">
        <v>10603</v>
      </c>
      <c r="E32" s="5">
        <v>10532</v>
      </c>
      <c r="F32" s="5">
        <v>10419</v>
      </c>
      <c r="G32" s="5">
        <v>10398</v>
      </c>
      <c r="H32" s="5">
        <v>10192</v>
      </c>
      <c r="I32" s="5">
        <v>10023</v>
      </c>
      <c r="J32" s="5">
        <v>9832</v>
      </c>
      <c r="K32" s="5">
        <v>9699</v>
      </c>
      <c r="L32" s="5">
        <v>9396</v>
      </c>
      <c r="M32" s="5">
        <v>9187</v>
      </c>
      <c r="N32" s="5">
        <v>9107</v>
      </c>
      <c r="O32" s="5">
        <v>9053</v>
      </c>
      <c r="P32" s="5">
        <v>8660</v>
      </c>
      <c r="Q32" s="5">
        <v>8506</v>
      </c>
      <c r="R32" s="5">
        <v>8295</v>
      </c>
      <c r="S32" s="5">
        <v>8114</v>
      </c>
      <c r="T32" s="5">
        <v>7734</v>
      </c>
      <c r="U32" s="5">
        <v>7554</v>
      </c>
      <c r="V32" s="5">
        <v>7436</v>
      </c>
      <c r="W32" s="5">
        <v>7358</v>
      </c>
      <c r="X32" s="5">
        <v>7145</v>
      </c>
      <c r="Y32" s="5">
        <v>6981</v>
      </c>
      <c r="Z32" s="5">
        <v>6862</v>
      </c>
    </row>
    <row r="33" spans="1:26" x14ac:dyDescent="0.25">
      <c r="A33" s="3" t="s">
        <v>53</v>
      </c>
      <c r="B33" s="5">
        <v>1897</v>
      </c>
      <c r="C33" s="5">
        <v>1908</v>
      </c>
      <c r="D33" s="5">
        <v>6039</v>
      </c>
      <c r="E33" s="5">
        <v>6472</v>
      </c>
      <c r="F33" s="5">
        <v>6567</v>
      </c>
      <c r="G33" s="5">
        <v>6609</v>
      </c>
      <c r="H33" s="5">
        <v>6581</v>
      </c>
      <c r="I33" s="5">
        <v>6537</v>
      </c>
      <c r="J33" s="5">
        <v>6552</v>
      </c>
      <c r="K33" s="5">
        <v>6495</v>
      </c>
      <c r="L33" s="5">
        <v>6419</v>
      </c>
      <c r="M33" s="5">
        <v>5699</v>
      </c>
      <c r="N33" s="5">
        <v>5698</v>
      </c>
      <c r="O33" s="5">
        <v>5701</v>
      </c>
      <c r="P33" s="5">
        <v>4936</v>
      </c>
      <c r="Q33" s="5">
        <v>4897</v>
      </c>
      <c r="R33" s="5">
        <v>4953</v>
      </c>
      <c r="S33" s="5">
        <v>4976</v>
      </c>
      <c r="T33" s="5">
        <v>4942</v>
      </c>
      <c r="U33" s="5">
        <v>5032</v>
      </c>
      <c r="V33" s="5">
        <v>4977</v>
      </c>
      <c r="W33" s="5">
        <v>4939</v>
      </c>
      <c r="X33" s="5">
        <v>4904</v>
      </c>
      <c r="Y33" s="5">
        <v>4855</v>
      </c>
      <c r="Z33" s="5">
        <v>4898</v>
      </c>
    </row>
    <row r="34" spans="1:26" x14ac:dyDescent="0.25">
      <c r="A34" s="10" t="s">
        <v>54</v>
      </c>
      <c r="B34" s="11">
        <v>41392</v>
      </c>
      <c r="C34" s="11">
        <v>45217</v>
      </c>
      <c r="D34" s="11">
        <v>41956</v>
      </c>
      <c r="E34" s="11">
        <v>42034</v>
      </c>
      <c r="F34" s="11">
        <v>43484</v>
      </c>
      <c r="G34" s="11">
        <v>47502</v>
      </c>
      <c r="H34" s="11">
        <v>42267</v>
      </c>
      <c r="I34" s="11">
        <v>41450</v>
      </c>
      <c r="J34" s="11">
        <v>43127</v>
      </c>
      <c r="K34" s="11">
        <v>45500</v>
      </c>
      <c r="L34" s="11">
        <v>39228</v>
      </c>
      <c r="M34" s="11">
        <v>35462</v>
      </c>
      <c r="N34" s="11">
        <v>35958</v>
      </c>
      <c r="O34" s="11">
        <v>38007</v>
      </c>
      <c r="P34" s="11">
        <v>33576</v>
      </c>
      <c r="Q34" s="11">
        <v>33402</v>
      </c>
      <c r="R34" s="11">
        <v>34238</v>
      </c>
      <c r="S34" s="11">
        <v>34832</v>
      </c>
      <c r="T34" s="11">
        <v>34331</v>
      </c>
      <c r="U34" s="11">
        <v>33955</v>
      </c>
      <c r="V34" s="11">
        <v>32030</v>
      </c>
      <c r="W34" s="11">
        <v>33769</v>
      </c>
      <c r="X34" s="11">
        <v>30953</v>
      </c>
      <c r="Y34" s="11">
        <v>30423</v>
      </c>
      <c r="Z34" s="11">
        <v>30229</v>
      </c>
    </row>
    <row r="35" spans="1:26" x14ac:dyDescent="0.25">
      <c r="A35" s="3" t="s">
        <v>55</v>
      </c>
      <c r="B35" s="5">
        <v>23912</v>
      </c>
      <c r="C35" s="5">
        <v>27582</v>
      </c>
      <c r="D35" s="5">
        <v>22328</v>
      </c>
      <c r="E35" s="5">
        <v>21666</v>
      </c>
      <c r="F35" s="5">
        <v>22692</v>
      </c>
      <c r="G35" s="5">
        <v>25231</v>
      </c>
      <c r="H35" s="5">
        <v>20200</v>
      </c>
      <c r="I35" s="5">
        <v>19311</v>
      </c>
      <c r="J35" s="5">
        <v>20833</v>
      </c>
      <c r="K35" s="5">
        <v>23848</v>
      </c>
      <c r="L35" s="5">
        <v>17285</v>
      </c>
      <c r="M35" s="5">
        <v>14597</v>
      </c>
      <c r="N35" s="5">
        <v>14295</v>
      </c>
      <c r="O35" s="5">
        <v>17010</v>
      </c>
      <c r="P35" s="5">
        <v>13235</v>
      </c>
      <c r="Q35" s="5">
        <v>13310</v>
      </c>
      <c r="R35" s="5">
        <v>13675</v>
      </c>
      <c r="S35" s="5">
        <v>13391</v>
      </c>
      <c r="T35" s="5">
        <v>11467</v>
      </c>
      <c r="U35" s="5">
        <v>11297</v>
      </c>
      <c r="V35" s="5">
        <v>11445</v>
      </c>
      <c r="W35" s="5">
        <v>13501</v>
      </c>
      <c r="X35" s="5">
        <v>10220</v>
      </c>
      <c r="Y35" s="5">
        <v>9962</v>
      </c>
      <c r="Z35" s="5">
        <v>10058</v>
      </c>
    </row>
    <row r="36" spans="1:26" x14ac:dyDescent="0.25">
      <c r="A36" s="6" t="s">
        <v>56</v>
      </c>
      <c r="B36" s="4">
        <v>5241</v>
      </c>
      <c r="C36" s="4">
        <v>7232</v>
      </c>
      <c r="D36" s="4">
        <v>8520</v>
      </c>
      <c r="E36" s="4">
        <v>10268</v>
      </c>
      <c r="F36" s="4">
        <v>10849</v>
      </c>
      <c r="G36" s="4">
        <v>15484</v>
      </c>
      <c r="H36" s="4">
        <v>10792</v>
      </c>
      <c r="I36" s="4">
        <v>10291</v>
      </c>
      <c r="J36" s="4">
        <v>10999</v>
      </c>
      <c r="K36" s="4">
        <v>13322</v>
      </c>
      <c r="L36" s="4">
        <v>8261</v>
      </c>
      <c r="M36" s="4">
        <v>6753</v>
      </c>
      <c r="N36" s="4">
        <v>7005</v>
      </c>
      <c r="O36" s="4">
        <v>8548</v>
      </c>
      <c r="P36" s="4">
        <v>5682</v>
      </c>
      <c r="Q36" s="4">
        <v>5857</v>
      </c>
      <c r="R36" s="4">
        <v>5769</v>
      </c>
      <c r="S36" s="4">
        <v>6240</v>
      </c>
      <c r="T36" s="4">
        <v>4503</v>
      </c>
      <c r="U36" s="4">
        <v>4570</v>
      </c>
      <c r="V36" s="4">
        <v>4716</v>
      </c>
      <c r="W36" s="4">
        <v>6279</v>
      </c>
      <c r="X36" s="4">
        <v>4623</v>
      </c>
      <c r="Y36" s="4">
        <v>4475</v>
      </c>
      <c r="Z36" s="4">
        <v>4864</v>
      </c>
    </row>
    <row r="37" spans="1:26" x14ac:dyDescent="0.25">
      <c r="A37" s="6" t="s">
        <v>57</v>
      </c>
      <c r="B37" s="7" t="s">
        <v>32</v>
      </c>
      <c r="C37" s="7" t="s">
        <v>32</v>
      </c>
      <c r="D37" s="7">
        <v>341</v>
      </c>
      <c r="E37" s="7">
        <v>430</v>
      </c>
      <c r="F37" s="7">
        <v>350</v>
      </c>
      <c r="G37" s="4">
        <v>1055</v>
      </c>
      <c r="H37" s="7" t="s">
        <v>32</v>
      </c>
      <c r="I37" s="7" t="s">
        <v>32</v>
      </c>
      <c r="J37" s="7" t="s">
        <v>32</v>
      </c>
      <c r="K37" s="7" t="s">
        <v>32</v>
      </c>
      <c r="L37" s="7" t="s">
        <v>32</v>
      </c>
      <c r="M37" s="7" t="s">
        <v>32</v>
      </c>
      <c r="N37" s="7" t="s">
        <v>32</v>
      </c>
      <c r="O37" s="7" t="s">
        <v>32</v>
      </c>
      <c r="P37" s="7" t="s">
        <v>32</v>
      </c>
      <c r="Q37" s="7" t="s">
        <v>32</v>
      </c>
      <c r="R37" s="7" t="s">
        <v>32</v>
      </c>
      <c r="S37" s="7" t="s">
        <v>32</v>
      </c>
      <c r="T37" s="7" t="s">
        <v>32</v>
      </c>
      <c r="U37" s="7" t="s">
        <v>32</v>
      </c>
      <c r="V37" s="7" t="s">
        <v>32</v>
      </c>
      <c r="W37" s="7" t="s">
        <v>32</v>
      </c>
      <c r="X37" s="7" t="s">
        <v>32</v>
      </c>
      <c r="Y37" s="7" t="s">
        <v>32</v>
      </c>
      <c r="Z37" s="7" t="s">
        <v>32</v>
      </c>
    </row>
    <row r="38" spans="1:26" x14ac:dyDescent="0.25">
      <c r="A38" s="6" t="s">
        <v>58</v>
      </c>
      <c r="B38" s="4">
        <v>1379</v>
      </c>
      <c r="C38" s="4">
        <v>2389</v>
      </c>
      <c r="D38" s="4">
        <v>4014</v>
      </c>
      <c r="E38" s="4">
        <v>3184</v>
      </c>
      <c r="F38" s="4">
        <v>3190</v>
      </c>
      <c r="G38" s="4">
        <v>1469</v>
      </c>
      <c r="H38" s="7">
        <v>817</v>
      </c>
      <c r="I38" s="7">
        <v>781</v>
      </c>
      <c r="J38" s="7">
        <v>806</v>
      </c>
      <c r="K38" s="4">
        <v>1182</v>
      </c>
      <c r="L38" s="4">
        <v>1149</v>
      </c>
      <c r="M38" s="4">
        <v>1054</v>
      </c>
      <c r="N38" s="7">
        <v>901</v>
      </c>
      <c r="O38" s="4">
        <v>1201</v>
      </c>
      <c r="P38" s="4">
        <v>1124</v>
      </c>
      <c r="Q38" s="4">
        <v>1083</v>
      </c>
      <c r="R38" s="4">
        <v>1445</v>
      </c>
      <c r="S38" s="4">
        <v>1044</v>
      </c>
      <c r="T38" s="4">
        <v>1586</v>
      </c>
      <c r="U38" s="4">
        <v>1581</v>
      </c>
      <c r="V38" s="4">
        <v>1915</v>
      </c>
      <c r="W38" s="4">
        <v>2153</v>
      </c>
      <c r="X38" s="4">
        <v>1205</v>
      </c>
      <c r="Y38" s="4">
        <v>1261</v>
      </c>
      <c r="Z38" s="4">
        <v>1406</v>
      </c>
    </row>
    <row r="39" spans="1:26" x14ac:dyDescent="0.25">
      <c r="A39" s="6" t="s">
        <v>59</v>
      </c>
      <c r="B39" s="7" t="s">
        <v>32</v>
      </c>
      <c r="C39" s="7" t="s">
        <v>32</v>
      </c>
      <c r="D39" s="4">
        <v>2461</v>
      </c>
      <c r="E39" s="4">
        <v>2355</v>
      </c>
      <c r="F39" s="4">
        <v>2293</v>
      </c>
      <c r="G39" s="4">
        <v>2308</v>
      </c>
      <c r="H39" s="4">
        <v>2153</v>
      </c>
      <c r="I39" s="4">
        <v>2311</v>
      </c>
      <c r="J39" s="4">
        <v>2526</v>
      </c>
      <c r="K39" s="4">
        <v>2740</v>
      </c>
      <c r="L39" s="4">
        <v>2627</v>
      </c>
      <c r="M39" s="4">
        <v>2624</v>
      </c>
      <c r="N39" s="4">
        <v>2667</v>
      </c>
      <c r="O39" s="4">
        <v>2726</v>
      </c>
      <c r="P39" s="4">
        <v>2521</v>
      </c>
      <c r="Q39" s="4">
        <v>2463</v>
      </c>
      <c r="R39" s="4">
        <v>2470</v>
      </c>
      <c r="S39" s="4">
        <v>2499</v>
      </c>
      <c r="T39" s="4">
        <v>2277</v>
      </c>
      <c r="U39" s="4">
        <v>2227</v>
      </c>
      <c r="V39" s="4">
        <v>2211</v>
      </c>
      <c r="W39" s="4">
        <v>2263</v>
      </c>
      <c r="X39" s="4">
        <v>2029</v>
      </c>
      <c r="Y39" s="4">
        <v>1948</v>
      </c>
      <c r="Z39" s="4">
        <v>1521</v>
      </c>
    </row>
    <row r="40" spans="1:26" x14ac:dyDescent="0.25">
      <c r="A40" s="6" t="s">
        <v>60</v>
      </c>
      <c r="B40" s="7">
        <v>852</v>
      </c>
      <c r="C40" s="7">
        <v>568</v>
      </c>
      <c r="D40" s="7">
        <v>518</v>
      </c>
      <c r="E40" s="7">
        <v>575</v>
      </c>
      <c r="F40" s="7">
        <v>522</v>
      </c>
      <c r="G40" s="7">
        <v>38</v>
      </c>
      <c r="H40" s="4">
        <v>1276</v>
      </c>
      <c r="I40" s="4">
        <v>1681</v>
      </c>
      <c r="J40" s="4">
        <v>2498</v>
      </c>
      <c r="K40" s="4">
        <v>2672</v>
      </c>
      <c r="L40" s="4">
        <v>1850</v>
      </c>
      <c r="M40" s="4">
        <v>1380</v>
      </c>
      <c r="N40" s="7">
        <v>691</v>
      </c>
      <c r="O40" s="4">
        <v>1245</v>
      </c>
      <c r="P40" s="4">
        <v>1104</v>
      </c>
      <c r="Q40" s="4">
        <v>1029</v>
      </c>
      <c r="R40" s="4">
        <v>1132</v>
      </c>
      <c r="S40" s="7">
        <v>668</v>
      </c>
      <c r="T40" s="7">
        <v>848</v>
      </c>
      <c r="U40" s="7">
        <v>792</v>
      </c>
      <c r="V40" s="7">
        <v>527</v>
      </c>
      <c r="W40" s="7">
        <v>502</v>
      </c>
      <c r="X40" s="7">
        <v>262</v>
      </c>
      <c r="Y40" s="7">
        <v>278</v>
      </c>
      <c r="Z40" s="7">
        <v>505</v>
      </c>
    </row>
    <row r="41" spans="1:26" x14ac:dyDescent="0.25">
      <c r="A41" s="6" t="s">
        <v>61</v>
      </c>
      <c r="B41" s="7">
        <v>609</v>
      </c>
      <c r="C41" s="7">
        <v>614</v>
      </c>
      <c r="D41" s="4">
        <v>1111</v>
      </c>
      <c r="E41" s="4">
        <v>1052</v>
      </c>
      <c r="F41" s="4">
        <v>1001</v>
      </c>
      <c r="G41" s="4">
        <v>1023</v>
      </c>
      <c r="H41" s="7">
        <v>914</v>
      </c>
      <c r="I41" s="7">
        <v>805</v>
      </c>
      <c r="J41" s="7">
        <v>926</v>
      </c>
      <c r="K41" s="7">
        <v>864</v>
      </c>
      <c r="L41" s="4">
        <v>1010</v>
      </c>
      <c r="M41" s="7">
        <v>850</v>
      </c>
      <c r="N41" s="7">
        <v>781</v>
      </c>
      <c r="O41" s="7">
        <v>796</v>
      </c>
      <c r="P41" s="7">
        <v>939</v>
      </c>
      <c r="Q41" s="7">
        <v>776</v>
      </c>
      <c r="R41" s="7">
        <v>710</v>
      </c>
      <c r="S41" s="7">
        <v>729</v>
      </c>
      <c r="T41" s="7">
        <v>965</v>
      </c>
      <c r="U41" s="7">
        <v>837</v>
      </c>
      <c r="V41" s="7">
        <v>712</v>
      </c>
      <c r="W41" s="7">
        <v>759</v>
      </c>
      <c r="X41" s="7">
        <v>803</v>
      </c>
      <c r="Y41" s="7">
        <v>645</v>
      </c>
      <c r="Z41" s="7">
        <v>530</v>
      </c>
    </row>
    <row r="42" spans="1:26" x14ac:dyDescent="0.25">
      <c r="A42" s="6" t="s">
        <v>62</v>
      </c>
      <c r="B42" s="7">
        <v>203</v>
      </c>
      <c r="C42" s="7">
        <v>254</v>
      </c>
      <c r="D42" s="7">
        <v>696</v>
      </c>
      <c r="E42" s="7">
        <v>729</v>
      </c>
      <c r="F42" s="7">
        <v>932</v>
      </c>
      <c r="G42" s="7">
        <v>829</v>
      </c>
      <c r="H42" s="7">
        <v>768</v>
      </c>
      <c r="I42" s="7">
        <v>684</v>
      </c>
      <c r="J42" s="7">
        <v>652</v>
      </c>
      <c r="K42" s="7">
        <v>867</v>
      </c>
      <c r="L42" s="7">
        <v>733</v>
      </c>
      <c r="M42" s="7">
        <v>769</v>
      </c>
      <c r="N42" s="7">
        <v>720</v>
      </c>
      <c r="O42" s="7">
        <v>969</v>
      </c>
      <c r="P42" s="7">
        <v>744</v>
      </c>
      <c r="Q42" s="7">
        <v>728</v>
      </c>
      <c r="R42" s="7">
        <v>725</v>
      </c>
      <c r="S42" s="7">
        <v>651</v>
      </c>
      <c r="T42" s="7">
        <v>162</v>
      </c>
      <c r="U42" s="7">
        <v>180</v>
      </c>
      <c r="V42" s="7">
        <v>199</v>
      </c>
      <c r="W42" s="7">
        <v>332</v>
      </c>
      <c r="X42" s="7">
        <v>239</v>
      </c>
      <c r="Y42" s="7">
        <v>300</v>
      </c>
      <c r="Z42" s="7">
        <v>358</v>
      </c>
    </row>
    <row r="43" spans="1:26" x14ac:dyDescent="0.25">
      <c r="A43" s="6" t="s">
        <v>63</v>
      </c>
      <c r="B43" s="7" t="s">
        <v>32</v>
      </c>
      <c r="C43" s="7" t="s">
        <v>32</v>
      </c>
      <c r="D43" s="7">
        <v>3</v>
      </c>
      <c r="E43" s="7">
        <v>2</v>
      </c>
      <c r="F43" s="7">
        <v>2</v>
      </c>
      <c r="G43" s="7">
        <v>2</v>
      </c>
      <c r="H43" s="7">
        <v>1</v>
      </c>
      <c r="I43" s="7">
        <v>1</v>
      </c>
      <c r="J43" s="7">
        <v>321</v>
      </c>
      <c r="K43" s="7">
        <v>321</v>
      </c>
      <c r="L43" s="7">
        <v>1</v>
      </c>
      <c r="M43" s="7">
        <v>1</v>
      </c>
      <c r="N43" s="7">
        <v>152</v>
      </c>
      <c r="O43" s="7">
        <v>152</v>
      </c>
      <c r="P43" s="7">
        <v>100</v>
      </c>
      <c r="Q43" s="7">
        <v>1</v>
      </c>
      <c r="R43" s="7">
        <v>169</v>
      </c>
      <c r="S43" s="7">
        <v>169</v>
      </c>
      <c r="T43" s="7">
        <v>1</v>
      </c>
      <c r="U43" s="7">
        <v>1</v>
      </c>
      <c r="V43" s="7">
        <v>103</v>
      </c>
      <c r="W43" s="7">
        <v>103</v>
      </c>
      <c r="X43" s="7" t="s">
        <v>32</v>
      </c>
      <c r="Y43" s="7">
        <v>2</v>
      </c>
      <c r="Z43" s="7">
        <v>116</v>
      </c>
    </row>
    <row r="44" spans="1:26" x14ac:dyDescent="0.25">
      <c r="A44" s="6" t="s">
        <v>64</v>
      </c>
      <c r="B44" s="7">
        <v>49</v>
      </c>
      <c r="C44" s="7">
        <v>116</v>
      </c>
      <c r="D44" s="7">
        <v>136</v>
      </c>
      <c r="E44" s="7">
        <v>113</v>
      </c>
      <c r="F44" s="7">
        <v>70</v>
      </c>
      <c r="G44" s="7">
        <v>113</v>
      </c>
      <c r="H44" s="7">
        <v>64</v>
      </c>
      <c r="I44" s="7">
        <v>72</v>
      </c>
      <c r="J44" s="7">
        <v>37</v>
      </c>
      <c r="K44" s="7">
        <v>98</v>
      </c>
      <c r="L44" s="7">
        <v>31</v>
      </c>
      <c r="M44" s="7">
        <v>46</v>
      </c>
      <c r="N44" s="7">
        <v>35</v>
      </c>
      <c r="O44" s="7">
        <v>36</v>
      </c>
      <c r="P44" s="7">
        <v>54</v>
      </c>
      <c r="Q44" s="7">
        <v>102</v>
      </c>
      <c r="R44" s="7">
        <v>105</v>
      </c>
      <c r="S44" s="7">
        <v>88</v>
      </c>
      <c r="T44" s="7">
        <v>1</v>
      </c>
      <c r="U44" s="7">
        <v>14</v>
      </c>
      <c r="V44" s="7">
        <v>14</v>
      </c>
      <c r="W44" s="7">
        <v>14</v>
      </c>
      <c r="X44" s="7">
        <v>14</v>
      </c>
      <c r="Y44" s="7">
        <v>68</v>
      </c>
      <c r="Z44" s="7">
        <v>14</v>
      </c>
    </row>
    <row r="45" spans="1:26" x14ac:dyDescent="0.25">
      <c r="A45" s="6" t="s">
        <v>65</v>
      </c>
      <c r="B45" s="7">
        <v>76</v>
      </c>
      <c r="C45" s="7">
        <v>110</v>
      </c>
      <c r="D45" s="7">
        <v>126</v>
      </c>
      <c r="E45" s="7">
        <v>119</v>
      </c>
      <c r="F45" s="7">
        <v>133</v>
      </c>
      <c r="G45" s="7">
        <v>151</v>
      </c>
      <c r="H45" s="7">
        <v>103</v>
      </c>
      <c r="I45" s="7">
        <v>92</v>
      </c>
      <c r="J45" s="7">
        <v>104</v>
      </c>
      <c r="K45" s="7">
        <v>115</v>
      </c>
      <c r="L45" s="7">
        <v>65</v>
      </c>
      <c r="M45" s="7">
        <v>66</v>
      </c>
      <c r="N45" s="7">
        <v>70</v>
      </c>
      <c r="O45" s="7">
        <v>112</v>
      </c>
      <c r="P45" s="7">
        <v>50</v>
      </c>
      <c r="Q45" s="7">
        <v>48</v>
      </c>
      <c r="R45" s="7">
        <v>49</v>
      </c>
      <c r="S45" s="7">
        <v>83</v>
      </c>
      <c r="T45" s="7">
        <v>44</v>
      </c>
      <c r="U45" s="7">
        <v>44</v>
      </c>
      <c r="V45" s="7">
        <v>42</v>
      </c>
      <c r="W45" s="7">
        <v>49</v>
      </c>
      <c r="X45" s="7">
        <v>44</v>
      </c>
      <c r="Y45" s="7">
        <v>44</v>
      </c>
      <c r="Z45" s="7">
        <v>68</v>
      </c>
    </row>
    <row r="46" spans="1:26" x14ac:dyDescent="0.25">
      <c r="A46" s="6" t="s">
        <v>66</v>
      </c>
      <c r="B46" s="7">
        <v>8</v>
      </c>
      <c r="C46" s="7">
        <v>7</v>
      </c>
      <c r="D46" s="7">
        <v>7</v>
      </c>
      <c r="E46" s="7">
        <v>82</v>
      </c>
      <c r="F46" s="7">
        <v>80</v>
      </c>
      <c r="G46" s="7">
        <v>76</v>
      </c>
      <c r="H46" s="7">
        <v>71</v>
      </c>
      <c r="I46" s="7">
        <v>77</v>
      </c>
      <c r="J46" s="7">
        <v>75</v>
      </c>
      <c r="K46" s="7">
        <v>73</v>
      </c>
      <c r="L46" s="7">
        <v>72</v>
      </c>
      <c r="M46" s="7">
        <v>72</v>
      </c>
      <c r="N46" s="7">
        <v>70</v>
      </c>
      <c r="O46" s="7">
        <v>69</v>
      </c>
      <c r="P46" s="7">
        <v>68</v>
      </c>
      <c r="Q46" s="7">
        <v>68</v>
      </c>
      <c r="R46" s="7">
        <v>68</v>
      </c>
      <c r="S46" s="7">
        <v>63</v>
      </c>
      <c r="T46" s="7">
        <v>61</v>
      </c>
      <c r="U46" s="7">
        <v>58</v>
      </c>
      <c r="V46" s="7">
        <v>56</v>
      </c>
      <c r="W46" s="7">
        <v>55</v>
      </c>
      <c r="X46" s="7">
        <v>53</v>
      </c>
      <c r="Y46" s="7" t="s">
        <v>32</v>
      </c>
      <c r="Z46" s="7">
        <v>63</v>
      </c>
    </row>
    <row r="47" spans="1:26" x14ac:dyDescent="0.25">
      <c r="A47" s="6" t="s">
        <v>67</v>
      </c>
      <c r="B47" s="7">
        <v>145</v>
      </c>
      <c r="C47" s="7">
        <v>147</v>
      </c>
      <c r="D47" s="7">
        <v>171</v>
      </c>
      <c r="E47" s="4">
        <v>1247</v>
      </c>
      <c r="F47" s="4">
        <v>1446</v>
      </c>
      <c r="G47" s="7">
        <v>563</v>
      </c>
      <c r="H47" s="4">
        <v>1647</v>
      </c>
      <c r="I47" s="4">
        <v>1286</v>
      </c>
      <c r="J47" s="7">
        <v>924</v>
      </c>
      <c r="K47" s="7">
        <v>261</v>
      </c>
      <c r="L47" s="7">
        <v>318</v>
      </c>
      <c r="M47" s="7">
        <v>23</v>
      </c>
      <c r="N47" s="7">
        <v>25</v>
      </c>
      <c r="O47" s="7">
        <v>33</v>
      </c>
      <c r="P47" s="7">
        <v>35</v>
      </c>
      <c r="Q47" s="7">
        <v>49</v>
      </c>
      <c r="R47" s="7">
        <v>78</v>
      </c>
      <c r="S47" s="7">
        <v>80</v>
      </c>
      <c r="T47" s="7">
        <v>60</v>
      </c>
      <c r="U47" s="7">
        <v>52</v>
      </c>
      <c r="V47" s="7">
        <v>88</v>
      </c>
      <c r="W47" s="7">
        <v>28</v>
      </c>
      <c r="X47" s="7">
        <v>22</v>
      </c>
      <c r="Y47" s="7">
        <v>13</v>
      </c>
      <c r="Z47" s="7">
        <v>20</v>
      </c>
    </row>
    <row r="48" spans="1:26" x14ac:dyDescent="0.25">
      <c r="A48" s="6" t="s">
        <v>68</v>
      </c>
      <c r="B48" s="7">
        <v>35</v>
      </c>
      <c r="C48" s="7">
        <v>43</v>
      </c>
      <c r="D48" s="7">
        <v>66</v>
      </c>
      <c r="E48" s="7">
        <v>67</v>
      </c>
      <c r="F48" s="7">
        <v>83</v>
      </c>
      <c r="G48" s="7">
        <v>121</v>
      </c>
      <c r="H48" s="7">
        <v>62</v>
      </c>
      <c r="I48" s="7">
        <v>78</v>
      </c>
      <c r="J48" s="7">
        <v>64</v>
      </c>
      <c r="K48" s="7">
        <v>94</v>
      </c>
      <c r="L48" s="7">
        <v>63</v>
      </c>
      <c r="M48" s="7">
        <v>71</v>
      </c>
      <c r="N48" s="7">
        <v>71</v>
      </c>
      <c r="O48" s="7">
        <v>89</v>
      </c>
      <c r="P48" s="7">
        <v>69</v>
      </c>
      <c r="Q48" s="7">
        <v>82</v>
      </c>
      <c r="R48" s="7">
        <v>84</v>
      </c>
      <c r="S48" s="7">
        <v>113</v>
      </c>
      <c r="T48" s="7">
        <v>76</v>
      </c>
      <c r="U48" s="7">
        <v>85</v>
      </c>
      <c r="V48" s="7">
        <v>88</v>
      </c>
      <c r="W48" s="7">
        <v>90</v>
      </c>
      <c r="X48" s="7">
        <v>64</v>
      </c>
      <c r="Y48" s="7">
        <v>34</v>
      </c>
      <c r="Z48" s="7">
        <v>38</v>
      </c>
    </row>
    <row r="49" spans="1:26" x14ac:dyDescent="0.25">
      <c r="A49" s="6" t="s">
        <v>69</v>
      </c>
      <c r="B49" s="7">
        <v>3</v>
      </c>
      <c r="C49" s="7">
        <v>4</v>
      </c>
      <c r="D49" s="7">
        <v>5</v>
      </c>
      <c r="E49" s="7">
        <v>8</v>
      </c>
      <c r="F49" s="7">
        <v>10</v>
      </c>
      <c r="G49" s="7">
        <v>6</v>
      </c>
      <c r="H49" s="7">
        <v>8</v>
      </c>
      <c r="I49" s="7">
        <v>8</v>
      </c>
      <c r="J49" s="7" t="s">
        <v>32</v>
      </c>
      <c r="K49" s="7">
        <v>1</v>
      </c>
      <c r="L49" s="7">
        <v>3</v>
      </c>
      <c r="M49" s="7">
        <v>4</v>
      </c>
      <c r="N49" s="7">
        <v>23</v>
      </c>
      <c r="O49" s="7">
        <v>21</v>
      </c>
      <c r="P49" s="7">
        <v>1</v>
      </c>
      <c r="Q49" s="7">
        <v>3</v>
      </c>
      <c r="R49" s="7">
        <v>20</v>
      </c>
      <c r="S49" s="7">
        <v>25</v>
      </c>
      <c r="T49" s="7">
        <v>13</v>
      </c>
      <c r="U49" s="7">
        <v>9</v>
      </c>
      <c r="V49" s="7">
        <v>12</v>
      </c>
      <c r="W49" s="7">
        <v>13</v>
      </c>
      <c r="X49" s="7">
        <v>6</v>
      </c>
      <c r="Y49" s="7">
        <v>6</v>
      </c>
      <c r="Z49" s="7" t="s">
        <v>32</v>
      </c>
    </row>
    <row r="50" spans="1:26" x14ac:dyDescent="0.25">
      <c r="A50" s="6" t="s">
        <v>70</v>
      </c>
      <c r="B50" s="7" t="s">
        <v>32</v>
      </c>
      <c r="C50" s="7" t="s">
        <v>32</v>
      </c>
      <c r="D50" s="7" t="s">
        <v>32</v>
      </c>
      <c r="E50" s="7" t="s">
        <v>32</v>
      </c>
      <c r="F50" s="7" t="s">
        <v>32</v>
      </c>
      <c r="G50" s="7" t="s">
        <v>32</v>
      </c>
      <c r="H50" s="7" t="s">
        <v>32</v>
      </c>
      <c r="I50" s="7" t="s">
        <v>32</v>
      </c>
      <c r="J50" s="7" t="s">
        <v>32</v>
      </c>
      <c r="K50" s="7" t="s">
        <v>32</v>
      </c>
      <c r="L50" s="7" t="s">
        <v>32</v>
      </c>
      <c r="M50" s="7" t="s">
        <v>32</v>
      </c>
      <c r="N50" s="7" t="s">
        <v>32</v>
      </c>
      <c r="O50" s="7" t="s">
        <v>32</v>
      </c>
      <c r="P50" s="7" t="s">
        <v>32</v>
      </c>
      <c r="Q50" s="7" t="s">
        <v>32</v>
      </c>
      <c r="R50" s="7" t="s">
        <v>32</v>
      </c>
      <c r="S50" s="7">
        <v>155</v>
      </c>
      <c r="T50" s="7">
        <v>162</v>
      </c>
      <c r="U50" s="7">
        <v>169</v>
      </c>
      <c r="V50" s="7">
        <v>94</v>
      </c>
      <c r="W50" s="7">
        <v>171</v>
      </c>
      <c r="X50" s="7">
        <v>85</v>
      </c>
      <c r="Y50" s="7">
        <v>45</v>
      </c>
      <c r="Z50" s="7" t="s">
        <v>32</v>
      </c>
    </row>
    <row r="51" spans="1:26" x14ac:dyDescent="0.25">
      <c r="A51" s="6" t="s">
        <v>71</v>
      </c>
      <c r="B51" s="7">
        <v>103</v>
      </c>
      <c r="C51" s="7">
        <v>224</v>
      </c>
      <c r="D51" s="7">
        <v>327</v>
      </c>
      <c r="E51" s="7">
        <v>350</v>
      </c>
      <c r="F51" s="7">
        <v>426</v>
      </c>
      <c r="G51" s="7">
        <v>420</v>
      </c>
      <c r="H51" s="7">
        <v>306</v>
      </c>
      <c r="I51" s="7">
        <v>309</v>
      </c>
      <c r="J51" s="7">
        <v>236</v>
      </c>
      <c r="K51" s="7">
        <v>214</v>
      </c>
      <c r="L51" s="7">
        <v>139</v>
      </c>
      <c r="M51" s="7">
        <v>141</v>
      </c>
      <c r="N51" s="7">
        <v>131</v>
      </c>
      <c r="O51" s="7">
        <v>115</v>
      </c>
      <c r="P51" s="7">
        <v>83</v>
      </c>
      <c r="Q51" s="7">
        <v>85</v>
      </c>
      <c r="R51" s="7">
        <v>90</v>
      </c>
      <c r="S51" s="7">
        <v>92</v>
      </c>
      <c r="T51" s="7">
        <v>78</v>
      </c>
      <c r="U51" s="7">
        <v>77</v>
      </c>
      <c r="V51" s="7">
        <v>79</v>
      </c>
      <c r="W51" s="7">
        <v>82</v>
      </c>
      <c r="X51" s="7">
        <v>78</v>
      </c>
      <c r="Y51" s="7">
        <v>85</v>
      </c>
      <c r="Z51" s="7">
        <v>102</v>
      </c>
    </row>
    <row r="52" spans="1:26" x14ac:dyDescent="0.25">
      <c r="A52" s="6" t="s">
        <v>72</v>
      </c>
      <c r="B52" s="4">
        <v>14961</v>
      </c>
      <c r="C52" s="4">
        <v>15632</v>
      </c>
      <c r="D52" s="4">
        <v>3124</v>
      </c>
      <c r="E52" s="7" t="s">
        <v>32</v>
      </c>
      <c r="F52" s="7" t="s">
        <v>32</v>
      </c>
      <c r="G52" s="7" t="s">
        <v>32</v>
      </c>
      <c r="H52" s="7" t="s">
        <v>32</v>
      </c>
      <c r="I52" s="7" t="s">
        <v>32</v>
      </c>
      <c r="J52" s="7" t="s">
        <v>32</v>
      </c>
      <c r="K52" s="7" t="s">
        <v>32</v>
      </c>
      <c r="L52" s="7" t="s">
        <v>32</v>
      </c>
      <c r="M52" s="7" t="s">
        <v>32</v>
      </c>
      <c r="N52" s="7" t="s">
        <v>32</v>
      </c>
      <c r="O52" s="7" t="s">
        <v>32</v>
      </c>
      <c r="P52" s="7" t="s">
        <v>32</v>
      </c>
      <c r="Q52" s="7" t="s">
        <v>32</v>
      </c>
      <c r="R52" s="7" t="s">
        <v>32</v>
      </c>
      <c r="S52" s="7" t="s">
        <v>32</v>
      </c>
      <c r="T52" s="7" t="s">
        <v>32</v>
      </c>
      <c r="U52" s="7" t="s">
        <v>32</v>
      </c>
      <c r="V52" s="7" t="s">
        <v>32</v>
      </c>
      <c r="W52" s="7" t="s">
        <v>32</v>
      </c>
      <c r="X52" s="7" t="s">
        <v>32</v>
      </c>
      <c r="Y52" s="7" t="s">
        <v>32</v>
      </c>
      <c r="Z52" s="7" t="s">
        <v>32</v>
      </c>
    </row>
    <row r="53" spans="1:26" x14ac:dyDescent="0.25">
      <c r="A53" s="6" t="s">
        <v>45</v>
      </c>
      <c r="B53" s="7">
        <v>248</v>
      </c>
      <c r="C53" s="7">
        <v>242</v>
      </c>
      <c r="D53" s="7">
        <v>702</v>
      </c>
      <c r="E53" s="4">
        <v>1086</v>
      </c>
      <c r="F53" s="4">
        <v>1305</v>
      </c>
      <c r="G53" s="4">
        <v>1574</v>
      </c>
      <c r="H53" s="4">
        <v>1217</v>
      </c>
      <c r="I53" s="7">
        <v>834</v>
      </c>
      <c r="J53" s="7">
        <v>665</v>
      </c>
      <c r="K53" s="4">
        <v>1024</v>
      </c>
      <c r="L53" s="7">
        <v>964</v>
      </c>
      <c r="M53" s="7">
        <v>741</v>
      </c>
      <c r="N53" s="7">
        <v>953</v>
      </c>
      <c r="O53" s="7">
        <v>898</v>
      </c>
      <c r="P53" s="7">
        <v>660</v>
      </c>
      <c r="Q53" s="7">
        <v>935</v>
      </c>
      <c r="R53" s="7">
        <v>762</v>
      </c>
      <c r="S53" s="7">
        <v>691</v>
      </c>
      <c r="T53" s="7">
        <v>631</v>
      </c>
      <c r="U53" s="7">
        <v>601</v>
      </c>
      <c r="V53" s="7">
        <v>587</v>
      </c>
      <c r="W53" s="7">
        <v>609</v>
      </c>
      <c r="X53" s="7">
        <v>693</v>
      </c>
      <c r="Y53" s="7">
        <v>758</v>
      </c>
      <c r="Z53" s="7">
        <v>451</v>
      </c>
    </row>
    <row r="54" spans="1:26" x14ac:dyDescent="0.25">
      <c r="A54" s="3" t="s">
        <v>73</v>
      </c>
      <c r="B54" s="5">
        <v>4659</v>
      </c>
      <c r="C54" s="5">
        <v>5038</v>
      </c>
      <c r="D54" s="5">
        <v>6992</v>
      </c>
      <c r="E54" s="5">
        <v>7484</v>
      </c>
      <c r="F54" s="5">
        <v>7517</v>
      </c>
      <c r="G54" s="5">
        <v>8616</v>
      </c>
      <c r="H54" s="5">
        <v>8274</v>
      </c>
      <c r="I54" s="5">
        <v>7767</v>
      </c>
      <c r="J54" s="5">
        <v>7577</v>
      </c>
      <c r="K54" s="5">
        <v>7170</v>
      </c>
      <c r="L54" s="5">
        <v>8143</v>
      </c>
      <c r="M54" s="5">
        <v>7452</v>
      </c>
      <c r="N54" s="5">
        <v>8584</v>
      </c>
      <c r="O54" s="5">
        <v>8285</v>
      </c>
      <c r="P54" s="5">
        <v>8688</v>
      </c>
      <c r="Q54" s="5">
        <v>8672</v>
      </c>
      <c r="R54" s="5">
        <v>9205</v>
      </c>
      <c r="S54" s="5">
        <v>10373</v>
      </c>
      <c r="T54" s="5">
        <v>12166</v>
      </c>
      <c r="U54" s="5">
        <v>12151</v>
      </c>
      <c r="V54" s="5">
        <v>10320</v>
      </c>
      <c r="W54" s="5">
        <v>10173</v>
      </c>
      <c r="X54" s="5">
        <v>10833</v>
      </c>
      <c r="Y54" s="5">
        <v>10685</v>
      </c>
      <c r="Z54" s="5">
        <v>10463</v>
      </c>
    </row>
    <row r="55" spans="1:26" x14ac:dyDescent="0.25">
      <c r="A55" s="6" t="s">
        <v>58</v>
      </c>
      <c r="B55" s="7">
        <v>663</v>
      </c>
      <c r="C55" s="4">
        <v>1008</v>
      </c>
      <c r="D55" s="4">
        <v>1250</v>
      </c>
      <c r="E55" s="4">
        <v>1803</v>
      </c>
      <c r="F55" s="4">
        <v>2052</v>
      </c>
      <c r="G55" s="4">
        <v>3100</v>
      </c>
      <c r="H55" s="4">
        <v>3370</v>
      </c>
      <c r="I55" s="4">
        <v>2854</v>
      </c>
      <c r="J55" s="4">
        <v>2523</v>
      </c>
      <c r="K55" s="4">
        <v>2102</v>
      </c>
      <c r="L55" s="4">
        <v>1719</v>
      </c>
      <c r="M55" s="4">
        <v>1673</v>
      </c>
      <c r="N55" s="4">
        <v>2000</v>
      </c>
      <c r="O55" s="4">
        <v>1583</v>
      </c>
      <c r="P55" s="4">
        <v>1724</v>
      </c>
      <c r="Q55" s="4">
        <v>1649</v>
      </c>
      <c r="R55" s="4">
        <v>2014</v>
      </c>
      <c r="S55" s="4">
        <v>2409</v>
      </c>
      <c r="T55" s="4">
        <v>1831</v>
      </c>
      <c r="U55" s="4">
        <v>1844</v>
      </c>
      <c r="V55" s="4">
        <v>1529</v>
      </c>
      <c r="W55" s="4">
        <v>1554</v>
      </c>
      <c r="X55" s="4">
        <v>2770</v>
      </c>
      <c r="Y55" s="4">
        <v>2666</v>
      </c>
      <c r="Z55" s="4">
        <v>2239</v>
      </c>
    </row>
    <row r="56" spans="1:26" x14ac:dyDescent="0.25">
      <c r="A56" s="6" t="s">
        <v>59</v>
      </c>
      <c r="B56" s="7" t="s">
        <v>32</v>
      </c>
      <c r="C56" s="7" t="s">
        <v>32</v>
      </c>
      <c r="D56" s="7">
        <v>228</v>
      </c>
      <c r="E56" s="7">
        <v>193</v>
      </c>
      <c r="F56" s="7">
        <v>171</v>
      </c>
      <c r="G56" s="7">
        <v>167</v>
      </c>
      <c r="H56" s="7">
        <v>122</v>
      </c>
      <c r="I56" s="7">
        <v>99</v>
      </c>
      <c r="J56" s="7">
        <v>113</v>
      </c>
      <c r="K56" s="7">
        <v>136</v>
      </c>
      <c r="L56" s="7">
        <v>120</v>
      </c>
      <c r="M56" s="7">
        <v>122</v>
      </c>
      <c r="N56" s="7">
        <v>126</v>
      </c>
      <c r="O56" s="7">
        <v>141</v>
      </c>
      <c r="P56" s="7">
        <v>120</v>
      </c>
      <c r="Q56" s="7">
        <v>108</v>
      </c>
      <c r="R56" s="7">
        <v>115</v>
      </c>
      <c r="S56" s="7">
        <v>130</v>
      </c>
      <c r="T56" s="7">
        <v>112</v>
      </c>
      <c r="U56" s="7">
        <v>116</v>
      </c>
      <c r="V56" s="7">
        <v>112</v>
      </c>
      <c r="W56" s="7">
        <v>129</v>
      </c>
      <c r="X56" s="7">
        <v>94</v>
      </c>
      <c r="Y56" s="7">
        <v>114</v>
      </c>
      <c r="Z56" s="7">
        <v>87</v>
      </c>
    </row>
    <row r="57" spans="1:26" x14ac:dyDescent="0.25">
      <c r="A57" s="6" t="s">
        <v>74</v>
      </c>
      <c r="B57" s="7" t="s">
        <v>32</v>
      </c>
      <c r="C57" s="7" t="s">
        <v>32</v>
      </c>
      <c r="D57" s="7" t="s">
        <v>32</v>
      </c>
      <c r="E57" s="7" t="s">
        <v>32</v>
      </c>
      <c r="F57" s="7" t="s">
        <v>32</v>
      </c>
      <c r="G57" s="7" t="s">
        <v>32</v>
      </c>
      <c r="H57" s="7" t="s">
        <v>32</v>
      </c>
      <c r="I57" s="7" t="s">
        <v>32</v>
      </c>
      <c r="J57" s="7" t="s">
        <v>32</v>
      </c>
      <c r="K57" s="7" t="s">
        <v>32</v>
      </c>
      <c r="L57" s="7" t="s">
        <v>32</v>
      </c>
      <c r="M57" s="7" t="s">
        <v>32</v>
      </c>
      <c r="N57" s="7" t="s">
        <v>32</v>
      </c>
      <c r="O57" s="7" t="s">
        <v>32</v>
      </c>
      <c r="P57" s="7" t="s">
        <v>32</v>
      </c>
      <c r="Q57" s="7" t="s">
        <v>32</v>
      </c>
      <c r="R57" s="7" t="s">
        <v>32</v>
      </c>
      <c r="S57" s="7" t="s">
        <v>32</v>
      </c>
      <c r="T57" s="4">
        <v>2488</v>
      </c>
      <c r="U57" s="4">
        <v>2437</v>
      </c>
      <c r="V57" s="4">
        <v>2383</v>
      </c>
      <c r="W57" s="4">
        <v>2420</v>
      </c>
      <c r="X57" s="4">
        <v>2497</v>
      </c>
      <c r="Y57" s="4">
        <v>2417</v>
      </c>
      <c r="Z57" s="4">
        <v>2346</v>
      </c>
    </row>
    <row r="58" spans="1:26" x14ac:dyDescent="0.25">
      <c r="A58" s="6" t="s">
        <v>60</v>
      </c>
      <c r="B58" s="4">
        <v>1906</v>
      </c>
      <c r="C58" s="4">
        <v>1904</v>
      </c>
      <c r="D58" s="7">
        <v>898</v>
      </c>
      <c r="E58" s="7">
        <v>898</v>
      </c>
      <c r="F58" s="7">
        <v>898</v>
      </c>
      <c r="G58" s="7">
        <v>897</v>
      </c>
      <c r="H58" s="7">
        <v>897</v>
      </c>
      <c r="I58" s="7">
        <v>897</v>
      </c>
      <c r="J58" s="7">
        <v>896</v>
      </c>
      <c r="K58" s="7">
        <v>896</v>
      </c>
      <c r="L58" s="4">
        <v>2097</v>
      </c>
      <c r="M58" s="4">
        <v>1600</v>
      </c>
      <c r="N58" s="4">
        <v>2399</v>
      </c>
      <c r="O58" s="4">
        <v>2599</v>
      </c>
      <c r="P58" s="4">
        <v>2897</v>
      </c>
      <c r="Q58" s="4">
        <v>2896</v>
      </c>
      <c r="R58" s="4">
        <v>2995</v>
      </c>
      <c r="S58" s="4">
        <v>3741</v>
      </c>
      <c r="T58" s="4">
        <v>3827</v>
      </c>
      <c r="U58" s="4">
        <v>3814</v>
      </c>
      <c r="V58" s="4">
        <v>2298</v>
      </c>
      <c r="W58" s="4">
        <v>2138</v>
      </c>
      <c r="X58" s="4">
        <v>1529</v>
      </c>
      <c r="Y58" s="4">
        <v>1488</v>
      </c>
      <c r="Z58" s="4">
        <v>1451</v>
      </c>
    </row>
    <row r="59" spans="1:26" x14ac:dyDescent="0.25">
      <c r="A59" s="6" t="s">
        <v>75</v>
      </c>
      <c r="B59" s="7" t="s">
        <v>32</v>
      </c>
      <c r="C59" s="7">
        <v>4</v>
      </c>
      <c r="D59" s="7">
        <v>4</v>
      </c>
      <c r="E59" s="7">
        <v>4</v>
      </c>
      <c r="F59" s="7">
        <v>4</v>
      </c>
      <c r="G59" s="7">
        <v>4</v>
      </c>
      <c r="H59" s="7">
        <v>4</v>
      </c>
      <c r="I59" s="7">
        <v>4</v>
      </c>
      <c r="J59" s="7">
        <v>4</v>
      </c>
      <c r="K59" s="7">
        <v>8</v>
      </c>
      <c r="L59" s="7">
        <v>8</v>
      </c>
      <c r="M59" s="7">
        <v>8</v>
      </c>
      <c r="N59" s="7">
        <v>8</v>
      </c>
      <c r="O59" s="7">
        <v>12</v>
      </c>
      <c r="P59" s="7" t="s">
        <v>32</v>
      </c>
      <c r="Q59" s="7" t="s">
        <v>32</v>
      </c>
      <c r="R59" s="7" t="s">
        <v>32</v>
      </c>
      <c r="S59" s="7" t="s">
        <v>32</v>
      </c>
      <c r="T59" s="7" t="s">
        <v>32</v>
      </c>
      <c r="U59" s="7" t="s">
        <v>32</v>
      </c>
      <c r="V59" s="7" t="s">
        <v>32</v>
      </c>
      <c r="W59" s="7" t="s">
        <v>32</v>
      </c>
      <c r="X59" s="7" t="s">
        <v>32</v>
      </c>
      <c r="Y59" s="7" t="s">
        <v>32</v>
      </c>
      <c r="Z59" s="7" t="s">
        <v>32</v>
      </c>
    </row>
    <row r="60" spans="1:26" x14ac:dyDescent="0.25">
      <c r="A60" s="6" t="s">
        <v>76</v>
      </c>
      <c r="B60" s="7" t="s">
        <v>32</v>
      </c>
      <c r="C60" s="7" t="s">
        <v>32</v>
      </c>
      <c r="D60" s="7" t="s">
        <v>32</v>
      </c>
      <c r="E60" s="7">
        <v>23</v>
      </c>
      <c r="F60" s="7">
        <v>27</v>
      </c>
      <c r="G60" s="7">
        <v>28</v>
      </c>
      <c r="H60" s="7" t="s">
        <v>32</v>
      </c>
      <c r="I60" s="7">
        <v>62</v>
      </c>
      <c r="J60" s="7">
        <v>61</v>
      </c>
      <c r="K60" s="7">
        <v>57</v>
      </c>
      <c r="L60" s="7">
        <v>54</v>
      </c>
      <c r="M60" s="7">
        <v>118</v>
      </c>
      <c r="N60" s="7">
        <v>113</v>
      </c>
      <c r="O60" s="7">
        <v>108</v>
      </c>
      <c r="P60" s="7">
        <v>106</v>
      </c>
      <c r="Q60" s="7">
        <v>163</v>
      </c>
      <c r="R60" s="7">
        <v>158</v>
      </c>
      <c r="S60" s="7">
        <v>158</v>
      </c>
      <c r="T60" s="7">
        <v>150</v>
      </c>
      <c r="U60" s="7">
        <v>199</v>
      </c>
      <c r="V60" s="7">
        <v>194</v>
      </c>
      <c r="W60" s="7">
        <v>189</v>
      </c>
      <c r="X60" s="7">
        <v>184</v>
      </c>
      <c r="Y60" s="7">
        <v>227</v>
      </c>
      <c r="Z60" s="7">
        <v>225</v>
      </c>
    </row>
    <row r="61" spans="1:26" x14ac:dyDescent="0.25">
      <c r="A61" s="6" t="s">
        <v>47</v>
      </c>
      <c r="B61" s="7">
        <v>331</v>
      </c>
      <c r="C61" s="7">
        <v>317</v>
      </c>
      <c r="D61" s="4">
        <v>1039</v>
      </c>
      <c r="E61" s="4">
        <v>1058</v>
      </c>
      <c r="F61" s="4">
        <v>1148</v>
      </c>
      <c r="G61" s="4">
        <v>1184</v>
      </c>
      <c r="H61" s="4">
        <v>1195</v>
      </c>
      <c r="I61" s="4">
        <v>1214</v>
      </c>
      <c r="J61" s="4">
        <v>1181</v>
      </c>
      <c r="K61" s="4">
        <v>1133</v>
      </c>
      <c r="L61" s="4">
        <v>1129</v>
      </c>
      <c r="M61" s="4">
        <v>1042</v>
      </c>
      <c r="N61" s="4">
        <v>1061</v>
      </c>
      <c r="O61" s="4">
        <v>1061</v>
      </c>
      <c r="P61" s="4">
        <v>1090</v>
      </c>
      <c r="Q61" s="4">
        <v>1111</v>
      </c>
      <c r="R61" s="4">
        <v>1136</v>
      </c>
      <c r="S61" s="4">
        <v>1137</v>
      </c>
      <c r="T61" s="4">
        <v>1108</v>
      </c>
      <c r="U61" s="4">
        <v>1104</v>
      </c>
      <c r="V61" s="4">
        <v>1107</v>
      </c>
      <c r="W61" s="4">
        <v>1115</v>
      </c>
      <c r="X61" s="4">
        <v>1129</v>
      </c>
      <c r="Y61" s="4">
        <v>1102</v>
      </c>
      <c r="Z61" s="4">
        <v>1313</v>
      </c>
    </row>
    <row r="62" spans="1:26" x14ac:dyDescent="0.25">
      <c r="A62" s="6" t="s">
        <v>70</v>
      </c>
      <c r="B62" s="7">
        <v>528</v>
      </c>
      <c r="C62" s="7">
        <v>540</v>
      </c>
      <c r="D62" s="7">
        <v>545</v>
      </c>
      <c r="E62" s="7">
        <v>555</v>
      </c>
      <c r="F62" s="7">
        <v>563</v>
      </c>
      <c r="G62" s="7">
        <v>572</v>
      </c>
      <c r="H62" s="7">
        <v>580</v>
      </c>
      <c r="I62" s="7">
        <v>587</v>
      </c>
      <c r="J62" s="7">
        <v>609</v>
      </c>
      <c r="K62" s="7">
        <v>617</v>
      </c>
      <c r="L62" s="7">
        <v>954</v>
      </c>
      <c r="M62" s="7">
        <v>974</v>
      </c>
      <c r="N62" s="4">
        <v>1054</v>
      </c>
      <c r="O62" s="4">
        <v>1073</v>
      </c>
      <c r="P62" s="4">
        <v>1091</v>
      </c>
      <c r="Q62" s="4">
        <v>1109</v>
      </c>
      <c r="R62" s="4">
        <v>1185</v>
      </c>
      <c r="S62" s="4">
        <v>1205</v>
      </c>
      <c r="T62" s="4">
        <v>1228</v>
      </c>
      <c r="U62" s="4">
        <v>1244</v>
      </c>
      <c r="V62" s="4">
        <v>1302</v>
      </c>
      <c r="W62" s="4">
        <v>1292</v>
      </c>
      <c r="X62" s="4">
        <v>1447</v>
      </c>
      <c r="Y62" s="4">
        <v>1488</v>
      </c>
      <c r="Z62" s="4">
        <v>1401</v>
      </c>
    </row>
    <row r="63" spans="1:26" x14ac:dyDescent="0.25">
      <c r="A63" s="6" t="s">
        <v>77</v>
      </c>
      <c r="B63" s="4">
        <v>1116</v>
      </c>
      <c r="C63" s="4">
        <v>1177</v>
      </c>
      <c r="D63" s="4">
        <v>1831</v>
      </c>
      <c r="E63" s="4">
        <v>1784</v>
      </c>
      <c r="F63" s="4">
        <v>1437</v>
      </c>
      <c r="G63" s="4">
        <v>1396</v>
      </c>
      <c r="H63" s="4">
        <v>1395</v>
      </c>
      <c r="I63" s="4">
        <v>1310</v>
      </c>
      <c r="J63" s="4">
        <v>1370</v>
      </c>
      <c r="K63" s="4">
        <v>1344</v>
      </c>
      <c r="L63" s="4">
        <v>1153</v>
      </c>
      <c r="M63" s="4">
        <v>1346</v>
      </c>
      <c r="N63" s="4">
        <v>1201</v>
      </c>
      <c r="O63" s="4">
        <v>1147</v>
      </c>
      <c r="P63" s="4">
        <v>1101</v>
      </c>
      <c r="Q63" s="4">
        <v>1078</v>
      </c>
      <c r="R63" s="7">
        <v>795</v>
      </c>
      <c r="S63" s="7">
        <v>774</v>
      </c>
      <c r="T63" s="7">
        <v>752</v>
      </c>
      <c r="U63" s="7">
        <v>721</v>
      </c>
      <c r="V63" s="7">
        <v>701</v>
      </c>
      <c r="W63" s="7">
        <v>680</v>
      </c>
      <c r="X63" s="7">
        <v>529</v>
      </c>
      <c r="Y63" s="7">
        <v>515</v>
      </c>
      <c r="Z63" s="7">
        <v>676</v>
      </c>
    </row>
    <row r="64" spans="1:26" x14ac:dyDescent="0.25">
      <c r="A64" s="6" t="s">
        <v>71</v>
      </c>
      <c r="B64" s="7">
        <v>22</v>
      </c>
      <c r="C64" s="7">
        <v>24</v>
      </c>
      <c r="D64" s="4">
        <v>1137</v>
      </c>
      <c r="E64" s="4">
        <v>1117</v>
      </c>
      <c r="F64" s="4">
        <v>1171</v>
      </c>
      <c r="G64" s="4">
        <v>1223</v>
      </c>
      <c r="H64" s="7">
        <v>653</v>
      </c>
      <c r="I64" s="7">
        <v>690</v>
      </c>
      <c r="J64" s="7">
        <v>777</v>
      </c>
      <c r="K64" s="7">
        <v>834</v>
      </c>
      <c r="L64" s="7">
        <v>810</v>
      </c>
      <c r="M64" s="7">
        <v>483</v>
      </c>
      <c r="N64" s="7">
        <v>514</v>
      </c>
      <c r="O64" s="7">
        <v>456</v>
      </c>
      <c r="P64" s="7">
        <v>430</v>
      </c>
      <c r="Q64" s="7">
        <v>441</v>
      </c>
      <c r="R64" s="7">
        <v>454</v>
      </c>
      <c r="S64" s="7">
        <v>472</v>
      </c>
      <c r="T64" s="7">
        <v>365</v>
      </c>
      <c r="U64" s="7">
        <v>375</v>
      </c>
      <c r="V64" s="7">
        <v>368</v>
      </c>
      <c r="W64" s="7">
        <v>381</v>
      </c>
      <c r="X64" s="7">
        <v>391</v>
      </c>
      <c r="Y64" s="7">
        <v>407</v>
      </c>
      <c r="Z64" s="7">
        <v>694</v>
      </c>
    </row>
    <row r="65" spans="1:26" x14ac:dyDescent="0.25">
      <c r="A65" s="6" t="s">
        <v>45</v>
      </c>
      <c r="B65" s="7">
        <v>93</v>
      </c>
      <c r="C65" s="7">
        <v>64</v>
      </c>
      <c r="D65" s="7">
        <v>59</v>
      </c>
      <c r="E65" s="7">
        <v>49</v>
      </c>
      <c r="F65" s="7">
        <v>47</v>
      </c>
      <c r="G65" s="7">
        <v>45</v>
      </c>
      <c r="H65" s="7">
        <v>59</v>
      </c>
      <c r="I65" s="7">
        <v>51</v>
      </c>
      <c r="J65" s="7">
        <v>43</v>
      </c>
      <c r="K65" s="7">
        <v>43</v>
      </c>
      <c r="L65" s="7">
        <v>98</v>
      </c>
      <c r="M65" s="7">
        <v>85</v>
      </c>
      <c r="N65" s="7">
        <v>107</v>
      </c>
      <c r="O65" s="7">
        <v>105</v>
      </c>
      <c r="P65" s="7">
        <v>129</v>
      </c>
      <c r="Q65" s="7">
        <v>116</v>
      </c>
      <c r="R65" s="7">
        <v>354</v>
      </c>
      <c r="S65" s="7">
        <v>346</v>
      </c>
      <c r="T65" s="7">
        <v>307</v>
      </c>
      <c r="U65" s="7">
        <v>298</v>
      </c>
      <c r="V65" s="7">
        <v>326</v>
      </c>
      <c r="W65" s="7">
        <v>276</v>
      </c>
      <c r="X65" s="7">
        <v>263</v>
      </c>
      <c r="Y65" s="7">
        <v>261</v>
      </c>
      <c r="Z65" s="7">
        <v>32</v>
      </c>
    </row>
    <row r="66" spans="1:26" x14ac:dyDescent="0.25">
      <c r="A66" s="3" t="s">
        <v>78</v>
      </c>
      <c r="B66" s="5">
        <v>12821</v>
      </c>
      <c r="C66" s="5">
        <v>12597</v>
      </c>
      <c r="D66" s="5">
        <v>12637</v>
      </c>
      <c r="E66" s="5">
        <v>12883</v>
      </c>
      <c r="F66" s="5">
        <v>13276</v>
      </c>
      <c r="G66" s="5">
        <v>13655</v>
      </c>
      <c r="H66" s="5">
        <v>13793</v>
      </c>
      <c r="I66" s="5">
        <v>14372</v>
      </c>
      <c r="J66" s="5">
        <v>14717</v>
      </c>
      <c r="K66" s="5">
        <v>14482</v>
      </c>
      <c r="L66" s="5">
        <v>13801</v>
      </c>
      <c r="M66" s="5">
        <v>13413</v>
      </c>
      <c r="N66" s="5">
        <v>13079</v>
      </c>
      <c r="O66" s="5">
        <v>12712</v>
      </c>
      <c r="P66" s="5">
        <v>11652</v>
      </c>
      <c r="Q66" s="5">
        <v>11421</v>
      </c>
      <c r="R66" s="5">
        <v>11357</v>
      </c>
      <c r="S66" s="5">
        <v>11068</v>
      </c>
      <c r="T66" s="5">
        <v>10698</v>
      </c>
      <c r="U66" s="5">
        <v>10507</v>
      </c>
      <c r="V66" s="5">
        <v>10265</v>
      </c>
      <c r="W66" s="5">
        <v>10094</v>
      </c>
      <c r="X66" s="5">
        <v>9900</v>
      </c>
      <c r="Y66" s="5">
        <v>9776</v>
      </c>
      <c r="Z66" s="5">
        <v>9708</v>
      </c>
    </row>
    <row r="67" spans="1:26" x14ac:dyDescent="0.25">
      <c r="A67" s="6" t="s">
        <v>79</v>
      </c>
      <c r="B67" s="4">
        <v>6815</v>
      </c>
      <c r="C67" s="4">
        <v>6811</v>
      </c>
      <c r="D67" s="4">
        <v>6808</v>
      </c>
      <c r="E67" s="4">
        <v>6807</v>
      </c>
      <c r="F67" s="4">
        <v>6806</v>
      </c>
      <c r="G67" s="4">
        <v>6806</v>
      </c>
      <c r="H67" s="4">
        <v>6806</v>
      </c>
      <c r="I67" s="4">
        <v>6805</v>
      </c>
      <c r="J67" s="4">
        <v>6793</v>
      </c>
      <c r="K67" s="4">
        <v>6792</v>
      </c>
      <c r="L67" s="4">
        <v>6789</v>
      </c>
      <c r="M67" s="4">
        <v>6786</v>
      </c>
      <c r="N67" s="4">
        <v>6780</v>
      </c>
      <c r="O67" s="4">
        <v>6764</v>
      </c>
      <c r="P67" s="4">
        <v>6760</v>
      </c>
      <c r="Q67" s="4">
        <v>6759</v>
      </c>
      <c r="R67" s="4">
        <v>6711</v>
      </c>
      <c r="S67" s="4">
        <v>6710</v>
      </c>
      <c r="T67" s="4">
        <v>6702</v>
      </c>
      <c r="U67" s="4">
        <v>6702</v>
      </c>
      <c r="V67" s="4">
        <v>6130</v>
      </c>
      <c r="W67" s="4">
        <v>6129</v>
      </c>
      <c r="X67" s="4">
        <v>6129</v>
      </c>
      <c r="Y67" s="4">
        <v>6118</v>
      </c>
      <c r="Z67" s="4">
        <v>6106</v>
      </c>
    </row>
    <row r="68" spans="1:26" x14ac:dyDescent="0.25">
      <c r="A68" s="6" t="s">
        <v>80</v>
      </c>
      <c r="B68" s="7">
        <v>336</v>
      </c>
      <c r="C68" s="7">
        <v>331</v>
      </c>
      <c r="D68" s="7">
        <v>321</v>
      </c>
      <c r="E68" s="7">
        <v>313</v>
      </c>
      <c r="F68" s="7">
        <v>308</v>
      </c>
      <c r="G68" s="7">
        <v>302</v>
      </c>
      <c r="H68" s="7">
        <v>300</v>
      </c>
      <c r="I68" s="7">
        <v>291</v>
      </c>
      <c r="J68" s="7">
        <v>286</v>
      </c>
      <c r="K68" s="7">
        <v>282</v>
      </c>
      <c r="L68" s="7">
        <v>265</v>
      </c>
      <c r="M68" s="7">
        <v>257</v>
      </c>
      <c r="N68" s="7">
        <v>251</v>
      </c>
      <c r="O68" s="7">
        <v>233</v>
      </c>
      <c r="P68" s="7">
        <v>220</v>
      </c>
      <c r="Q68" s="7">
        <v>214</v>
      </c>
      <c r="R68" s="7">
        <v>242</v>
      </c>
      <c r="S68" s="7">
        <v>228</v>
      </c>
      <c r="T68" s="7">
        <v>211</v>
      </c>
      <c r="U68" s="7">
        <v>202</v>
      </c>
      <c r="V68" s="7">
        <v>392</v>
      </c>
      <c r="W68" s="7">
        <v>384</v>
      </c>
      <c r="X68" s="7">
        <v>377</v>
      </c>
      <c r="Y68" s="7">
        <v>370</v>
      </c>
      <c r="Z68" s="7">
        <v>364</v>
      </c>
    </row>
    <row r="69" spans="1:26" x14ac:dyDescent="0.25">
      <c r="A69" s="6" t="s">
        <v>81</v>
      </c>
      <c r="B69" s="4">
        <v>2843</v>
      </c>
      <c r="C69" s="4">
        <v>2718</v>
      </c>
      <c r="D69" s="4">
        <v>2891</v>
      </c>
      <c r="E69" s="4">
        <v>3005</v>
      </c>
      <c r="F69" s="4">
        <v>3282</v>
      </c>
      <c r="G69" s="4">
        <v>3440</v>
      </c>
      <c r="H69" s="4">
        <v>3355</v>
      </c>
      <c r="I69" s="4">
        <v>3604</v>
      </c>
      <c r="J69" s="4">
        <v>3692</v>
      </c>
      <c r="K69" s="4">
        <v>3505</v>
      </c>
      <c r="L69" s="4">
        <v>3181</v>
      </c>
      <c r="M69" s="4">
        <v>2952</v>
      </c>
      <c r="N69" s="4">
        <v>2725</v>
      </c>
      <c r="O69" s="4">
        <v>2486</v>
      </c>
      <c r="P69" s="4">
        <v>2050</v>
      </c>
      <c r="Q69" s="4">
        <v>1801</v>
      </c>
      <c r="R69" s="4">
        <v>1792</v>
      </c>
      <c r="S69" s="4">
        <v>1556</v>
      </c>
      <c r="T69" s="4">
        <v>1308</v>
      </c>
      <c r="U69" s="4">
        <v>1147</v>
      </c>
      <c r="V69" s="4">
        <v>1279</v>
      </c>
      <c r="W69" s="4">
        <v>1112</v>
      </c>
      <c r="X69" s="7">
        <v>950</v>
      </c>
      <c r="Y69" s="7">
        <v>839</v>
      </c>
      <c r="Z69" s="7">
        <v>765</v>
      </c>
    </row>
    <row r="70" spans="1:26" x14ac:dyDescent="0.25">
      <c r="A70" s="6" t="s">
        <v>82</v>
      </c>
      <c r="B70" s="7" t="s">
        <v>32</v>
      </c>
      <c r="C70" s="7" t="s">
        <v>32</v>
      </c>
      <c r="D70" s="7" t="s">
        <v>32</v>
      </c>
      <c r="E70" s="7">
        <v>-15</v>
      </c>
      <c r="F70" s="7">
        <v>-71</v>
      </c>
      <c r="G70" s="7">
        <v>-84</v>
      </c>
      <c r="H70" s="7">
        <v>-94</v>
      </c>
      <c r="I70" s="7">
        <v>-11</v>
      </c>
      <c r="J70" s="7">
        <v>-5</v>
      </c>
      <c r="K70" s="7">
        <v>1</v>
      </c>
      <c r="L70" s="7" t="s">
        <v>32</v>
      </c>
      <c r="M70" s="7" t="s">
        <v>32</v>
      </c>
      <c r="N70" s="7" t="s">
        <v>32</v>
      </c>
      <c r="O70" s="7" t="s">
        <v>32</v>
      </c>
      <c r="P70" s="7" t="s">
        <v>32</v>
      </c>
      <c r="Q70" s="7" t="s">
        <v>32</v>
      </c>
      <c r="R70" s="7" t="s">
        <v>32</v>
      </c>
      <c r="S70" s="7" t="s">
        <v>32</v>
      </c>
      <c r="T70" s="7" t="s">
        <v>32</v>
      </c>
      <c r="U70" s="7" t="s">
        <v>32</v>
      </c>
      <c r="V70" s="7" t="s">
        <v>32</v>
      </c>
      <c r="W70" s="7" t="s">
        <v>32</v>
      </c>
      <c r="X70" s="7" t="s">
        <v>32</v>
      </c>
      <c r="Y70" s="7" t="s">
        <v>32</v>
      </c>
      <c r="Z70" s="7" t="s">
        <v>32</v>
      </c>
    </row>
    <row r="71" spans="1:26" x14ac:dyDescent="0.25">
      <c r="A71" s="6" t="s">
        <v>83</v>
      </c>
      <c r="B71" s="4">
        <v>2827</v>
      </c>
      <c r="C71" s="4">
        <v>2737</v>
      </c>
      <c r="D71" s="4">
        <v>2617</v>
      </c>
      <c r="E71" s="4">
        <v>2773</v>
      </c>
      <c r="F71" s="4">
        <v>2951</v>
      </c>
      <c r="G71" s="4">
        <v>3191</v>
      </c>
      <c r="H71" s="4">
        <v>3425</v>
      </c>
      <c r="I71" s="4">
        <v>3683</v>
      </c>
      <c r="J71" s="4">
        <v>3951</v>
      </c>
      <c r="K71" s="4">
        <v>3902</v>
      </c>
      <c r="L71" s="4">
        <v>3566</v>
      </c>
      <c r="M71" s="4">
        <v>3418</v>
      </c>
      <c r="N71" s="4">
        <v>3323</v>
      </c>
      <c r="O71" s="4">
        <v>3229</v>
      </c>
      <c r="P71" s="4">
        <v>2623</v>
      </c>
      <c r="Q71" s="4">
        <v>2647</v>
      </c>
      <c r="R71" s="4">
        <v>2612</v>
      </c>
      <c r="S71" s="4">
        <v>2573</v>
      </c>
      <c r="T71" s="4">
        <v>2477</v>
      </c>
      <c r="U71" s="4">
        <v>2456</v>
      </c>
      <c r="V71" s="4">
        <v>2465</v>
      </c>
      <c r="W71" s="4">
        <v>2469</v>
      </c>
      <c r="X71" s="4">
        <v>2443</v>
      </c>
      <c r="Y71" s="4">
        <v>2449</v>
      </c>
      <c r="Z71" s="4">
        <v>2472</v>
      </c>
    </row>
    <row r="72" spans="1:26" x14ac:dyDescent="0.25">
      <c r="A72" s="10" t="s">
        <v>84</v>
      </c>
      <c r="B72" s="11">
        <v>41392</v>
      </c>
      <c r="C72" s="11">
        <v>45217</v>
      </c>
      <c r="D72" s="11">
        <v>41956</v>
      </c>
      <c r="E72" s="11">
        <v>42034</v>
      </c>
      <c r="F72" s="11">
        <v>43484</v>
      </c>
      <c r="G72" s="11">
        <v>47502</v>
      </c>
      <c r="H72" s="11">
        <v>42267</v>
      </c>
      <c r="I72" s="11">
        <v>41450</v>
      </c>
      <c r="J72" s="11">
        <v>43127</v>
      </c>
      <c r="K72" s="11">
        <v>45500</v>
      </c>
      <c r="L72" s="11">
        <v>39228</v>
      </c>
      <c r="M72" s="11">
        <v>35462</v>
      </c>
      <c r="N72" s="11">
        <v>35958</v>
      </c>
      <c r="O72" s="11">
        <v>38007</v>
      </c>
      <c r="P72" s="11">
        <v>33576</v>
      </c>
      <c r="Q72" s="11">
        <v>33402</v>
      </c>
      <c r="R72" s="11">
        <v>34238</v>
      </c>
      <c r="S72" s="11">
        <v>34832</v>
      </c>
      <c r="T72" s="11">
        <v>34331</v>
      </c>
      <c r="U72" s="11">
        <v>33955</v>
      </c>
      <c r="V72" s="11">
        <v>32030</v>
      </c>
      <c r="W72" s="11">
        <v>33769</v>
      </c>
      <c r="X72" s="11">
        <v>30953</v>
      </c>
      <c r="Y72" s="11">
        <v>30423</v>
      </c>
      <c r="Z72" s="11">
        <v>30229</v>
      </c>
    </row>
    <row r="74" spans="1:26" x14ac:dyDescent="0.25">
      <c r="A74" s="1"/>
    </row>
    <row r="75" spans="1:26" ht="14.2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</row>
    <row r="76" spans="1:26" s="12" customFormat="1" ht="21" x14ac:dyDescent="0.35">
      <c r="A76" s="12" t="s">
        <v>85</v>
      </c>
      <c r="B76" s="13">
        <f>B5+B12-B36</f>
        <v>19</v>
      </c>
      <c r="C76" s="13">
        <f t="shared" ref="C76:W76" si="0">C5+C12-C36</f>
        <v>-2048</v>
      </c>
      <c r="D76" s="13">
        <f t="shared" si="0"/>
        <v>3251</v>
      </c>
      <c r="E76" s="13">
        <f t="shared" si="0"/>
        <v>2985</v>
      </c>
      <c r="F76" s="13">
        <f t="shared" si="0"/>
        <v>3633</v>
      </c>
      <c r="G76" s="13">
        <f t="shared" si="0"/>
        <v>-3277</v>
      </c>
      <c r="H76" s="13">
        <f t="shared" si="0"/>
        <v>1600</v>
      </c>
      <c r="I76" s="13">
        <f t="shared" si="0"/>
        <v>557</v>
      </c>
      <c r="J76" s="13">
        <f t="shared" si="0"/>
        <v>2519</v>
      </c>
      <c r="K76" s="13">
        <f t="shared" si="0"/>
        <v>-1707</v>
      </c>
      <c r="L76" s="13">
        <f t="shared" si="0"/>
        <v>2125</v>
      </c>
      <c r="M76" s="13">
        <f t="shared" si="0"/>
        <v>2208</v>
      </c>
      <c r="N76" s="13">
        <f t="shared" si="0"/>
        <v>2571</v>
      </c>
      <c r="O76" s="13">
        <f t="shared" si="0"/>
        <v>350</v>
      </c>
      <c r="P76" s="13">
        <f t="shared" si="0"/>
        <v>2935</v>
      </c>
      <c r="Q76" s="13">
        <f t="shared" si="0"/>
        <v>2540</v>
      </c>
      <c r="R76" s="13">
        <f t="shared" si="0"/>
        <v>2753</v>
      </c>
      <c r="S76" s="13">
        <f t="shared" si="0"/>
        <v>2166</v>
      </c>
      <c r="T76" s="13">
        <f t="shared" si="0"/>
        <v>3063</v>
      </c>
      <c r="U76" s="13">
        <f t="shared" si="0"/>
        <v>3011</v>
      </c>
      <c r="V76" s="13">
        <f t="shared" si="0"/>
        <v>3138</v>
      </c>
      <c r="W76" s="13">
        <f t="shared" si="0"/>
        <v>2153</v>
      </c>
    </row>
    <row r="77" spans="1:26" s="12" customFormat="1" ht="21" x14ac:dyDescent="0.35">
      <c r="A77" s="12" t="s">
        <v>86</v>
      </c>
      <c r="B77" s="14">
        <f>B3/B35</f>
        <v>1.1697055871528939</v>
      </c>
      <c r="C77" s="14">
        <f t="shared" ref="C77:W77" si="1">C3/C35</f>
        <v>1.1475237473714741</v>
      </c>
      <c r="D77" s="14">
        <f t="shared" si="1"/>
        <v>0.89206377642422074</v>
      </c>
      <c r="E77" s="14">
        <f t="shared" si="1"/>
        <v>0.89762761931136348</v>
      </c>
      <c r="F77" s="14">
        <f t="shared" si="1"/>
        <v>0.92878547505728892</v>
      </c>
      <c r="G77" s="14">
        <f t="shared" si="1"/>
        <v>0.99076532836589914</v>
      </c>
      <c r="H77" s="14">
        <f t="shared" si="1"/>
        <v>0.97138613861386136</v>
      </c>
      <c r="I77" s="14">
        <f t="shared" si="1"/>
        <v>1.0033141732691213</v>
      </c>
      <c r="J77" s="14">
        <f t="shared" si="1"/>
        <v>1.0222723563577016</v>
      </c>
      <c r="K77" s="14">
        <f t="shared" si="1"/>
        <v>1.011950687688695</v>
      </c>
      <c r="L77" s="14">
        <f t="shared" si="1"/>
        <v>1.0603991900491756</v>
      </c>
      <c r="M77" s="14">
        <f t="shared" si="1"/>
        <v>1.0734397478934028</v>
      </c>
      <c r="N77" s="14">
        <f t="shared" si="1"/>
        <v>1.1459951031829312</v>
      </c>
      <c r="O77" s="14">
        <f t="shared" si="1"/>
        <v>1.0940035273368607</v>
      </c>
      <c r="P77" s="14">
        <f t="shared" si="1"/>
        <v>1.1219493766528146</v>
      </c>
      <c r="Q77" s="14">
        <f t="shared" si="1"/>
        <v>1.1202103681442523</v>
      </c>
      <c r="R77" s="14">
        <f t="shared" si="1"/>
        <v>1.1616819012797075</v>
      </c>
      <c r="S77" s="14">
        <f t="shared" si="1"/>
        <v>1.2456127249645284</v>
      </c>
      <c r="T77" s="14">
        <f t="shared" si="1"/>
        <v>1.4613237987267813</v>
      </c>
      <c r="U77" s="14">
        <f t="shared" si="1"/>
        <v>1.4777374524209967</v>
      </c>
      <c r="V77" s="14">
        <f t="shared" si="1"/>
        <v>1.3513324595893403</v>
      </c>
      <c r="W77" s="14">
        <f t="shared" si="1"/>
        <v>1.2796089178579364</v>
      </c>
    </row>
    <row r="78" spans="1:26" s="12" customFormat="1" ht="21" x14ac:dyDescent="0.35"/>
    <row r="79" spans="1:26" s="12" customFormat="1" ht="21" x14ac:dyDescent="0.35"/>
    <row r="80" spans="1:26" s="12" customFormat="1" ht="21" x14ac:dyDescent="0.35">
      <c r="A80" s="12" t="s">
        <v>87</v>
      </c>
      <c r="B80" s="13">
        <f>B38+B40+B55+B58</f>
        <v>4800</v>
      </c>
      <c r="C80" s="13">
        <f t="shared" ref="C80:W80" si="2">C38+C40+C55+C58</f>
        <v>5869</v>
      </c>
      <c r="D80" s="13">
        <f t="shared" si="2"/>
        <v>6680</v>
      </c>
      <c r="E80" s="13">
        <f t="shared" si="2"/>
        <v>6460</v>
      </c>
      <c r="F80" s="13">
        <f t="shared" si="2"/>
        <v>6662</v>
      </c>
      <c r="G80" s="13">
        <f t="shared" si="2"/>
        <v>5504</v>
      </c>
      <c r="H80" s="13">
        <f t="shared" si="2"/>
        <v>6360</v>
      </c>
      <c r="I80" s="13">
        <f t="shared" si="2"/>
        <v>6213</v>
      </c>
      <c r="J80" s="13">
        <f t="shared" si="2"/>
        <v>6723</v>
      </c>
      <c r="K80" s="13">
        <f t="shared" si="2"/>
        <v>6852</v>
      </c>
      <c r="L80" s="13">
        <f t="shared" si="2"/>
        <v>6815</v>
      </c>
      <c r="M80" s="13">
        <f t="shared" si="2"/>
        <v>5707</v>
      </c>
      <c r="N80" s="13">
        <f t="shared" si="2"/>
        <v>5991</v>
      </c>
      <c r="O80" s="13">
        <f t="shared" si="2"/>
        <v>6628</v>
      </c>
      <c r="P80" s="13">
        <f t="shared" si="2"/>
        <v>6849</v>
      </c>
      <c r="Q80" s="13">
        <f t="shared" si="2"/>
        <v>6657</v>
      </c>
      <c r="R80" s="13">
        <f t="shared" si="2"/>
        <v>7586</v>
      </c>
      <c r="S80" s="13">
        <f t="shared" si="2"/>
        <v>7862</v>
      </c>
      <c r="T80" s="13">
        <f t="shared" si="2"/>
        <v>8092</v>
      </c>
      <c r="U80" s="13">
        <f t="shared" si="2"/>
        <v>8031</v>
      </c>
      <c r="V80" s="13">
        <f t="shared" si="2"/>
        <v>6269</v>
      </c>
      <c r="W80" s="13">
        <f t="shared" si="2"/>
        <v>6347</v>
      </c>
    </row>
    <row r="81" spans="1:23" s="12" customFormat="1" ht="21" x14ac:dyDescent="0.35">
      <c r="A81" s="12" t="s">
        <v>88</v>
      </c>
      <c r="B81" s="15">
        <f>B80/B66</f>
        <v>0.37438577334061307</v>
      </c>
      <c r="C81" s="15">
        <f t="shared" ref="C81:W81" si="3">C80/C66</f>
        <v>0.46590458045566407</v>
      </c>
      <c r="D81" s="15">
        <f t="shared" si="3"/>
        <v>0.52860647305531372</v>
      </c>
      <c r="E81" s="15">
        <f t="shared" si="3"/>
        <v>0.50143600093146001</v>
      </c>
      <c r="F81" s="15">
        <f t="shared" si="3"/>
        <v>0.50180777342573069</v>
      </c>
      <c r="G81" s="15">
        <f t="shared" si="3"/>
        <v>0.40307579641157087</v>
      </c>
      <c r="H81" s="15">
        <f t="shared" si="3"/>
        <v>0.46110345827593707</v>
      </c>
      <c r="I81" s="15">
        <f t="shared" si="3"/>
        <v>0.43229891455608127</v>
      </c>
      <c r="J81" s="15">
        <f t="shared" si="3"/>
        <v>0.45681864510430115</v>
      </c>
      <c r="K81" s="15">
        <f t="shared" si="3"/>
        <v>0.47313906918933851</v>
      </c>
      <c r="L81" s="15">
        <f t="shared" si="3"/>
        <v>0.49380479675385841</v>
      </c>
      <c r="M81" s="15">
        <f t="shared" si="3"/>
        <v>0.42548274062476704</v>
      </c>
      <c r="N81" s="15">
        <f t="shared" si="3"/>
        <v>0.45806254300787524</v>
      </c>
      <c r="O81" s="15">
        <f t="shared" si="3"/>
        <v>0.52139710509754567</v>
      </c>
      <c r="P81" s="15">
        <f t="shared" si="3"/>
        <v>0.58779608650875381</v>
      </c>
      <c r="Q81" s="15">
        <f t="shared" si="3"/>
        <v>0.5828736537956396</v>
      </c>
      <c r="R81" s="15">
        <f t="shared" si="3"/>
        <v>0.66795808752311348</v>
      </c>
      <c r="S81" s="15">
        <f t="shared" si="3"/>
        <v>0.71033610408384529</v>
      </c>
      <c r="T81" s="15">
        <f t="shared" si="3"/>
        <v>0.75640306599364371</v>
      </c>
      <c r="U81" s="15">
        <f t="shared" si="3"/>
        <v>0.76434757780527263</v>
      </c>
      <c r="V81" s="15">
        <f t="shared" si="3"/>
        <v>0.6107160253287871</v>
      </c>
      <c r="W81" s="15">
        <f t="shared" si="3"/>
        <v>0.6287893798296017</v>
      </c>
    </row>
    <row r="82" spans="1:23" s="12" customFormat="1" ht="21" x14ac:dyDescent="0.35"/>
    <row r="83" spans="1:23" s="12" customFormat="1" ht="21" x14ac:dyDescent="0.35">
      <c r="A83" s="12" t="s">
        <v>89</v>
      </c>
      <c r="B83" s="13">
        <f>B80+B66</f>
        <v>17621</v>
      </c>
      <c r="C83" s="13">
        <f t="shared" ref="C83:W83" si="4">C80+C66</f>
        <v>18466</v>
      </c>
      <c r="D83" s="13">
        <f t="shared" si="4"/>
        <v>19317</v>
      </c>
      <c r="E83" s="13">
        <f t="shared" si="4"/>
        <v>19343</v>
      </c>
      <c r="F83" s="13">
        <f t="shared" si="4"/>
        <v>19938</v>
      </c>
      <c r="G83" s="13">
        <f t="shared" si="4"/>
        <v>19159</v>
      </c>
      <c r="H83" s="13">
        <f t="shared" si="4"/>
        <v>20153</v>
      </c>
      <c r="I83" s="13">
        <f t="shared" si="4"/>
        <v>20585</v>
      </c>
      <c r="J83" s="13">
        <f t="shared" si="4"/>
        <v>21440</v>
      </c>
      <c r="K83" s="13">
        <f t="shared" si="4"/>
        <v>21334</v>
      </c>
      <c r="L83" s="13">
        <f t="shared" si="4"/>
        <v>20616</v>
      </c>
      <c r="M83" s="13">
        <f t="shared" si="4"/>
        <v>19120</v>
      </c>
      <c r="N83" s="13">
        <f t="shared" si="4"/>
        <v>19070</v>
      </c>
      <c r="O83" s="13">
        <f t="shared" si="4"/>
        <v>19340</v>
      </c>
      <c r="P83" s="13">
        <f t="shared" si="4"/>
        <v>18501</v>
      </c>
      <c r="Q83" s="13">
        <f t="shared" si="4"/>
        <v>18078</v>
      </c>
      <c r="R83" s="13">
        <f t="shared" si="4"/>
        <v>18943</v>
      </c>
      <c r="S83" s="13">
        <f t="shared" si="4"/>
        <v>18930</v>
      </c>
      <c r="T83" s="13">
        <f t="shared" si="4"/>
        <v>18790</v>
      </c>
      <c r="U83" s="13">
        <f t="shared" si="4"/>
        <v>18538</v>
      </c>
      <c r="V83" s="13">
        <f t="shared" si="4"/>
        <v>16534</v>
      </c>
      <c r="W83" s="13">
        <f t="shared" si="4"/>
        <v>16441</v>
      </c>
    </row>
    <row r="84" spans="1:23" s="12" customFormat="1" ht="21" x14ac:dyDescent="0.35">
      <c r="A84" s="12" t="s">
        <v>90</v>
      </c>
      <c r="B84" s="15">
        <f>B66/B83</f>
        <v>0.72759775268145965</v>
      </c>
      <c r="C84" s="15">
        <f t="shared" ref="C84:U84" si="5">C66/C83</f>
        <v>0.68217264161161051</v>
      </c>
      <c r="D84" s="15">
        <f t="shared" si="5"/>
        <v>0.65419060930786355</v>
      </c>
      <c r="E84" s="15">
        <f t="shared" si="5"/>
        <v>0.66602905443829807</v>
      </c>
      <c r="F84" s="15">
        <f t="shared" si="5"/>
        <v>0.6658641789547598</v>
      </c>
      <c r="G84" s="15">
        <f t="shared" si="5"/>
        <v>0.71271987055691843</v>
      </c>
      <c r="H84" s="15">
        <f t="shared" si="5"/>
        <v>0.68441423113184141</v>
      </c>
      <c r="I84" s="15">
        <f t="shared" si="5"/>
        <v>0.69817828515909641</v>
      </c>
      <c r="J84" s="15">
        <f t="shared" si="5"/>
        <v>0.68642723880597012</v>
      </c>
      <c r="K84" s="15">
        <f t="shared" si="5"/>
        <v>0.67882253679572513</v>
      </c>
      <c r="L84" s="15">
        <f t="shared" si="5"/>
        <v>0.66943150950717889</v>
      </c>
      <c r="M84" s="15">
        <f t="shared" si="5"/>
        <v>0.70151673640167367</v>
      </c>
      <c r="N84" s="15">
        <f t="shared" si="5"/>
        <v>0.68584163607760884</v>
      </c>
      <c r="O84" s="15">
        <f t="shared" si="5"/>
        <v>0.6572905894519131</v>
      </c>
      <c r="P84" s="15">
        <f t="shared" si="5"/>
        <v>0.62980379438949241</v>
      </c>
      <c r="Q84" s="15">
        <f t="shared" si="5"/>
        <v>0.6317623630932625</v>
      </c>
      <c r="R84" s="15">
        <f t="shared" si="5"/>
        <v>0.59953544845061502</v>
      </c>
      <c r="S84" s="15">
        <f t="shared" si="5"/>
        <v>0.58468040147913369</v>
      </c>
      <c r="T84" s="15">
        <f t="shared" si="5"/>
        <v>0.56934539648749338</v>
      </c>
      <c r="U84" s="15">
        <f t="shared" si="5"/>
        <v>0.56678174560362493</v>
      </c>
    </row>
    <row r="85" spans="1:23" ht="21" x14ac:dyDescent="0.35">
      <c r="A85" s="12" t="s">
        <v>91</v>
      </c>
      <c r="B85" s="16">
        <f>1-B84</f>
        <v>0.27240224731854035</v>
      </c>
      <c r="C85" s="16">
        <f t="shared" ref="C85:U85" si="6">1-C84</f>
        <v>0.31782735838838949</v>
      </c>
      <c r="D85" s="16">
        <f t="shared" si="6"/>
        <v>0.34580939069213645</v>
      </c>
      <c r="E85" s="16">
        <f t="shared" si="6"/>
        <v>0.33397094556170193</v>
      </c>
      <c r="F85" s="16">
        <f t="shared" si="6"/>
        <v>0.3341358210452402</v>
      </c>
      <c r="G85" s="16">
        <f t="shared" si="6"/>
        <v>0.28728012944308157</v>
      </c>
      <c r="H85" s="16">
        <f t="shared" si="6"/>
        <v>0.31558576886815859</v>
      </c>
      <c r="I85" s="16">
        <f t="shared" si="6"/>
        <v>0.30182171484090359</v>
      </c>
      <c r="J85" s="16">
        <f t="shared" si="6"/>
        <v>0.31357276119402988</v>
      </c>
      <c r="K85" s="16">
        <f t="shared" si="6"/>
        <v>0.32117746320427487</v>
      </c>
      <c r="L85" s="16">
        <f t="shared" si="6"/>
        <v>0.33056849049282111</v>
      </c>
      <c r="M85" s="16">
        <f t="shared" si="6"/>
        <v>0.29848326359832633</v>
      </c>
      <c r="N85" s="16">
        <f t="shared" si="6"/>
        <v>0.31415836392239116</v>
      </c>
      <c r="O85" s="16">
        <f t="shared" si="6"/>
        <v>0.3427094105480869</v>
      </c>
      <c r="P85" s="16">
        <f t="shared" si="6"/>
        <v>0.37019620561050759</v>
      </c>
      <c r="Q85" s="16">
        <f t="shared" si="6"/>
        <v>0.3682376369067375</v>
      </c>
      <c r="R85" s="16">
        <f t="shared" si="6"/>
        <v>0.40046455154938498</v>
      </c>
      <c r="S85" s="16">
        <f t="shared" si="6"/>
        <v>0.41531959852086631</v>
      </c>
      <c r="T85" s="16">
        <f t="shared" si="6"/>
        <v>0.43065460351250662</v>
      </c>
      <c r="U85" s="16">
        <f t="shared" si="6"/>
        <v>0.43321825439637507</v>
      </c>
    </row>
    <row r="90" spans="1:23" x14ac:dyDescent="0.25">
      <c r="A90" t="s">
        <v>92</v>
      </c>
      <c r="B90">
        <f>(B34+F34)/2</f>
        <v>42438</v>
      </c>
    </row>
  </sheetData>
  <mergeCells count="2">
    <mergeCell ref="A75:Y75"/>
    <mergeCell ref="A1:Z1"/>
  </mergeCells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BalancoPatrimonialConsolidado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Fundamentos Interativos</dc:title>
  <dc:creator>Daniel Isaac Nigri</dc:creator>
  <cp:lastModifiedBy>Daniel</cp:lastModifiedBy>
  <dcterms:created xsi:type="dcterms:W3CDTF">2017-05-16T02:57:39Z</dcterms:created>
  <dcterms:modified xsi:type="dcterms:W3CDTF">2017-06-07T22:56:26Z</dcterms:modified>
</cp:coreProperties>
</file>