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IVER DE MARCA\Curso Marca de Sucesso\Aulas\Aulas Finalizadas\Módulo 11\"/>
    </mc:Choice>
  </mc:AlternateContent>
  <xr:revisionPtr revIDLastSave="0" documentId="13_ncr:1_{72FAAD72-D13D-4201-A52B-D6E9C45635B1}" xr6:coauthVersionLast="45" xr6:coauthVersionMax="45" xr10:uidLastSave="{00000000-0000-0000-0000-000000000000}"/>
  <bookViews>
    <workbookView xWindow="-120" yWindow="-120" windowWidth="29040" windowHeight="17640" tabRatio="798" xr2:uid="{00000000-000D-0000-FFFF-FFFF00000000}"/>
  </bookViews>
  <sheets>
    <sheet name="Pedido" sheetId="1" r:id="rId1"/>
    <sheet name="Planilha2" sheetId="3" r:id="rId2"/>
    <sheet name="Ficha Cadastral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3" l="1"/>
  <c r="M9" i="3"/>
  <c r="M7" i="3"/>
  <c r="I8" i="3"/>
  <c r="K8" i="3" s="1"/>
  <c r="I9" i="3"/>
  <c r="K9" i="3" s="1"/>
  <c r="G74" i="1" l="1"/>
  <c r="G59" i="1"/>
  <c r="G50" i="1"/>
  <c r="G42" i="1"/>
  <c r="G70" i="1"/>
  <c r="G51" i="1" l="1"/>
  <c r="H51" i="1" s="1"/>
  <c r="H50" i="1"/>
  <c r="G49" i="1"/>
  <c r="H49" i="1" s="1"/>
  <c r="G48" i="1"/>
  <c r="H48" i="1" s="1"/>
  <c r="G43" i="1"/>
  <c r="H43" i="1" s="1"/>
  <c r="H42" i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H52" i="1" l="1"/>
  <c r="G52" i="1"/>
  <c r="G73" i="1"/>
  <c r="H73" i="1" s="1"/>
  <c r="G14" i="1"/>
  <c r="H14" i="1" s="1"/>
  <c r="G13" i="1"/>
  <c r="H13" i="1" s="1"/>
  <c r="G12" i="1"/>
  <c r="H12" i="1" s="1"/>
  <c r="G11" i="1"/>
  <c r="H11" i="1" s="1"/>
  <c r="G65" i="1"/>
  <c r="H65" i="1" s="1"/>
  <c r="G63" i="1"/>
  <c r="H63" i="1" s="1"/>
  <c r="G61" i="1"/>
  <c r="H61" i="1" s="1"/>
  <c r="H59" i="1"/>
  <c r="G57" i="1"/>
  <c r="H57" i="1" s="1"/>
  <c r="G55" i="1"/>
  <c r="H5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44" i="1"/>
  <c r="H44" i="1" s="1"/>
  <c r="H74" i="1"/>
  <c r="H72" i="1"/>
  <c r="G71" i="1"/>
  <c r="H71" i="1" s="1"/>
  <c r="H70" i="1"/>
  <c r="G66" i="1"/>
  <c r="H66" i="1" s="1"/>
  <c r="G64" i="1"/>
  <c r="H64" i="1" s="1"/>
  <c r="G62" i="1"/>
  <c r="H62" i="1" s="1"/>
  <c r="G60" i="1"/>
  <c r="H60" i="1" s="1"/>
  <c r="G58" i="1"/>
  <c r="H58" i="1" s="1"/>
  <c r="G56" i="1"/>
  <c r="H56" i="1" s="1"/>
  <c r="G15" i="1"/>
  <c r="H15" i="1" s="1"/>
  <c r="G67" i="1" l="1"/>
  <c r="G75" i="1"/>
  <c r="G45" i="1"/>
  <c r="H75" i="1"/>
  <c r="H67" i="1"/>
  <c r="H45" i="1"/>
  <c r="G77" i="1" l="1"/>
  <c r="I7" i="3"/>
  <c r="I13" i="3" s="1"/>
  <c r="K7" i="3" l="1"/>
  <c r="K13" i="3" s="1"/>
</calcChain>
</file>

<file path=xl/sharedStrings.xml><?xml version="1.0" encoding="utf-8"?>
<sst xmlns="http://schemas.openxmlformats.org/spreadsheetml/2006/main" count="206" uniqueCount="176">
  <si>
    <t>POR FAVOR PREENCHA SEUS DADOS ABAIXO:</t>
  </si>
  <si>
    <r>
      <rPr>
        <b/>
        <sz val="16"/>
        <color indexed="10"/>
        <rFont val="Calibri"/>
        <family val="2"/>
      </rPr>
      <t>*</t>
    </r>
    <r>
      <rPr>
        <b/>
        <sz val="16"/>
        <color indexed="8"/>
        <rFont val="Calibri"/>
        <family val="2"/>
      </rPr>
      <t>Razão Social</t>
    </r>
  </si>
  <si>
    <r>
      <rPr>
        <b/>
        <sz val="16"/>
        <color indexed="10"/>
        <rFont val="Calibri"/>
        <family val="2"/>
      </rPr>
      <t>*</t>
    </r>
    <r>
      <rPr>
        <b/>
        <sz val="16"/>
        <color indexed="8"/>
        <rFont val="Calibri"/>
        <family val="2"/>
      </rPr>
      <t>CNPJ</t>
    </r>
  </si>
  <si>
    <t>REF</t>
  </si>
  <si>
    <t>MODELO - COR</t>
  </si>
  <si>
    <t>PREÇO</t>
  </si>
  <si>
    <t>PDV</t>
  </si>
  <si>
    <t>QNTD</t>
  </si>
  <si>
    <t>P</t>
  </si>
  <si>
    <t>M</t>
  </si>
  <si>
    <t>G</t>
  </si>
  <si>
    <t>GG</t>
  </si>
  <si>
    <t>EG</t>
  </si>
  <si>
    <t>SUBTOTAL</t>
  </si>
  <si>
    <t>TOTAL GERAL</t>
  </si>
  <si>
    <t>AL15668B</t>
  </si>
  <si>
    <t>CAMISETA BALLON BRANCA</t>
  </si>
  <si>
    <t>CAMISETA BALLON ROSA</t>
  </si>
  <si>
    <t>AL15658S</t>
  </si>
  <si>
    <t>AL15673A</t>
  </si>
  <si>
    <t>CAMISETA BALLON PRETA</t>
  </si>
  <si>
    <t>AL15663C</t>
  </si>
  <si>
    <t>CAMISETA BALLON MESCLA</t>
  </si>
  <si>
    <t>CAMISETA CLONE PRETA</t>
  </si>
  <si>
    <t>CAMISETA CLONE ROSA</t>
  </si>
  <si>
    <t>AL15683A</t>
  </si>
  <si>
    <t>CAMISETA EMOJI BRANCA</t>
  </si>
  <si>
    <t>AL15688B</t>
  </si>
  <si>
    <t>AL15693A</t>
  </si>
  <si>
    <t>CAMISETA EMOJI PRETA</t>
  </si>
  <si>
    <t>CAMISETA JESTER MESCLA</t>
  </si>
  <si>
    <t>AL15703C</t>
  </si>
  <si>
    <t>CAMISETA JESTER BRANCA</t>
  </si>
  <si>
    <t>CAMISETA JUST HAPPEN PRETA</t>
  </si>
  <si>
    <t>AL15713A</t>
  </si>
  <si>
    <t>CAMISETA JUST HAPPEN BRANCA</t>
  </si>
  <si>
    <t>AL15718A</t>
  </si>
  <si>
    <t xml:space="preserve">CAMISETA ORIGAMI PRETA </t>
  </si>
  <si>
    <t>AL15723N</t>
  </si>
  <si>
    <t>CAMISETA ORIGAMI MARINHO</t>
  </si>
  <si>
    <t>AL15733K</t>
  </si>
  <si>
    <t>CAMISETA OUTLINE VERDE</t>
  </si>
  <si>
    <t>AL15728Q</t>
  </si>
  <si>
    <t>CAMISETA OUTLINE VERMELHA</t>
  </si>
  <si>
    <t>AL15758B</t>
  </si>
  <si>
    <t>CAMISETA POLICE BRANCA</t>
  </si>
  <si>
    <t>AL15763A</t>
  </si>
  <si>
    <t>AL15738C</t>
  </si>
  <si>
    <t>AL15743M</t>
  </si>
  <si>
    <t>CAMISETA POLICE AZUL CLARO</t>
  </si>
  <si>
    <t>CAMISETA POLICE MESCLA</t>
  </si>
  <si>
    <t>CAMISETA POLICE PRETA</t>
  </si>
  <si>
    <t>CAMISETA TIGER PRETA</t>
  </si>
  <si>
    <t>AL15793A</t>
  </si>
  <si>
    <t>AL15788S</t>
  </si>
  <si>
    <t>CAMISETA TIGER ROSA</t>
  </si>
  <si>
    <t>AL15803N</t>
  </si>
  <si>
    <t>CAMISETA UNDERTOWN MARINHO</t>
  </si>
  <si>
    <t>CAMISETA UNDERTOWN PRETO</t>
  </si>
  <si>
    <t>AL15798A</t>
  </si>
  <si>
    <t>AL15808B</t>
  </si>
  <si>
    <t>CAMISETA YOURS BRANCA</t>
  </si>
  <si>
    <t>AL15813A</t>
  </si>
  <si>
    <t>CAMISETA YOURS PRETA</t>
  </si>
  <si>
    <t>AL15768B</t>
  </si>
  <si>
    <t>CAMISETA SHAKE HANDS BRANCA</t>
  </si>
  <si>
    <t>AL15783N</t>
  </si>
  <si>
    <t>CAMISETA SHAKE HANDS MARINHO</t>
  </si>
  <si>
    <t>AL15773S</t>
  </si>
  <si>
    <t>CAMISETA SHAKE HANDS ROSA</t>
  </si>
  <si>
    <t>AL15778A</t>
  </si>
  <si>
    <t>CAMISETA SHAKE HANDS PRETA</t>
  </si>
  <si>
    <t>AL15920B</t>
  </si>
  <si>
    <t>AL15955A</t>
  </si>
  <si>
    <t>CAMISETA LOGO BASIC BRANCA</t>
  </si>
  <si>
    <t>CAMISETA LOGO BASIC PRETA</t>
  </si>
  <si>
    <t>AL15883B</t>
  </si>
  <si>
    <t>CAMISETA LOGO BRANCA</t>
  </si>
  <si>
    <t>AL15878A</t>
  </si>
  <si>
    <t>CAMISETA LOGO PRETA</t>
  </si>
  <si>
    <t>AL15678S</t>
  </si>
  <si>
    <t>AL15698B</t>
  </si>
  <si>
    <t>AL15648O</t>
  </si>
  <si>
    <t>AL15638O</t>
  </si>
  <si>
    <t>AL15618A</t>
  </si>
  <si>
    <t>BERMUDA SARJA PRETA</t>
  </si>
  <si>
    <t>BERMUDA JEANS DELAVÊ</t>
  </si>
  <si>
    <t>BERMUDA JEANS LIGHT</t>
  </si>
  <si>
    <t>BERMUDA SARJA BEGE</t>
  </si>
  <si>
    <t>AL15628H</t>
  </si>
  <si>
    <t>CAMISETAS</t>
  </si>
  <si>
    <t>BERMUDAS JEANS E SARJA</t>
  </si>
  <si>
    <t>BERMUDAS TACTEL</t>
  </si>
  <si>
    <t>AL15818K</t>
  </si>
  <si>
    <t>BERMUDA TACTEL PARADISE</t>
  </si>
  <si>
    <t>AL15823A</t>
  </si>
  <si>
    <t>BERMUDA TACTEL NEWPORT</t>
  </si>
  <si>
    <t>AL15818S</t>
  </si>
  <si>
    <t>BERMUDA TACTEL HUNTINGTON</t>
  </si>
  <si>
    <t>AL15833A</t>
  </si>
  <si>
    <t>BERMUDA TACTEL PIER</t>
  </si>
  <si>
    <t>AL15838L</t>
  </si>
  <si>
    <t>BERMUDA TACTEL TIGER</t>
  </si>
  <si>
    <t>AL15843A</t>
  </si>
  <si>
    <t>AL15848N</t>
  </si>
  <si>
    <t>BERMUDA TACTEL RUN MARINHO</t>
  </si>
  <si>
    <t>BERMUDA TACTEL RUN PRETA</t>
  </si>
  <si>
    <t>AL15858A</t>
  </si>
  <si>
    <t>BERMUDA TACTEL OUTLINE PRETA</t>
  </si>
  <si>
    <t>AL15868R</t>
  </si>
  <si>
    <t>BERMUDA TACTEL BLOCK ROXA</t>
  </si>
  <si>
    <t>BERMUDA TACTEL BLOCK VERDE</t>
  </si>
  <si>
    <t>AL15873K</t>
  </si>
  <si>
    <t>AL15853A</t>
  </si>
  <si>
    <t>BERMUDA TACTEL STRAP PRETA</t>
  </si>
  <si>
    <t>BERMUDA TACTEL REFLECT PRETA</t>
  </si>
  <si>
    <t>GORROS</t>
  </si>
  <si>
    <t>AL15426B</t>
  </si>
  <si>
    <t>GORRO LENHADOR BRANCO</t>
  </si>
  <si>
    <t>AL15428R</t>
  </si>
  <si>
    <t>GORRO LENHADOR ROXO</t>
  </si>
  <si>
    <t>AL15431F</t>
  </si>
  <si>
    <t>GORRO LENHADOR MOKA</t>
  </si>
  <si>
    <t>GORRO LENHADOR AMARELO</t>
  </si>
  <si>
    <t>GORRO LENHADOR ROSA</t>
  </si>
  <si>
    <t>AL15429S</t>
  </si>
  <si>
    <t>AL15430L</t>
  </si>
  <si>
    <r>
      <rPr>
        <b/>
        <sz val="16"/>
        <color rgb="FFFF0000"/>
        <rFont val="Calibri"/>
        <family val="2"/>
        <scheme val="minor"/>
      </rPr>
      <t>*</t>
    </r>
    <r>
      <rPr>
        <b/>
        <sz val="16"/>
        <color theme="1"/>
        <rFont val="Calibri"/>
        <family val="2"/>
        <scheme val="minor"/>
      </rPr>
      <t>Nome</t>
    </r>
  </si>
  <si>
    <r>
      <rPr>
        <b/>
        <sz val="16"/>
        <color rgb="FFFF0000"/>
        <rFont val="Calibri"/>
        <family val="2"/>
        <scheme val="minor"/>
      </rPr>
      <t>*</t>
    </r>
    <r>
      <rPr>
        <b/>
        <sz val="16"/>
        <color theme="1"/>
        <rFont val="Calibri"/>
        <family val="2"/>
        <scheme val="minor"/>
      </rPr>
      <t>Data</t>
    </r>
  </si>
  <si>
    <t xml:space="preserve">CNPJ: </t>
  </si>
  <si>
    <t>Nº:</t>
  </si>
  <si>
    <t>CEP:</t>
  </si>
  <si>
    <t>PARA PEDIDOS FATURADOS NO PRAZO É OBRIGATÓRIO O PREENCHIMENTO COMPLETO DESTA FICHA.</t>
  </si>
  <si>
    <t>NOME DA LOJA:</t>
  </si>
  <si>
    <t>RAZÃO SOCIAL:</t>
  </si>
  <si>
    <t>INSC. ESTADUAL:</t>
  </si>
  <si>
    <t>RUA:</t>
  </si>
  <si>
    <t>BAIRRO:</t>
  </si>
  <si>
    <t>CIDADE / ESTADO:</t>
  </si>
  <si>
    <t>COMPRADOR DA LOJA:</t>
  </si>
  <si>
    <t>E-MAIL:</t>
  </si>
  <si>
    <t>FINANCEIRO DA LOJA:</t>
  </si>
  <si>
    <t>TELEFONE FIXO:</t>
  </si>
  <si>
    <t>CELULAR:</t>
  </si>
  <si>
    <t>DATA DE ABERTURA DA LOJA:</t>
  </si>
  <si>
    <t>SITE:</t>
  </si>
  <si>
    <t>NOME DO 1º SOCIO:</t>
  </si>
  <si>
    <t>CPF DO 1º SOCIO:</t>
  </si>
  <si>
    <t>NOME DO 2º SOCIO:</t>
  </si>
  <si>
    <t>CPF DO 2º SOCIO:</t>
  </si>
  <si>
    <t>REFERENCIA COMERCIAL 1:</t>
  </si>
  <si>
    <t>TELEFONE DA REFERENCIA 1:</t>
  </si>
  <si>
    <t>REFERENCIA COMERCIAL 2:</t>
  </si>
  <si>
    <t>TELEFONE DA REFERENCIA 2:</t>
  </si>
  <si>
    <t>REFERENCIA COMERCIAL 3:</t>
  </si>
  <si>
    <t>TELEFONE DA REFERENCIA 3:</t>
  </si>
  <si>
    <t>FICHA CADASTRAL - ALFA</t>
  </si>
  <si>
    <t>DATA:</t>
  </si>
  <si>
    <t>OBS:</t>
  </si>
  <si>
    <t>CONDIÇÃO:</t>
  </si>
  <si>
    <t>SKU</t>
  </si>
  <si>
    <t>MODELO</t>
  </si>
  <si>
    <t>QTDE</t>
  </si>
  <si>
    <t>TOTAL</t>
  </si>
  <si>
    <t>MARKUP</t>
  </si>
  <si>
    <t>VALOR TOTAL</t>
  </si>
  <si>
    <r>
      <t xml:space="preserve">PRODUTO 1 </t>
    </r>
    <r>
      <rPr>
        <b/>
        <sz val="11"/>
        <color rgb="FFFF0000"/>
        <rFont val="Calibri"/>
        <family val="2"/>
        <scheme val="minor"/>
      </rPr>
      <t>NOVO</t>
    </r>
  </si>
  <si>
    <r>
      <t xml:space="preserve">PRODUTO 2 </t>
    </r>
    <r>
      <rPr>
        <b/>
        <sz val="11"/>
        <color rgb="FFFF0000"/>
        <rFont val="Calibri"/>
        <family val="2"/>
        <scheme val="minor"/>
      </rPr>
      <t>NOVO</t>
    </r>
  </si>
  <si>
    <t>PRODUTO 3</t>
  </si>
  <si>
    <t>B2B</t>
  </si>
  <si>
    <t>B2C</t>
  </si>
  <si>
    <t>QUANTIDADE TOTAL</t>
  </si>
  <si>
    <t>PLANILHA DE PEDIDOS - ALFA</t>
  </si>
  <si>
    <t>MA0001A</t>
  </si>
  <si>
    <t>MA0002S</t>
  </si>
  <si>
    <t>MA0003B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</si>
</sst>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&quot; &quot;00&quot;.&quot;000&quot;.&quot;000&quot;/&quot;0000\-00"/>
    <numFmt numFmtId="165" formatCode="&quot;R$&quot;\ #,##0.00"/>
    <numFmt numFmtId="166" formatCode="0.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6"/>
      <color indexed="10"/>
      <name val="Calibri"/>
      <family val="2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Myriad Pro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color rgb="FF22222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>
      <protection hidden="1"/>
    </xf>
    <xf numFmtId="44" fontId="1" fillId="2" borderId="0" xfId="1" applyFill="1" applyProtection="1">
      <protection hidden="1"/>
    </xf>
    <xf numFmtId="0" fontId="0" fillId="0" borderId="0" xfId="0" applyProtection="1">
      <protection hidden="1"/>
    </xf>
    <xf numFmtId="44" fontId="1" fillId="0" borderId="0" xfId="1" applyProtection="1">
      <protection hidden="1"/>
    </xf>
    <xf numFmtId="0" fontId="11" fillId="3" borderId="4" xfId="0" applyFont="1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 applyProtection="1">
      <alignment horizontal="center"/>
      <protection hidden="1"/>
    </xf>
    <xf numFmtId="44" fontId="1" fillId="0" borderId="4" xfId="1" applyBorder="1" applyProtection="1"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44" fontId="2" fillId="0" borderId="4" xfId="1" applyFont="1" applyBorder="1" applyProtection="1">
      <protection hidden="1"/>
    </xf>
    <xf numFmtId="0" fontId="0" fillId="4" borderId="6" xfId="0" applyFill="1" applyBorder="1" applyAlignment="1" applyProtection="1">
      <alignment horizontal="center"/>
      <protection hidden="1"/>
    </xf>
    <xf numFmtId="44" fontId="2" fillId="0" borderId="4" xfId="0" applyNumberFormat="1" applyFont="1" applyBorder="1" applyAlignment="1" applyProtection="1">
      <alignment horizontal="center" vertical="center"/>
      <protection hidden="1"/>
    </xf>
    <xf numFmtId="44" fontId="2" fillId="0" borderId="4" xfId="1" applyFont="1" applyBorder="1" applyAlignment="1" applyProtection="1">
      <alignment horizontal="center" vertical="center"/>
      <protection hidden="1"/>
    </xf>
    <xf numFmtId="0" fontId="0" fillId="5" borderId="0" xfId="0" applyFill="1" applyProtection="1">
      <protection hidden="1"/>
    </xf>
    <xf numFmtId="0" fontId="12" fillId="4" borderId="4" xfId="0" applyFont="1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0" fillId="0" borderId="0" xfId="0" applyProtection="1">
      <protection hidden="1"/>
    </xf>
    <xf numFmtId="44" fontId="1" fillId="0" borderId="0" xfId="1" applyProtection="1">
      <protection hidden="1"/>
    </xf>
    <xf numFmtId="0" fontId="11" fillId="3" borderId="4" xfId="0" applyFont="1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 applyProtection="1">
      <alignment horizontal="center"/>
      <protection hidden="1"/>
    </xf>
    <xf numFmtId="44" fontId="1" fillId="0" borderId="4" xfId="1" applyBorder="1" applyProtection="1"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11" fillId="3" borderId="0" xfId="0" applyFont="1" applyFill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/>
      <protection hidden="1"/>
    </xf>
    <xf numFmtId="0" fontId="0" fillId="4" borderId="6" xfId="0" applyFill="1" applyBorder="1" applyAlignment="1" applyProtection="1">
      <alignment horizontal="center"/>
      <protection hidden="1"/>
    </xf>
    <xf numFmtId="44" fontId="2" fillId="0" borderId="4" xfId="1" applyFont="1" applyBorder="1" applyAlignment="1" applyProtection="1">
      <alignment horizontal="center" vertical="center"/>
      <protection hidden="1"/>
    </xf>
    <xf numFmtId="0" fontId="12" fillId="4" borderId="4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4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right" wrapText="1"/>
      <protection hidden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/>
      <protection hidden="1"/>
    </xf>
    <xf numFmtId="0" fontId="13" fillId="0" borderId="8" xfId="0" applyFont="1" applyBorder="1" applyAlignment="1" applyProtection="1">
      <alignment horizontal="center"/>
      <protection hidden="1"/>
    </xf>
    <xf numFmtId="44" fontId="14" fillId="0" borderId="4" xfId="1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right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Border="1" applyAlignment="1" applyProtection="1">
      <alignment horizontal="center" vertical="center" wrapText="1"/>
      <protection locked="0"/>
    </xf>
    <xf numFmtId="164" fontId="7" fillId="0" borderId="2" xfId="0" applyNumberFormat="1" applyFont="1" applyBorder="1" applyAlignment="1" applyProtection="1">
      <alignment horizontal="center" vertical="center" wrapText="1"/>
      <protection locked="0"/>
    </xf>
    <xf numFmtId="164" fontId="7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right" wrapText="1"/>
      <protection hidden="1"/>
    </xf>
    <xf numFmtId="0" fontId="7" fillId="0" borderId="3" xfId="0" applyFont="1" applyBorder="1" applyAlignment="1" applyProtection="1">
      <alignment horizontal="right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 applyProtection="1">
      <alignment horizontal="center" vertical="center" wrapText="1"/>
      <protection hidden="1"/>
    </xf>
    <xf numFmtId="0" fontId="17" fillId="0" borderId="10" xfId="0" applyFont="1" applyBorder="1" applyAlignment="1" applyProtection="1">
      <alignment horizontal="center" vertical="center" wrapText="1"/>
      <protection hidden="1"/>
    </xf>
    <xf numFmtId="0" fontId="3" fillId="6" borderId="1" xfId="0" applyFont="1" applyFill="1" applyBorder="1" applyAlignment="1" applyProtection="1">
      <alignment horizontal="center" vertical="center" wrapText="1"/>
      <protection hidden="1"/>
    </xf>
    <xf numFmtId="0" fontId="3" fillId="6" borderId="2" xfId="0" applyFont="1" applyFill="1" applyBorder="1" applyAlignment="1" applyProtection="1">
      <alignment horizontal="center" vertical="center" wrapText="1"/>
      <protection hidden="1"/>
    </xf>
    <xf numFmtId="0" fontId="3" fillId="6" borderId="3" xfId="0" applyFont="1" applyFill="1" applyBorder="1" applyAlignment="1" applyProtection="1">
      <alignment horizontal="center" vertical="center" wrapText="1"/>
      <protection hidden="1"/>
    </xf>
    <xf numFmtId="44" fontId="1" fillId="8" borderId="4" xfId="1" applyFill="1" applyBorder="1" applyProtection="1">
      <protection hidden="1"/>
    </xf>
    <xf numFmtId="0" fontId="2" fillId="8" borderId="4" xfId="0" applyFont="1" applyFill="1" applyBorder="1" applyAlignment="1" applyProtection="1">
      <alignment horizontal="center" vertical="center"/>
      <protection hidden="1"/>
    </xf>
    <xf numFmtId="0" fontId="2" fillId="8" borderId="6" xfId="0" applyFont="1" applyFill="1" applyBorder="1" applyAlignment="1" applyProtection="1">
      <alignment horizontal="center" vertical="center"/>
      <protection hidden="1"/>
    </xf>
    <xf numFmtId="0" fontId="2" fillId="8" borderId="5" xfId="0" applyFont="1" applyFill="1" applyBorder="1" applyAlignment="1" applyProtection="1">
      <alignment horizontal="center" vertical="center"/>
      <protection locked="0"/>
    </xf>
    <xf numFmtId="0" fontId="10" fillId="6" borderId="5" xfId="0" applyFont="1" applyFill="1" applyBorder="1" applyAlignment="1" applyProtection="1">
      <alignment horizontal="center" vertical="center"/>
      <protection hidden="1"/>
    </xf>
    <xf numFmtId="0" fontId="18" fillId="6" borderId="4" xfId="0" applyFont="1" applyFill="1" applyBorder="1" applyAlignment="1" applyProtection="1">
      <alignment horizontal="center" vertical="center"/>
      <protection hidden="1"/>
    </xf>
    <xf numFmtId="0" fontId="19" fillId="7" borderId="4" xfId="0" applyFont="1" applyFill="1" applyBorder="1" applyAlignment="1" applyProtection="1">
      <alignment horizontal="right"/>
      <protection hidden="1"/>
    </xf>
    <xf numFmtId="0" fontId="19" fillId="0" borderId="4" xfId="0" applyFont="1" applyBorder="1" applyAlignment="1" applyProtection="1">
      <alignment horizontal="center"/>
      <protection locked="0"/>
    </xf>
    <xf numFmtId="12" fontId="20" fillId="0" borderId="4" xfId="0" applyNumberFormat="1" applyFont="1" applyBorder="1" applyAlignment="1" applyProtection="1">
      <alignment horizontal="center"/>
      <protection locked="0"/>
    </xf>
    <xf numFmtId="0" fontId="19" fillId="0" borderId="4" xfId="0" applyFont="1" applyBorder="1" applyAlignment="1">
      <alignment horizontal="center"/>
    </xf>
    <xf numFmtId="0" fontId="20" fillId="0" borderId="4" xfId="0" applyFont="1" applyBorder="1" applyAlignment="1" applyProtection="1">
      <alignment horizontal="center"/>
      <protection locked="0"/>
    </xf>
    <xf numFmtId="0" fontId="2" fillId="7" borderId="4" xfId="0" applyFont="1" applyFill="1" applyBorder="1" applyAlignment="1" applyProtection="1">
      <alignment horizontal="right"/>
      <protection hidden="1"/>
    </xf>
    <xf numFmtId="0" fontId="21" fillId="0" borderId="4" xfId="2" applyFont="1" applyBorder="1" applyAlignment="1" applyProtection="1">
      <alignment horizontal="center"/>
      <protection locked="0"/>
    </xf>
    <xf numFmtId="0" fontId="22" fillId="0" borderId="4" xfId="0" applyFont="1" applyBorder="1" applyAlignment="1">
      <alignment horizontal="center" vertical="center"/>
    </xf>
    <xf numFmtId="0" fontId="19" fillId="0" borderId="0" xfId="0" applyFont="1" applyAlignment="1" applyProtection="1">
      <alignment horizontal="left"/>
      <protection hidden="1"/>
    </xf>
    <xf numFmtId="0" fontId="19" fillId="0" borderId="0" xfId="0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4" fillId="9" borderId="11" xfId="0" applyFont="1" applyFill="1" applyBorder="1" applyAlignment="1">
      <alignment horizontal="center" vertical="center"/>
    </xf>
    <xf numFmtId="0" fontId="24" fillId="9" borderId="0" xfId="0" applyFont="1" applyFill="1" applyAlignment="1">
      <alignment horizontal="center" vertical="center"/>
    </xf>
    <xf numFmtId="0" fontId="0" fillId="4" borderId="0" xfId="0" applyFill="1" applyAlignment="1" applyProtection="1">
      <alignment horizontal="right"/>
      <protection hidden="1"/>
    </xf>
    <xf numFmtId="0" fontId="2" fillId="4" borderId="0" xfId="0" applyFont="1" applyFill="1" applyAlignment="1" applyProtection="1">
      <alignment horizontal="right"/>
      <protection hidden="1"/>
    </xf>
    <xf numFmtId="0" fontId="2" fillId="4" borderId="0" xfId="0" applyFont="1" applyFill="1" applyAlignment="1" applyProtection="1">
      <alignment horizontal="center"/>
      <protection hidden="1"/>
    </xf>
    <xf numFmtId="0" fontId="2" fillId="4" borderId="0" xfId="0" applyFont="1" applyFill="1" applyProtection="1">
      <protection hidden="1"/>
    </xf>
    <xf numFmtId="0" fontId="14" fillId="7" borderId="1" xfId="0" applyFont="1" applyFill="1" applyBorder="1" applyAlignment="1" applyProtection="1">
      <alignment horizontal="right" vertical="center"/>
      <protection hidden="1"/>
    </xf>
    <xf numFmtId="0" fontId="14" fillId="7" borderId="3" xfId="0" applyFont="1" applyFill="1" applyBorder="1" applyAlignment="1" applyProtection="1">
      <alignment horizontal="right" vertic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" fillId="0" borderId="12" xfId="0" applyFont="1" applyBorder="1" applyAlignment="1" applyProtection="1">
      <alignment horizontal="center"/>
      <protection hidden="1"/>
    </xf>
    <xf numFmtId="0" fontId="2" fillId="0" borderId="13" xfId="0" applyFont="1" applyBorder="1" applyAlignment="1" applyProtection="1">
      <alignment horizontal="center"/>
      <protection hidden="1"/>
    </xf>
    <xf numFmtId="0" fontId="2" fillId="0" borderId="6" xfId="0" applyFont="1" applyBorder="1" applyAlignment="1" applyProtection="1">
      <alignment horizontal="center"/>
      <protection hidden="1"/>
    </xf>
    <xf numFmtId="0" fontId="25" fillId="6" borderId="4" xfId="0" applyFont="1" applyFill="1" applyBorder="1" applyAlignment="1">
      <alignment horizontal="center" vertical="center"/>
    </xf>
    <xf numFmtId="0" fontId="25" fillId="6" borderId="4" xfId="0" applyFont="1" applyFill="1" applyBorder="1" applyAlignment="1">
      <alignment horizontal="center" vertical="center"/>
    </xf>
    <xf numFmtId="165" fontId="25" fillId="6" borderId="4" xfId="0" applyNumberFormat="1" applyFont="1" applyFill="1" applyBorder="1" applyAlignment="1">
      <alignment horizontal="center" vertical="center"/>
    </xf>
    <xf numFmtId="0" fontId="26" fillId="4" borderId="0" xfId="0" applyFont="1" applyFill="1"/>
    <xf numFmtId="0" fontId="26" fillId="0" borderId="0" xfId="0" applyFont="1"/>
    <xf numFmtId="0" fontId="0" fillId="0" borderId="4" xfId="0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4" xfId="0" applyFont="1" applyBorder="1" applyAlignment="1">
      <alignment horizontal="left" vertical="center"/>
    </xf>
    <xf numFmtId="165" fontId="27" fillId="0" borderId="4" xfId="0" applyNumberFormat="1" applyFon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28" fillId="0" borderId="4" xfId="0" applyNumberFormat="1" applyFont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0" fontId="0" fillId="4" borderId="0" xfId="0" applyFill="1"/>
    <xf numFmtId="0" fontId="19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</cellXfs>
  <cellStyles count="3">
    <cellStyle name="Hiperlink" xfId="2" builtinId="8"/>
    <cellStyle name="Moeda" xfId="1" builtinId="4"/>
    <cellStyle name="Normal" xfId="0" builtinId="0"/>
  </cellStyles>
  <dxfs count="13">
    <dxf>
      <font>
        <b/>
        <i val="0"/>
        <color theme="1"/>
      </font>
      <fill>
        <patternFill>
          <fgColor rgb="FF92D050"/>
          <bgColor rgb="FF92D050"/>
        </patternFill>
      </fill>
    </dxf>
    <dxf>
      <font>
        <b/>
        <i val="0"/>
        <color theme="1"/>
      </font>
      <fill>
        <patternFill>
          <fgColor rgb="FF92D050"/>
          <bgColor rgb="FF92D050"/>
        </patternFill>
      </fill>
    </dxf>
    <dxf>
      <font>
        <b/>
        <i val="0"/>
        <color theme="1"/>
      </font>
      <fill>
        <patternFill>
          <fgColor rgb="FF92D050"/>
          <bgColor rgb="FF92D050"/>
        </patternFill>
      </fill>
    </dxf>
    <dxf>
      <font>
        <b/>
        <i val="0"/>
        <color theme="1"/>
      </font>
      <fill>
        <patternFill>
          <fgColor rgb="FF92D050"/>
          <bgColor rgb="FF92D050"/>
        </patternFill>
      </fill>
    </dxf>
    <dxf>
      <font>
        <b/>
        <i val="0"/>
        <color theme="1"/>
      </font>
      <fill>
        <patternFill>
          <fgColor rgb="FF92D050"/>
          <bgColor rgb="FF92D050"/>
        </patternFill>
      </fill>
    </dxf>
    <dxf>
      <font>
        <b/>
        <i val="0"/>
        <color theme="1"/>
      </font>
      <fill>
        <patternFill>
          <fgColor rgb="FF92D050"/>
          <bgColor rgb="FF92D050"/>
        </patternFill>
      </fill>
    </dxf>
    <dxf>
      <font>
        <b/>
        <i val="0"/>
        <color theme="1"/>
      </font>
      <fill>
        <patternFill>
          <fgColor rgb="FF92D050"/>
          <bgColor rgb="FF92D050"/>
        </patternFill>
      </fill>
    </dxf>
    <dxf>
      <font>
        <b/>
        <i val="0"/>
        <color theme="1"/>
      </font>
      <fill>
        <patternFill>
          <fgColor rgb="FF92D050"/>
          <bgColor rgb="FF92D050"/>
        </patternFill>
      </fill>
    </dxf>
    <dxf>
      <font>
        <b/>
        <i val="0"/>
        <color theme="1"/>
      </font>
      <fill>
        <patternFill>
          <fgColor rgb="FF92D050"/>
          <bgColor rgb="FF92D050"/>
        </patternFill>
      </fill>
    </dxf>
    <dxf>
      <font>
        <b/>
        <i val="0"/>
        <color theme="1"/>
      </font>
      <fill>
        <patternFill>
          <fgColor rgb="FF92D050"/>
          <bgColor rgb="FF92D050"/>
        </patternFill>
      </fill>
    </dxf>
    <dxf>
      <font>
        <b/>
        <i val="0"/>
        <color theme="1"/>
      </font>
      <fill>
        <patternFill>
          <fgColor rgb="FF92D050"/>
          <bgColor rgb="FF92D050"/>
        </patternFill>
      </fill>
    </dxf>
    <dxf>
      <font>
        <b/>
        <i val="0"/>
        <color theme="1"/>
      </font>
      <fill>
        <patternFill>
          <fgColor rgb="FF92D050"/>
          <bgColor rgb="FF92D050"/>
        </patternFill>
      </fill>
    </dxf>
    <dxf>
      <font>
        <b/>
        <i val="0"/>
        <color theme="1"/>
      </font>
      <fill>
        <patternFill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6</xdr:row>
      <xdr:rowOff>38100</xdr:rowOff>
    </xdr:from>
    <xdr:to>
      <xdr:col>1</xdr:col>
      <xdr:colOff>1246425</xdr:colOff>
      <xdr:row>6</xdr:row>
      <xdr:rowOff>1209021</xdr:rowOff>
    </xdr:to>
    <xdr:pic>
      <xdr:nvPicPr>
        <xdr:cNvPr id="48" name="Imagem 47">
          <a:extLst>
            <a:ext uri="{FF2B5EF4-FFF2-40B4-BE49-F238E27FC236}">
              <a16:creationId xmlns:a16="http://schemas.microsoft.com/office/drawing/2014/main" id="{FB49FB37-D3A2-4640-9E5E-9AF0D54B1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1228725"/>
          <a:ext cx="1198800" cy="1170921"/>
        </a:xfrm>
        <a:prstGeom prst="rect">
          <a:avLst/>
        </a:prstGeom>
      </xdr:spPr>
    </xdr:pic>
    <xdr:clientData/>
  </xdr:twoCellAnchor>
  <xdr:twoCellAnchor editAs="oneCell">
    <xdr:from>
      <xdr:col>1</xdr:col>
      <xdr:colOff>35700</xdr:colOff>
      <xdr:row>7</xdr:row>
      <xdr:rowOff>45225</xdr:rowOff>
    </xdr:from>
    <xdr:to>
      <xdr:col>1</xdr:col>
      <xdr:colOff>1234500</xdr:colOff>
      <xdr:row>7</xdr:row>
      <xdr:rowOff>1213823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E84694CA-4A66-47D9-B10B-457E640F1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625" y="2502675"/>
          <a:ext cx="1198800" cy="1168598"/>
        </a:xfrm>
        <a:prstGeom prst="rect">
          <a:avLst/>
        </a:prstGeom>
      </xdr:spPr>
    </xdr:pic>
    <xdr:clientData/>
  </xdr:twoCellAnchor>
  <xdr:twoCellAnchor editAs="oneCell">
    <xdr:from>
      <xdr:col>1</xdr:col>
      <xdr:colOff>52351</xdr:colOff>
      <xdr:row>8</xdr:row>
      <xdr:rowOff>56449</xdr:rowOff>
    </xdr:from>
    <xdr:to>
      <xdr:col>1</xdr:col>
      <xdr:colOff>1252538</xdr:colOff>
      <xdr:row>8</xdr:row>
      <xdr:rowOff>1228724</xdr:rowOff>
    </xdr:to>
    <xdr:pic>
      <xdr:nvPicPr>
        <xdr:cNvPr id="52" name="Imagem 51">
          <a:extLst>
            <a:ext uri="{FF2B5EF4-FFF2-40B4-BE49-F238E27FC236}">
              <a16:creationId xmlns:a16="http://schemas.microsoft.com/office/drawing/2014/main" id="{F195E8AC-1B4D-48FE-BCFC-B4E2F9446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276" y="3780724"/>
          <a:ext cx="1200187" cy="1172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711"/>
  <sheetViews>
    <sheetView showGridLines="0" tabSelected="1" zoomScaleNormal="100" workbookViewId="0">
      <selection activeCell="AG23" sqref="AG23"/>
    </sheetView>
  </sheetViews>
  <sheetFormatPr defaultColWidth="9.140625" defaultRowHeight="15" zeroHeight="1"/>
  <cols>
    <col min="1" max="1" width="1.42578125" style="1" customWidth="1"/>
    <col min="2" max="2" width="1.42578125" style="3" customWidth="1"/>
    <col min="3" max="3" width="12.28515625" style="3" customWidth="1"/>
    <col min="4" max="4" width="43.5703125" style="3" customWidth="1"/>
    <col min="5" max="7" width="10.7109375" style="3" customWidth="1"/>
    <col min="8" max="8" width="18.28515625" style="4" customWidth="1"/>
    <col min="9" max="9" width="2.85546875" style="18" customWidth="1"/>
    <col min="10" max="19" width="3.7109375" style="18" customWidth="1"/>
    <col min="20" max="27" width="1.7109375" style="18" hidden="1" customWidth="1"/>
    <col min="28" max="28" width="1.7109375" style="18" customWidth="1"/>
    <col min="29" max="59" width="9.140625" style="18"/>
    <col min="60" max="16384" width="9.140625" style="3"/>
  </cols>
  <sheetData>
    <row r="1" spans="3:59" s="1" customFormat="1" ht="6.75" customHeight="1">
      <c r="H1" s="2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</row>
    <row r="2" spans="3:59" ht="9" customHeight="1"/>
    <row r="3" spans="3:59" ht="26.25">
      <c r="C3" s="58" t="s">
        <v>0</v>
      </c>
      <c r="D3" s="59"/>
      <c r="E3" s="59"/>
      <c r="F3" s="59"/>
      <c r="G3" s="59"/>
      <c r="H3" s="60"/>
    </row>
    <row r="4" spans="3:59" ht="23.25">
      <c r="C4" s="44" t="s">
        <v>1</v>
      </c>
      <c r="D4" s="37"/>
      <c r="E4" s="45"/>
      <c r="F4" s="46"/>
      <c r="G4" s="46"/>
      <c r="H4" s="47"/>
    </row>
    <row r="5" spans="3:59" ht="21">
      <c r="C5" s="44" t="s">
        <v>2</v>
      </c>
      <c r="D5" s="37"/>
      <c r="E5" s="48"/>
      <c r="F5" s="49"/>
      <c r="G5" s="49"/>
      <c r="H5" s="50"/>
    </row>
    <row r="6" spans="3:59" ht="21">
      <c r="C6" s="51" t="s">
        <v>127</v>
      </c>
      <c r="D6" s="52"/>
      <c r="E6" s="53"/>
      <c r="F6" s="54"/>
      <c r="G6" s="54"/>
      <c r="H6" s="55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3:59" ht="21">
      <c r="C7" s="37" t="s">
        <v>128</v>
      </c>
      <c r="D7" s="37"/>
      <c r="E7" s="38"/>
      <c r="F7" s="39"/>
      <c r="G7" s="39"/>
      <c r="H7" s="40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</row>
    <row r="8" spans="3:59" ht="15.75" customHeight="1" thickBot="1"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</row>
    <row r="9" spans="3:59" ht="21" customHeight="1" thickBot="1">
      <c r="D9" s="65" t="s">
        <v>90</v>
      </c>
    </row>
    <row r="10" spans="3:59" ht="15.75" thickBot="1">
      <c r="C10" s="62" t="s">
        <v>3</v>
      </c>
      <c r="D10" s="63"/>
      <c r="E10" s="62" t="s">
        <v>5</v>
      </c>
      <c r="F10" s="62" t="s">
        <v>6</v>
      </c>
      <c r="G10" s="62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12</v>
      </c>
    </row>
    <row r="11" spans="3:59">
      <c r="C11" s="5" t="s">
        <v>15</v>
      </c>
      <c r="D11" s="6" t="s">
        <v>16</v>
      </c>
      <c r="E11" s="61">
        <v>49.95</v>
      </c>
      <c r="F11" s="7">
        <v>109.9</v>
      </c>
      <c r="G11" s="8">
        <f t="shared" ref="G11:G14" si="0">SUM(J11:N11)</f>
        <v>0</v>
      </c>
      <c r="H11" s="61">
        <f t="shared" ref="H11:H14" si="1">E11*G11</f>
        <v>0</v>
      </c>
      <c r="J11" s="16"/>
      <c r="K11" s="16"/>
      <c r="L11" s="16"/>
      <c r="M11" s="16"/>
      <c r="N11" s="16"/>
    </row>
    <row r="12" spans="3:59">
      <c r="C12" s="5" t="s">
        <v>18</v>
      </c>
      <c r="D12" s="23" t="s">
        <v>17</v>
      </c>
      <c r="E12" s="61">
        <v>49.95</v>
      </c>
      <c r="F12" s="24">
        <v>109.9</v>
      </c>
      <c r="G12" s="8">
        <f t="shared" si="0"/>
        <v>0</v>
      </c>
      <c r="H12" s="61">
        <f t="shared" si="1"/>
        <v>0</v>
      </c>
      <c r="J12" s="16"/>
      <c r="K12" s="16"/>
      <c r="L12" s="16"/>
      <c r="M12" s="16"/>
      <c r="N12" s="16"/>
    </row>
    <row r="13" spans="3:59">
      <c r="C13" s="5" t="s">
        <v>19</v>
      </c>
      <c r="D13" s="23" t="s">
        <v>20</v>
      </c>
      <c r="E13" s="61">
        <v>49.95</v>
      </c>
      <c r="F13" s="24">
        <v>109.9</v>
      </c>
      <c r="G13" s="8">
        <f t="shared" si="0"/>
        <v>0</v>
      </c>
      <c r="H13" s="61">
        <f t="shared" si="1"/>
        <v>0</v>
      </c>
      <c r="J13" s="16"/>
      <c r="K13" s="16"/>
      <c r="L13" s="16"/>
      <c r="M13" s="16"/>
      <c r="N13" s="16"/>
    </row>
    <row r="14" spans="3:59">
      <c r="C14" s="5" t="s">
        <v>21</v>
      </c>
      <c r="D14" s="23" t="s">
        <v>22</v>
      </c>
      <c r="E14" s="61">
        <v>49.95</v>
      </c>
      <c r="F14" s="24">
        <v>109.9</v>
      </c>
      <c r="G14" s="8">
        <f t="shared" si="0"/>
        <v>0</v>
      </c>
      <c r="H14" s="61">
        <f t="shared" si="1"/>
        <v>0</v>
      </c>
      <c r="J14" s="16"/>
      <c r="K14" s="16"/>
      <c r="L14" s="16"/>
      <c r="M14" s="16"/>
      <c r="N14" s="16"/>
    </row>
    <row r="15" spans="3:59">
      <c r="C15" s="5" t="s">
        <v>25</v>
      </c>
      <c r="D15" s="6" t="s">
        <v>23</v>
      </c>
      <c r="E15" s="61">
        <v>40.85</v>
      </c>
      <c r="F15" s="7">
        <v>89.9</v>
      </c>
      <c r="G15" s="8">
        <f>SUM(J15:N15)</f>
        <v>0</v>
      </c>
      <c r="H15" s="61">
        <f>E15*G15</f>
        <v>0</v>
      </c>
      <c r="J15" s="16"/>
      <c r="K15" s="16"/>
      <c r="L15" s="16"/>
      <c r="M15" s="16"/>
      <c r="N15" s="16"/>
    </row>
    <row r="16" spans="3:59">
      <c r="C16" s="5" t="s">
        <v>80</v>
      </c>
      <c r="D16" s="6" t="s">
        <v>24</v>
      </c>
      <c r="E16" s="61">
        <v>40.85</v>
      </c>
      <c r="F16" s="24">
        <v>89.9</v>
      </c>
      <c r="G16" s="8">
        <f t="shared" ref="G16:G44" si="2">SUM(J16:N16)</f>
        <v>0</v>
      </c>
      <c r="H16" s="61">
        <f t="shared" ref="H16:H44" si="3">E16*G16</f>
        <v>0</v>
      </c>
      <c r="J16" s="16"/>
      <c r="K16" s="16"/>
      <c r="L16" s="16"/>
      <c r="M16" s="16"/>
      <c r="N16" s="16"/>
    </row>
    <row r="17" spans="3:14">
      <c r="C17" s="5" t="s">
        <v>27</v>
      </c>
      <c r="D17" s="6" t="s">
        <v>26</v>
      </c>
      <c r="E17" s="61">
        <v>40.85</v>
      </c>
      <c r="F17" s="24">
        <v>89.9</v>
      </c>
      <c r="G17" s="8">
        <f t="shared" si="2"/>
        <v>0</v>
      </c>
      <c r="H17" s="61">
        <f t="shared" si="3"/>
        <v>0</v>
      </c>
      <c r="J17" s="16"/>
      <c r="K17" s="16"/>
      <c r="L17" s="16"/>
      <c r="M17" s="16"/>
      <c r="N17" s="16"/>
    </row>
    <row r="18" spans="3:14">
      <c r="C18" s="5" t="s">
        <v>28</v>
      </c>
      <c r="D18" s="6" t="s">
        <v>29</v>
      </c>
      <c r="E18" s="61">
        <v>40.85</v>
      </c>
      <c r="F18" s="24">
        <v>89.9</v>
      </c>
      <c r="G18" s="8">
        <f t="shared" si="2"/>
        <v>0</v>
      </c>
      <c r="H18" s="61">
        <f t="shared" si="3"/>
        <v>0</v>
      </c>
      <c r="J18" s="16"/>
      <c r="K18" s="16"/>
      <c r="L18" s="16"/>
      <c r="M18" s="16"/>
      <c r="N18" s="16"/>
    </row>
    <row r="19" spans="3:14" ht="15" customHeight="1">
      <c r="C19" s="5" t="s">
        <v>31</v>
      </c>
      <c r="D19" s="6" t="s">
        <v>30</v>
      </c>
      <c r="E19" s="61">
        <v>40.85</v>
      </c>
      <c r="F19" s="24">
        <v>89.9</v>
      </c>
      <c r="G19" s="8">
        <f t="shared" si="2"/>
        <v>0</v>
      </c>
      <c r="H19" s="61">
        <f t="shared" si="3"/>
        <v>0</v>
      </c>
      <c r="J19" s="16"/>
      <c r="K19" s="16"/>
      <c r="L19" s="16"/>
      <c r="M19" s="16"/>
      <c r="N19" s="16"/>
    </row>
    <row r="20" spans="3:14" ht="15" customHeight="1">
      <c r="C20" s="5" t="s">
        <v>81</v>
      </c>
      <c r="D20" s="6" t="s">
        <v>32</v>
      </c>
      <c r="E20" s="61">
        <v>40.85</v>
      </c>
      <c r="F20" s="24">
        <v>89.9</v>
      </c>
      <c r="G20" s="8">
        <f t="shared" si="2"/>
        <v>0</v>
      </c>
      <c r="H20" s="61">
        <f t="shared" si="3"/>
        <v>0</v>
      </c>
      <c r="J20" s="16"/>
      <c r="K20" s="16"/>
      <c r="L20" s="16"/>
      <c r="M20" s="16"/>
      <c r="N20" s="16"/>
    </row>
    <row r="21" spans="3:14" ht="15" customHeight="1">
      <c r="C21" s="5" t="s">
        <v>34</v>
      </c>
      <c r="D21" s="6" t="s">
        <v>33</v>
      </c>
      <c r="E21" s="61">
        <v>40.85</v>
      </c>
      <c r="F21" s="24">
        <v>89.9</v>
      </c>
      <c r="G21" s="8">
        <f t="shared" si="2"/>
        <v>0</v>
      </c>
      <c r="H21" s="61">
        <f t="shared" si="3"/>
        <v>0</v>
      </c>
      <c r="J21" s="16"/>
      <c r="K21" s="16"/>
      <c r="L21" s="16"/>
      <c r="M21" s="16"/>
      <c r="N21" s="16"/>
    </row>
    <row r="22" spans="3:14" ht="15" customHeight="1">
      <c r="C22" s="5" t="s">
        <v>34</v>
      </c>
      <c r="D22" s="6" t="s">
        <v>35</v>
      </c>
      <c r="E22" s="61">
        <v>40.85</v>
      </c>
      <c r="F22" s="24">
        <v>89.9</v>
      </c>
      <c r="G22" s="8">
        <f t="shared" si="2"/>
        <v>0</v>
      </c>
      <c r="H22" s="61">
        <f t="shared" si="3"/>
        <v>0</v>
      </c>
      <c r="J22" s="16"/>
      <c r="K22" s="16"/>
      <c r="L22" s="16"/>
      <c r="M22" s="16"/>
      <c r="N22" s="16"/>
    </row>
    <row r="23" spans="3:14" ht="15" customHeight="1">
      <c r="C23" s="5" t="s">
        <v>36</v>
      </c>
      <c r="D23" s="6" t="s">
        <v>37</v>
      </c>
      <c r="E23" s="61">
        <v>40.85</v>
      </c>
      <c r="F23" s="24">
        <v>89.9</v>
      </c>
      <c r="G23" s="8">
        <f t="shared" si="2"/>
        <v>0</v>
      </c>
      <c r="H23" s="61">
        <f t="shared" si="3"/>
        <v>0</v>
      </c>
      <c r="J23" s="16"/>
      <c r="K23" s="16"/>
      <c r="L23" s="16"/>
      <c r="M23" s="16"/>
      <c r="N23" s="16"/>
    </row>
    <row r="24" spans="3:14" ht="15" customHeight="1">
      <c r="C24" s="5" t="s">
        <v>38</v>
      </c>
      <c r="D24" s="6" t="s">
        <v>39</v>
      </c>
      <c r="E24" s="61">
        <v>40.85</v>
      </c>
      <c r="F24" s="24">
        <v>89.9</v>
      </c>
      <c r="G24" s="8">
        <f t="shared" si="2"/>
        <v>0</v>
      </c>
      <c r="H24" s="61">
        <f t="shared" si="3"/>
        <v>0</v>
      </c>
      <c r="J24" s="16"/>
      <c r="K24" s="16"/>
      <c r="L24" s="16"/>
      <c r="M24" s="16"/>
      <c r="N24" s="16"/>
    </row>
    <row r="25" spans="3:14">
      <c r="C25" s="5" t="s">
        <v>40</v>
      </c>
      <c r="D25" s="6" t="s">
        <v>41</v>
      </c>
      <c r="E25" s="61">
        <v>40.85</v>
      </c>
      <c r="F25" s="24">
        <v>89.9</v>
      </c>
      <c r="G25" s="8">
        <f t="shared" si="2"/>
        <v>0</v>
      </c>
      <c r="H25" s="61">
        <f t="shared" si="3"/>
        <v>0</v>
      </c>
      <c r="J25" s="16"/>
      <c r="K25" s="16"/>
      <c r="L25" s="16"/>
      <c r="M25" s="16"/>
      <c r="N25" s="16"/>
    </row>
    <row r="26" spans="3:14">
      <c r="C26" s="5" t="s">
        <v>42</v>
      </c>
      <c r="D26" s="6" t="s">
        <v>43</v>
      </c>
      <c r="E26" s="61">
        <v>40.85</v>
      </c>
      <c r="F26" s="24">
        <v>89.9</v>
      </c>
      <c r="G26" s="8">
        <f t="shared" si="2"/>
        <v>0</v>
      </c>
      <c r="H26" s="61">
        <f t="shared" si="3"/>
        <v>0</v>
      </c>
      <c r="J26" s="16"/>
      <c r="K26" s="16"/>
      <c r="L26" s="16"/>
      <c r="M26" s="16"/>
      <c r="N26" s="16"/>
    </row>
    <row r="27" spans="3:14">
      <c r="C27" s="5" t="s">
        <v>44</v>
      </c>
      <c r="D27" s="6" t="s">
        <v>45</v>
      </c>
      <c r="E27" s="61">
        <v>49.95</v>
      </c>
      <c r="F27" s="24">
        <v>109.9</v>
      </c>
      <c r="G27" s="8">
        <f t="shared" si="2"/>
        <v>0</v>
      </c>
      <c r="H27" s="61">
        <f t="shared" si="3"/>
        <v>0</v>
      </c>
      <c r="J27" s="16"/>
      <c r="K27" s="16"/>
      <c r="L27" s="16"/>
      <c r="M27" s="16"/>
      <c r="N27" s="16"/>
    </row>
    <row r="28" spans="3:14">
      <c r="C28" s="5" t="s">
        <v>46</v>
      </c>
      <c r="D28" s="23" t="s">
        <v>51</v>
      </c>
      <c r="E28" s="61">
        <v>49.95</v>
      </c>
      <c r="F28" s="24">
        <v>109.9</v>
      </c>
      <c r="G28" s="8">
        <f t="shared" si="2"/>
        <v>0</v>
      </c>
      <c r="H28" s="61">
        <f t="shared" si="3"/>
        <v>0</v>
      </c>
      <c r="J28" s="16"/>
      <c r="K28" s="16"/>
      <c r="L28" s="16"/>
      <c r="M28" s="16"/>
      <c r="N28" s="16"/>
    </row>
    <row r="29" spans="3:14">
      <c r="C29" s="5" t="s">
        <v>47</v>
      </c>
      <c r="D29" s="23" t="s">
        <v>50</v>
      </c>
      <c r="E29" s="61">
        <v>49.95</v>
      </c>
      <c r="F29" s="24">
        <v>109.9</v>
      </c>
      <c r="G29" s="8">
        <f t="shared" si="2"/>
        <v>0</v>
      </c>
      <c r="H29" s="61">
        <f t="shared" si="3"/>
        <v>0</v>
      </c>
      <c r="J29" s="16"/>
      <c r="K29" s="16"/>
      <c r="L29" s="16"/>
      <c r="M29" s="16"/>
      <c r="N29" s="16"/>
    </row>
    <row r="30" spans="3:14">
      <c r="C30" s="5" t="s">
        <v>48</v>
      </c>
      <c r="D30" s="23" t="s">
        <v>49</v>
      </c>
      <c r="E30" s="61">
        <v>49.95</v>
      </c>
      <c r="F30" s="24">
        <v>109.9</v>
      </c>
      <c r="G30" s="8">
        <f t="shared" si="2"/>
        <v>0</v>
      </c>
      <c r="H30" s="61">
        <f t="shared" si="3"/>
        <v>0</v>
      </c>
      <c r="J30" s="16"/>
      <c r="K30" s="16"/>
      <c r="L30" s="16"/>
      <c r="M30" s="16"/>
      <c r="N30" s="16"/>
    </row>
    <row r="31" spans="3:14">
      <c r="C31" s="5" t="s">
        <v>53</v>
      </c>
      <c r="D31" s="6" t="s">
        <v>52</v>
      </c>
      <c r="E31" s="61">
        <v>40.85</v>
      </c>
      <c r="F31" s="24">
        <v>89.9</v>
      </c>
      <c r="G31" s="8">
        <f t="shared" si="2"/>
        <v>0</v>
      </c>
      <c r="H31" s="61">
        <f t="shared" si="3"/>
        <v>0</v>
      </c>
      <c r="J31" s="16"/>
      <c r="K31" s="16"/>
      <c r="L31" s="16"/>
      <c r="M31" s="16"/>
      <c r="N31" s="16"/>
    </row>
    <row r="32" spans="3:14">
      <c r="C32" s="5" t="s">
        <v>54</v>
      </c>
      <c r="D32" s="6" t="s">
        <v>55</v>
      </c>
      <c r="E32" s="61">
        <v>40.85</v>
      </c>
      <c r="F32" s="24">
        <v>89.9</v>
      </c>
      <c r="G32" s="8">
        <f t="shared" si="2"/>
        <v>0</v>
      </c>
      <c r="H32" s="61">
        <f t="shared" si="3"/>
        <v>0</v>
      </c>
      <c r="J32" s="16"/>
      <c r="K32" s="16"/>
      <c r="L32" s="16"/>
      <c r="M32" s="16"/>
      <c r="N32" s="16"/>
    </row>
    <row r="33" spans="1:59" s="20" customFormat="1">
      <c r="A33" s="1"/>
      <c r="C33" s="22" t="s">
        <v>56</v>
      </c>
      <c r="D33" s="23" t="s">
        <v>57</v>
      </c>
      <c r="E33" s="61">
        <v>40.85</v>
      </c>
      <c r="F33" s="24">
        <v>89.9</v>
      </c>
      <c r="G33" s="25">
        <f t="shared" ref="G33:G43" si="4">SUM(J33:N33)</f>
        <v>0</v>
      </c>
      <c r="H33" s="61">
        <f t="shared" ref="H33:H43" si="5">E33*G33</f>
        <v>0</v>
      </c>
      <c r="I33" s="34"/>
      <c r="J33" s="32"/>
      <c r="K33" s="32"/>
      <c r="L33" s="32"/>
      <c r="M33" s="32"/>
      <c r="N33" s="32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</row>
    <row r="34" spans="1:59" s="20" customFormat="1">
      <c r="A34" s="1"/>
      <c r="C34" s="22" t="s">
        <v>59</v>
      </c>
      <c r="D34" s="23" t="s">
        <v>58</v>
      </c>
      <c r="E34" s="61">
        <v>40.85</v>
      </c>
      <c r="F34" s="24">
        <v>89.9</v>
      </c>
      <c r="G34" s="25">
        <f t="shared" si="4"/>
        <v>0</v>
      </c>
      <c r="H34" s="61">
        <f t="shared" si="5"/>
        <v>0</v>
      </c>
      <c r="I34" s="34"/>
      <c r="J34" s="32"/>
      <c r="K34" s="32"/>
      <c r="L34" s="32"/>
      <c r="M34" s="32"/>
      <c r="N34" s="32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</row>
    <row r="35" spans="1:59" s="20" customFormat="1">
      <c r="A35" s="1"/>
      <c r="C35" s="22" t="s">
        <v>60</v>
      </c>
      <c r="D35" s="23" t="s">
        <v>61</v>
      </c>
      <c r="E35" s="61">
        <v>40.85</v>
      </c>
      <c r="F35" s="24">
        <v>89.9</v>
      </c>
      <c r="G35" s="25">
        <f t="shared" si="4"/>
        <v>0</v>
      </c>
      <c r="H35" s="61">
        <f t="shared" si="5"/>
        <v>0</v>
      </c>
      <c r="I35" s="34"/>
      <c r="J35" s="32"/>
      <c r="K35" s="32"/>
      <c r="L35" s="32"/>
      <c r="M35" s="32"/>
      <c r="N35" s="32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</row>
    <row r="36" spans="1:59" s="20" customFormat="1">
      <c r="A36" s="1"/>
      <c r="C36" s="22" t="s">
        <v>62</v>
      </c>
      <c r="D36" s="23" t="s">
        <v>63</v>
      </c>
      <c r="E36" s="61">
        <v>40.85</v>
      </c>
      <c r="F36" s="24">
        <v>89.9</v>
      </c>
      <c r="G36" s="25">
        <f t="shared" si="4"/>
        <v>0</v>
      </c>
      <c r="H36" s="61">
        <f t="shared" si="5"/>
        <v>0</v>
      </c>
      <c r="I36" s="34"/>
      <c r="J36" s="32"/>
      <c r="K36" s="32"/>
      <c r="L36" s="32"/>
      <c r="M36" s="32"/>
      <c r="N36" s="32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</row>
    <row r="37" spans="1:59" s="20" customFormat="1">
      <c r="A37" s="1"/>
      <c r="C37" s="22" t="s">
        <v>64</v>
      </c>
      <c r="D37" s="23" t="s">
        <v>65</v>
      </c>
      <c r="E37" s="61">
        <v>54.5</v>
      </c>
      <c r="F37" s="24">
        <v>119.9</v>
      </c>
      <c r="G37" s="25">
        <f t="shared" si="4"/>
        <v>0</v>
      </c>
      <c r="H37" s="61">
        <f t="shared" si="5"/>
        <v>0</v>
      </c>
      <c r="I37" s="34"/>
      <c r="J37" s="32"/>
      <c r="K37" s="32"/>
      <c r="L37" s="32"/>
      <c r="M37" s="32"/>
      <c r="N37" s="32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</row>
    <row r="38" spans="1:59" s="20" customFormat="1">
      <c r="A38" s="1"/>
      <c r="C38" s="22" t="s">
        <v>66</v>
      </c>
      <c r="D38" s="23" t="s">
        <v>67</v>
      </c>
      <c r="E38" s="61">
        <v>54.5</v>
      </c>
      <c r="F38" s="24">
        <v>119.9</v>
      </c>
      <c r="G38" s="25">
        <f t="shared" si="4"/>
        <v>0</v>
      </c>
      <c r="H38" s="61">
        <f t="shared" si="5"/>
        <v>0</v>
      </c>
      <c r="I38" s="34"/>
      <c r="J38" s="32"/>
      <c r="K38" s="32"/>
      <c r="L38" s="32"/>
      <c r="M38" s="32"/>
      <c r="N38" s="32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</row>
    <row r="39" spans="1:59" s="20" customFormat="1">
      <c r="A39" s="1"/>
      <c r="C39" s="22" t="s">
        <v>68</v>
      </c>
      <c r="D39" s="23" t="s">
        <v>69</v>
      </c>
      <c r="E39" s="61">
        <v>54.5</v>
      </c>
      <c r="F39" s="24">
        <v>119.9</v>
      </c>
      <c r="G39" s="25">
        <f t="shared" si="4"/>
        <v>0</v>
      </c>
      <c r="H39" s="61">
        <f t="shared" si="5"/>
        <v>0</v>
      </c>
      <c r="I39" s="34"/>
      <c r="J39" s="32"/>
      <c r="K39" s="32"/>
      <c r="L39" s="32"/>
      <c r="M39" s="32"/>
      <c r="N39" s="32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</row>
    <row r="40" spans="1:59" s="20" customFormat="1">
      <c r="A40" s="1"/>
      <c r="C40" s="22" t="s">
        <v>70</v>
      </c>
      <c r="D40" s="23" t="s">
        <v>71</v>
      </c>
      <c r="E40" s="61">
        <v>54.5</v>
      </c>
      <c r="F40" s="24">
        <v>119.9</v>
      </c>
      <c r="G40" s="25">
        <f t="shared" si="4"/>
        <v>0</v>
      </c>
      <c r="H40" s="61">
        <f t="shared" si="5"/>
        <v>0</v>
      </c>
      <c r="I40" s="34"/>
      <c r="J40" s="32"/>
      <c r="K40" s="32"/>
      <c r="L40" s="32"/>
      <c r="M40" s="32"/>
      <c r="N40" s="32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</row>
    <row r="41" spans="1:59" s="20" customFormat="1">
      <c r="A41" s="1"/>
      <c r="C41" s="22" t="s">
        <v>72</v>
      </c>
      <c r="D41" s="23" t="s">
        <v>74</v>
      </c>
      <c r="E41" s="61">
        <v>40.85</v>
      </c>
      <c r="F41" s="24">
        <v>89.9</v>
      </c>
      <c r="G41" s="25">
        <f t="shared" si="4"/>
        <v>0</v>
      </c>
      <c r="H41" s="61">
        <f t="shared" si="5"/>
        <v>0</v>
      </c>
      <c r="I41" s="34"/>
      <c r="J41" s="32"/>
      <c r="K41" s="32"/>
      <c r="L41" s="32"/>
      <c r="M41" s="32"/>
      <c r="N41" s="32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</row>
    <row r="42" spans="1:59" s="20" customFormat="1">
      <c r="A42" s="1"/>
      <c r="C42" s="22" t="s">
        <v>73</v>
      </c>
      <c r="D42" s="23" t="s">
        <v>75</v>
      </c>
      <c r="E42" s="61">
        <v>40.85</v>
      </c>
      <c r="F42" s="24">
        <v>89.9</v>
      </c>
      <c r="G42" s="25">
        <f t="shared" si="4"/>
        <v>0</v>
      </c>
      <c r="H42" s="61">
        <f t="shared" si="5"/>
        <v>0</v>
      </c>
      <c r="I42" s="34"/>
      <c r="J42" s="32"/>
      <c r="K42" s="32"/>
      <c r="L42" s="32"/>
      <c r="M42" s="32"/>
      <c r="N42" s="32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</row>
    <row r="43" spans="1:59" s="20" customFormat="1">
      <c r="A43" s="1"/>
      <c r="C43" s="22" t="s">
        <v>76</v>
      </c>
      <c r="D43" s="23" t="s">
        <v>77</v>
      </c>
      <c r="E43" s="61">
        <v>40.85</v>
      </c>
      <c r="F43" s="24">
        <v>89.9</v>
      </c>
      <c r="G43" s="25">
        <f t="shared" si="4"/>
        <v>0</v>
      </c>
      <c r="H43" s="61">
        <f t="shared" si="5"/>
        <v>0</v>
      </c>
      <c r="I43" s="34"/>
      <c r="J43" s="32"/>
      <c r="K43" s="32"/>
      <c r="L43" s="32"/>
      <c r="M43" s="32"/>
      <c r="N43" s="32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</row>
    <row r="44" spans="1:59">
      <c r="C44" s="5" t="s">
        <v>78</v>
      </c>
      <c r="D44" s="6" t="s">
        <v>79</v>
      </c>
      <c r="E44" s="61">
        <v>40.85</v>
      </c>
      <c r="F44" s="24">
        <v>89.9</v>
      </c>
      <c r="G44" s="8">
        <f t="shared" si="2"/>
        <v>0</v>
      </c>
      <c r="H44" s="61">
        <f t="shared" si="3"/>
        <v>0</v>
      </c>
      <c r="J44" s="16"/>
      <c r="K44" s="16"/>
      <c r="L44" s="16"/>
      <c r="M44" s="16"/>
      <c r="N44" s="16"/>
    </row>
    <row r="45" spans="1:59" ht="15.75" thickBot="1">
      <c r="F45" s="9" t="s">
        <v>13</v>
      </c>
      <c r="G45" s="10">
        <f>SUM(G11:G44)</f>
        <v>0</v>
      </c>
      <c r="H45" s="11">
        <f>SUM(H11:H44)</f>
        <v>0</v>
      </c>
    </row>
    <row r="46" spans="1:59" s="20" customFormat="1" ht="21" customHeight="1" thickBot="1">
      <c r="A46" s="1"/>
      <c r="D46" s="65" t="s">
        <v>91</v>
      </c>
      <c r="H46" s="21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</row>
    <row r="47" spans="1:59" s="20" customFormat="1" ht="15.75" thickBot="1">
      <c r="A47" s="1"/>
      <c r="C47" s="62" t="s">
        <v>3</v>
      </c>
      <c r="D47" s="63" t="s">
        <v>4</v>
      </c>
      <c r="E47" s="62" t="s">
        <v>5</v>
      </c>
      <c r="F47" s="62" t="s">
        <v>6</v>
      </c>
      <c r="G47" s="62" t="s">
        <v>7</v>
      </c>
      <c r="H47" s="21"/>
      <c r="I47" s="34"/>
      <c r="J47" s="64">
        <v>36</v>
      </c>
      <c r="K47" s="64">
        <v>38</v>
      </c>
      <c r="L47" s="64">
        <v>40</v>
      </c>
      <c r="M47" s="64">
        <v>42</v>
      </c>
      <c r="N47" s="64">
        <v>44</v>
      </c>
      <c r="O47" s="64">
        <v>46</v>
      </c>
      <c r="P47" s="64">
        <v>48</v>
      </c>
      <c r="Q47" s="64">
        <v>50</v>
      </c>
      <c r="R47" s="64">
        <v>52</v>
      </c>
      <c r="S47" s="64">
        <v>54</v>
      </c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</row>
    <row r="48" spans="1:59" s="20" customFormat="1">
      <c r="A48" s="1"/>
      <c r="C48" s="22" t="s">
        <v>82</v>
      </c>
      <c r="D48" s="30" t="s">
        <v>86</v>
      </c>
      <c r="E48" s="61">
        <v>90.85</v>
      </c>
      <c r="F48" s="24">
        <v>199.9</v>
      </c>
      <c r="G48" s="25">
        <f>SUM(J48:S48)</f>
        <v>0</v>
      </c>
      <c r="H48" s="61">
        <f>E48*G48</f>
        <v>0</v>
      </c>
      <c r="I48" s="34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</row>
    <row r="49" spans="1:59" s="20" customFormat="1">
      <c r="A49" s="1"/>
      <c r="C49" s="22" t="s">
        <v>83</v>
      </c>
      <c r="D49" s="30" t="s">
        <v>87</v>
      </c>
      <c r="E49" s="61">
        <v>90.85</v>
      </c>
      <c r="F49" s="24">
        <v>199.9</v>
      </c>
      <c r="G49" s="25">
        <f>SUM(J49:S49)</f>
        <v>0</v>
      </c>
      <c r="H49" s="61">
        <f>E49*G49</f>
        <v>0</v>
      </c>
      <c r="I49" s="34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</row>
    <row r="50" spans="1:59" s="20" customFormat="1">
      <c r="A50" s="1"/>
      <c r="C50" s="22" t="s">
        <v>84</v>
      </c>
      <c r="D50" s="30" t="s">
        <v>85</v>
      </c>
      <c r="E50" s="61">
        <v>90.85</v>
      </c>
      <c r="F50" s="24">
        <v>199.9</v>
      </c>
      <c r="G50" s="25">
        <f>SUM(J50:S50)</f>
        <v>0</v>
      </c>
      <c r="H50" s="61">
        <f>E50*G50</f>
        <v>0</v>
      </c>
      <c r="I50" s="34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</row>
    <row r="51" spans="1:59" s="20" customFormat="1">
      <c r="A51" s="1"/>
      <c r="C51" s="22" t="s">
        <v>89</v>
      </c>
      <c r="D51" s="30" t="s">
        <v>88</v>
      </c>
      <c r="E51" s="61">
        <v>90.85</v>
      </c>
      <c r="F51" s="24">
        <v>199.9</v>
      </c>
      <c r="G51" s="25">
        <f>SUM(J51:S51)</f>
        <v>0</v>
      </c>
      <c r="H51" s="61">
        <f>E51*G51</f>
        <v>0</v>
      </c>
      <c r="I51" s="34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</row>
    <row r="52" spans="1:59" s="20" customFormat="1" ht="15.75" thickBot="1">
      <c r="A52" s="1"/>
      <c r="C52" s="28"/>
      <c r="D52" s="29"/>
      <c r="E52" s="29"/>
      <c r="F52" s="26" t="s">
        <v>13</v>
      </c>
      <c r="G52" s="27">
        <f>SUM(G48:G51)</f>
        <v>0</v>
      </c>
      <c r="H52" s="31">
        <f>SUM(H48:H51)</f>
        <v>0</v>
      </c>
      <c r="I52" s="35"/>
      <c r="J52" s="35"/>
      <c r="K52" s="36"/>
      <c r="L52" s="36"/>
      <c r="M52" s="36"/>
      <c r="N52" s="36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</row>
    <row r="53" spans="1:59" ht="21" customHeight="1" thickBot="1">
      <c r="D53" s="65" t="s">
        <v>92</v>
      </c>
    </row>
    <row r="54" spans="1:59" ht="15.75" thickBot="1">
      <c r="C54" s="62" t="s">
        <v>3</v>
      </c>
      <c r="D54" s="63" t="s">
        <v>4</v>
      </c>
      <c r="E54" s="62" t="s">
        <v>5</v>
      </c>
      <c r="F54" s="62" t="s">
        <v>6</v>
      </c>
      <c r="G54" s="62" t="s">
        <v>7</v>
      </c>
      <c r="J54" s="64" t="s">
        <v>8</v>
      </c>
      <c r="K54" s="64" t="s">
        <v>9</v>
      </c>
      <c r="L54" s="64" t="s">
        <v>10</v>
      </c>
      <c r="M54" s="64" t="s">
        <v>11</v>
      </c>
      <c r="N54" s="64" t="s">
        <v>12</v>
      </c>
    </row>
    <row r="55" spans="1:59">
      <c r="C55" s="5" t="s">
        <v>93</v>
      </c>
      <c r="D55" s="12" t="s">
        <v>94</v>
      </c>
      <c r="E55" s="61">
        <v>72.7</v>
      </c>
      <c r="F55" s="7">
        <v>159.9</v>
      </c>
      <c r="G55" s="8">
        <f>SUM(J55:N55)</f>
        <v>0</v>
      </c>
      <c r="H55" s="61">
        <f>E55*G55</f>
        <v>0</v>
      </c>
      <c r="J55" s="16"/>
      <c r="K55" s="16"/>
      <c r="L55" s="16"/>
      <c r="M55" s="16"/>
      <c r="N55" s="16"/>
    </row>
    <row r="56" spans="1:59">
      <c r="C56" s="5" t="s">
        <v>95</v>
      </c>
      <c r="D56" s="12" t="s">
        <v>96</v>
      </c>
      <c r="E56" s="61">
        <v>72.7</v>
      </c>
      <c r="F56" s="24">
        <v>159.9</v>
      </c>
      <c r="G56" s="8">
        <f t="shared" ref="G56:G66" si="6">SUM(J56:N56)</f>
        <v>0</v>
      </c>
      <c r="H56" s="61">
        <f>E56*G56</f>
        <v>0</v>
      </c>
      <c r="J56" s="16"/>
      <c r="K56" s="16"/>
      <c r="L56" s="16"/>
      <c r="M56" s="16"/>
      <c r="N56" s="16"/>
    </row>
    <row r="57" spans="1:59">
      <c r="C57" s="5" t="s">
        <v>97</v>
      </c>
      <c r="D57" s="12" t="s">
        <v>98</v>
      </c>
      <c r="E57" s="61">
        <v>72.7</v>
      </c>
      <c r="F57" s="24">
        <v>159.9</v>
      </c>
      <c r="G57" s="8">
        <f>SUM(J57:N57)</f>
        <v>0</v>
      </c>
      <c r="H57" s="61">
        <f>E57*G57</f>
        <v>0</v>
      </c>
      <c r="J57" s="16"/>
      <c r="K57" s="16"/>
      <c r="L57" s="16"/>
      <c r="M57" s="16"/>
      <c r="N57" s="16"/>
    </row>
    <row r="58" spans="1:59">
      <c r="C58" s="5" t="s">
        <v>99</v>
      </c>
      <c r="D58" s="12" t="s">
        <v>100</v>
      </c>
      <c r="E58" s="61">
        <v>72.7</v>
      </c>
      <c r="F58" s="24">
        <v>159.9</v>
      </c>
      <c r="G58" s="8">
        <f t="shared" si="6"/>
        <v>0</v>
      </c>
      <c r="H58" s="61">
        <f t="shared" ref="H58:H66" si="7">E58*G58</f>
        <v>0</v>
      </c>
      <c r="J58" s="16"/>
      <c r="K58" s="16"/>
      <c r="L58" s="16"/>
      <c r="M58" s="16"/>
      <c r="N58" s="16"/>
    </row>
    <row r="59" spans="1:59">
      <c r="C59" s="5" t="s">
        <v>101</v>
      </c>
      <c r="D59" s="12" t="s">
        <v>102</v>
      </c>
      <c r="E59" s="61">
        <v>72.7</v>
      </c>
      <c r="F59" s="24">
        <v>159.9</v>
      </c>
      <c r="G59" s="25">
        <f t="shared" si="6"/>
        <v>0</v>
      </c>
      <c r="H59" s="61">
        <f>E59*G59</f>
        <v>0</v>
      </c>
      <c r="J59" s="16"/>
      <c r="K59" s="16"/>
      <c r="L59" s="16"/>
      <c r="M59" s="16"/>
      <c r="N59" s="16"/>
    </row>
    <row r="60" spans="1:59">
      <c r="C60" s="5" t="s">
        <v>103</v>
      </c>
      <c r="D60" s="12" t="s">
        <v>106</v>
      </c>
      <c r="E60" s="61">
        <v>72.7</v>
      </c>
      <c r="F60" s="24">
        <v>159.9</v>
      </c>
      <c r="G60" s="8">
        <f t="shared" si="6"/>
        <v>0</v>
      </c>
      <c r="H60" s="61">
        <f t="shared" si="7"/>
        <v>0</v>
      </c>
      <c r="J60" s="16"/>
      <c r="K60" s="16"/>
      <c r="L60" s="16"/>
      <c r="M60" s="16"/>
      <c r="N60" s="16"/>
    </row>
    <row r="61" spans="1:59">
      <c r="C61" s="5" t="s">
        <v>104</v>
      </c>
      <c r="D61" s="12" t="s">
        <v>105</v>
      </c>
      <c r="E61" s="61">
        <v>72.7</v>
      </c>
      <c r="F61" s="24">
        <v>159.9</v>
      </c>
      <c r="G61" s="8">
        <f>SUM(J61:N61)</f>
        <v>0</v>
      </c>
      <c r="H61" s="61">
        <f>E61*G61</f>
        <v>0</v>
      </c>
      <c r="J61" s="16"/>
      <c r="K61" s="16"/>
      <c r="L61" s="16"/>
      <c r="M61" s="16"/>
      <c r="N61" s="16"/>
    </row>
    <row r="62" spans="1:59">
      <c r="C62" s="5" t="s">
        <v>107</v>
      </c>
      <c r="D62" s="12" t="s">
        <v>108</v>
      </c>
      <c r="E62" s="61">
        <v>72.7</v>
      </c>
      <c r="F62" s="24">
        <v>159.9</v>
      </c>
      <c r="G62" s="8">
        <f t="shared" si="6"/>
        <v>0</v>
      </c>
      <c r="H62" s="61">
        <f t="shared" si="7"/>
        <v>0</v>
      </c>
      <c r="J62" s="16"/>
      <c r="K62" s="16"/>
      <c r="L62" s="16"/>
      <c r="M62" s="16"/>
      <c r="N62" s="16"/>
    </row>
    <row r="63" spans="1:59">
      <c r="C63" s="5" t="s">
        <v>109</v>
      </c>
      <c r="D63" s="12" t="s">
        <v>110</v>
      </c>
      <c r="E63" s="61">
        <v>68.099999999999994</v>
      </c>
      <c r="F63" s="24">
        <v>149.9</v>
      </c>
      <c r="G63" s="8">
        <f>SUM(J63:N63)</f>
        <v>0</v>
      </c>
      <c r="H63" s="61">
        <f>E63*G63</f>
        <v>0</v>
      </c>
      <c r="J63" s="16"/>
      <c r="K63" s="16"/>
      <c r="L63" s="16"/>
      <c r="M63" s="16"/>
      <c r="N63" s="16"/>
    </row>
    <row r="64" spans="1:59">
      <c r="C64" s="5" t="s">
        <v>112</v>
      </c>
      <c r="D64" s="30" t="s">
        <v>111</v>
      </c>
      <c r="E64" s="61">
        <v>68.099999999999994</v>
      </c>
      <c r="F64" s="24">
        <v>149.9</v>
      </c>
      <c r="G64" s="8">
        <f t="shared" si="6"/>
        <v>0</v>
      </c>
      <c r="H64" s="61">
        <f t="shared" si="7"/>
        <v>0</v>
      </c>
      <c r="J64" s="16"/>
      <c r="K64" s="16"/>
      <c r="L64" s="16"/>
      <c r="M64" s="16"/>
      <c r="N64" s="16"/>
    </row>
    <row r="65" spans="1:16">
      <c r="C65" s="5" t="s">
        <v>113</v>
      </c>
      <c r="D65" s="12" t="s">
        <v>114</v>
      </c>
      <c r="E65" s="61">
        <v>86.3</v>
      </c>
      <c r="F65" s="24">
        <v>189.9</v>
      </c>
      <c r="G65" s="8">
        <f>SUM(J65:N65)</f>
        <v>0</v>
      </c>
      <c r="H65" s="61">
        <f>E65*G65</f>
        <v>0</v>
      </c>
      <c r="J65" s="16"/>
      <c r="K65" s="16"/>
      <c r="L65" s="16"/>
      <c r="M65" s="16"/>
      <c r="N65" s="16"/>
    </row>
    <row r="66" spans="1:16">
      <c r="C66" s="5" t="s">
        <v>113</v>
      </c>
      <c r="D66" s="12" t="s">
        <v>115</v>
      </c>
      <c r="E66" s="61">
        <v>86.3</v>
      </c>
      <c r="F66" s="24">
        <v>189.9</v>
      </c>
      <c r="G66" s="8">
        <f t="shared" si="6"/>
        <v>0</v>
      </c>
      <c r="H66" s="61">
        <f t="shared" si="7"/>
        <v>0</v>
      </c>
      <c r="J66" s="16"/>
      <c r="K66" s="16"/>
      <c r="L66" s="16"/>
      <c r="M66" s="16"/>
      <c r="N66" s="16"/>
    </row>
    <row r="67" spans="1:16" ht="15.75" thickBot="1">
      <c r="A67" s="15"/>
      <c r="F67" s="9" t="s">
        <v>13</v>
      </c>
      <c r="G67" s="10">
        <f>SUM(G55:G66)</f>
        <v>0</v>
      </c>
      <c r="H67" s="13">
        <f>SUM(H55:H66)</f>
        <v>0</v>
      </c>
    </row>
    <row r="68" spans="1:16" ht="21" customHeight="1" thickBot="1">
      <c r="D68" s="65" t="s">
        <v>116</v>
      </c>
    </row>
    <row r="69" spans="1:16">
      <c r="C69" s="62" t="s">
        <v>3</v>
      </c>
      <c r="D69" s="63" t="s">
        <v>4</v>
      </c>
      <c r="E69" s="62" t="s">
        <v>5</v>
      </c>
      <c r="F69" s="62" t="s">
        <v>6</v>
      </c>
      <c r="G69" s="62" t="s">
        <v>7</v>
      </c>
      <c r="J69" s="34"/>
      <c r="K69" s="34"/>
      <c r="L69" s="34"/>
      <c r="M69" s="34"/>
      <c r="N69" s="34"/>
      <c r="O69" s="34"/>
      <c r="P69" s="34"/>
    </row>
    <row r="70" spans="1:16">
      <c r="C70" s="5" t="s">
        <v>117</v>
      </c>
      <c r="D70" s="12" t="s">
        <v>118</v>
      </c>
      <c r="E70" s="61">
        <v>40.85</v>
      </c>
      <c r="F70" s="7">
        <v>89.9</v>
      </c>
      <c r="G70" s="8">
        <f t="shared" ref="G70:G74" si="8">SUM(J70:N70)</f>
        <v>0</v>
      </c>
      <c r="H70" s="61">
        <f>E70*G70</f>
        <v>0</v>
      </c>
      <c r="J70" s="34"/>
      <c r="K70" s="34"/>
      <c r="L70" s="34"/>
      <c r="M70" s="34"/>
      <c r="N70" s="34"/>
      <c r="O70" s="34"/>
      <c r="P70" s="34"/>
    </row>
    <row r="71" spans="1:16">
      <c r="C71" s="5" t="s">
        <v>119</v>
      </c>
      <c r="D71" s="30" t="s">
        <v>120</v>
      </c>
      <c r="E71" s="61">
        <v>40.85</v>
      </c>
      <c r="F71" s="24">
        <v>89.9</v>
      </c>
      <c r="G71" s="8">
        <f t="shared" si="8"/>
        <v>0</v>
      </c>
      <c r="H71" s="61">
        <f t="shared" ref="H71:H74" si="9">E71*G71</f>
        <v>0</v>
      </c>
      <c r="J71" s="34"/>
      <c r="K71" s="34"/>
      <c r="L71" s="34"/>
      <c r="M71" s="34"/>
      <c r="N71" s="34"/>
      <c r="O71" s="34"/>
      <c r="P71" s="34"/>
    </row>
    <row r="72" spans="1:16">
      <c r="C72" s="5" t="s">
        <v>121</v>
      </c>
      <c r="D72" s="30" t="s">
        <v>122</v>
      </c>
      <c r="E72" s="61">
        <v>40.85</v>
      </c>
      <c r="F72" s="24">
        <v>89.9</v>
      </c>
      <c r="G72" s="8">
        <v>0</v>
      </c>
      <c r="H72" s="61">
        <f t="shared" si="9"/>
        <v>0</v>
      </c>
      <c r="J72" s="34"/>
      <c r="K72" s="34"/>
      <c r="L72" s="34"/>
      <c r="M72" s="34"/>
      <c r="N72" s="34"/>
      <c r="O72" s="34"/>
      <c r="P72" s="34"/>
    </row>
    <row r="73" spans="1:16">
      <c r="C73" s="5" t="s">
        <v>126</v>
      </c>
      <c r="D73" s="30" t="s">
        <v>123</v>
      </c>
      <c r="E73" s="61">
        <v>40.85</v>
      </c>
      <c r="F73" s="24">
        <v>89.9</v>
      </c>
      <c r="G73" s="8">
        <f>SUM(J73:N73)</f>
        <v>0</v>
      </c>
      <c r="H73" s="61">
        <f>E73*G73</f>
        <v>0</v>
      </c>
      <c r="J73" s="34"/>
      <c r="K73" s="34"/>
      <c r="L73" s="34"/>
      <c r="M73" s="34"/>
      <c r="N73" s="34"/>
      <c r="O73" s="34"/>
      <c r="P73" s="34"/>
    </row>
    <row r="74" spans="1:16">
      <c r="C74" s="5" t="s">
        <v>125</v>
      </c>
      <c r="D74" s="30" t="s">
        <v>124</v>
      </c>
      <c r="E74" s="61">
        <v>40.85</v>
      </c>
      <c r="F74" s="24">
        <v>89.9</v>
      </c>
      <c r="G74" s="8">
        <f t="shared" si="8"/>
        <v>0</v>
      </c>
      <c r="H74" s="61">
        <f t="shared" si="9"/>
        <v>0</v>
      </c>
      <c r="J74" s="34"/>
      <c r="K74" s="34"/>
      <c r="L74" s="34"/>
      <c r="M74" s="34"/>
      <c r="N74" s="34"/>
      <c r="O74" s="34"/>
      <c r="P74" s="34"/>
    </row>
    <row r="75" spans="1:16">
      <c r="F75" s="9" t="s">
        <v>13</v>
      </c>
      <c r="G75" s="10">
        <f>SUM(G70:G74)</f>
        <v>0</v>
      </c>
      <c r="H75" s="14">
        <f>SUM(H70:H74)</f>
        <v>0</v>
      </c>
      <c r="J75" s="34"/>
      <c r="K75" s="34"/>
      <c r="L75" s="34"/>
      <c r="M75" s="34"/>
      <c r="N75" s="34"/>
      <c r="O75" s="34"/>
      <c r="P75" s="34"/>
    </row>
    <row r="76" spans="1:16">
      <c r="A76" s="15"/>
      <c r="H76" s="3"/>
      <c r="J76" s="34"/>
      <c r="K76" s="34"/>
      <c r="L76" s="34"/>
      <c r="M76" s="34"/>
      <c r="N76" s="34"/>
      <c r="O76" s="34"/>
      <c r="P76" s="34"/>
    </row>
    <row r="77" spans="1:16" ht="19.5" customHeight="1">
      <c r="E77" s="41" t="s">
        <v>14</v>
      </c>
      <c r="F77" s="42"/>
      <c r="G77" s="43">
        <f>H75+H67+H52+H45</f>
        <v>0</v>
      </c>
      <c r="H77" s="43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</sheetData>
  <mergeCells count="11">
    <mergeCell ref="C7:D7"/>
    <mergeCell ref="E7:H7"/>
    <mergeCell ref="E77:F77"/>
    <mergeCell ref="G77:H77"/>
    <mergeCell ref="C3:H3"/>
    <mergeCell ref="C4:D4"/>
    <mergeCell ref="E4:H4"/>
    <mergeCell ref="C5:D5"/>
    <mergeCell ref="E5:H5"/>
    <mergeCell ref="C6:D6"/>
    <mergeCell ref="E6:H6"/>
  </mergeCells>
  <conditionalFormatting sqref="G70:G72 G74 G44 G11:G32">
    <cfRule type="cellIs" dxfId="12" priority="74" stopIfTrue="1" operator="greaterThanOrEqual">
      <formula>1</formula>
    </cfRule>
  </conditionalFormatting>
  <conditionalFormatting sqref="G68 G75">
    <cfRule type="cellIs" dxfId="11" priority="72" stopIfTrue="1" operator="greaterThanOrEqual">
      <formula>1</formula>
    </cfRule>
  </conditionalFormatting>
  <conditionalFormatting sqref="G67">
    <cfRule type="cellIs" dxfId="10" priority="71" stopIfTrue="1" operator="greaterThanOrEqual">
      <formula>1</formula>
    </cfRule>
  </conditionalFormatting>
  <conditionalFormatting sqref="G56 G58 G60 G62 G64 G66">
    <cfRule type="cellIs" dxfId="9" priority="54" stopIfTrue="1" operator="greaterThanOrEqual">
      <formula>1</formula>
    </cfRule>
  </conditionalFormatting>
  <conditionalFormatting sqref="G55">
    <cfRule type="cellIs" dxfId="8" priority="19" stopIfTrue="1" operator="greaterThanOrEqual">
      <formula>1</formula>
    </cfRule>
  </conditionalFormatting>
  <conditionalFormatting sqref="G57">
    <cfRule type="cellIs" dxfId="7" priority="18" stopIfTrue="1" operator="greaterThanOrEqual">
      <formula>1</formula>
    </cfRule>
  </conditionalFormatting>
  <conditionalFormatting sqref="G61">
    <cfRule type="cellIs" dxfId="6" priority="16" stopIfTrue="1" operator="greaterThanOrEqual">
      <formula>1</formula>
    </cfRule>
  </conditionalFormatting>
  <conditionalFormatting sqref="G63">
    <cfRule type="cellIs" dxfId="5" priority="15" stopIfTrue="1" operator="greaterThanOrEqual">
      <formula>1</formula>
    </cfRule>
  </conditionalFormatting>
  <conditionalFormatting sqref="G65">
    <cfRule type="cellIs" dxfId="4" priority="14" stopIfTrue="1" operator="greaterThanOrEqual">
      <formula>1</formula>
    </cfRule>
  </conditionalFormatting>
  <conditionalFormatting sqref="G73">
    <cfRule type="cellIs" dxfId="3" priority="11" stopIfTrue="1" operator="greaterThanOrEqual">
      <formula>1</formula>
    </cfRule>
  </conditionalFormatting>
  <conditionalFormatting sqref="G33:G43">
    <cfRule type="cellIs" dxfId="2" priority="3" stopIfTrue="1" operator="greaterThanOrEqual">
      <formula>1</formula>
    </cfRule>
  </conditionalFormatting>
  <conditionalFormatting sqref="G48:G51">
    <cfRule type="cellIs" dxfId="1" priority="2" stopIfTrue="1" operator="greaterThanOrEqual">
      <formula>1</formula>
    </cfRule>
  </conditionalFormatting>
  <conditionalFormatting sqref="G59">
    <cfRule type="cellIs" dxfId="0" priority="1" stopIfTrue="1" operator="greaterThanOrEqual">
      <formula>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8AD72-4932-4896-B9E8-40361773286E}">
  <dimension ref="A1:Y13"/>
  <sheetViews>
    <sheetView workbookViewId="0">
      <selection activeCell="R7" sqref="R7"/>
    </sheetView>
  </sheetViews>
  <sheetFormatPr defaultRowHeight="15"/>
  <cols>
    <col min="1" max="1" width="10.28515625" customWidth="1"/>
    <col min="2" max="2" width="19.140625" customWidth="1"/>
    <col min="3" max="3" width="49.140625" style="108" customWidth="1"/>
    <col min="4" max="8" width="4.7109375" customWidth="1"/>
    <col min="9" max="9" width="8.28515625" customWidth="1"/>
    <col min="10" max="10" width="15.7109375" style="113" customWidth="1"/>
    <col min="11" max="11" width="10.7109375" bestFit="1" customWidth="1"/>
    <col min="12" max="12" width="10.7109375" customWidth="1"/>
    <col min="13" max="13" width="10.42578125" bestFit="1" customWidth="1"/>
  </cols>
  <sheetData>
    <row r="1" spans="1:25" ht="22.5">
      <c r="A1" s="78" t="s">
        <v>172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25" s="83" customFormat="1" ht="9.9499999999999993" customHeight="1">
      <c r="A2" s="80"/>
      <c r="B2" s="81"/>
      <c r="C2" s="82"/>
      <c r="D2" s="82"/>
      <c r="E2" s="81"/>
      <c r="F2" s="81"/>
      <c r="G2" s="81"/>
      <c r="H2" s="82"/>
      <c r="I2" s="82"/>
      <c r="J2" s="82"/>
      <c r="K2" s="82"/>
    </row>
    <row r="3" spans="1:25" s="89" customFormat="1" ht="17.25">
      <c r="A3" s="84" t="s">
        <v>133</v>
      </c>
      <c r="B3" s="85"/>
      <c r="C3" s="86"/>
      <c r="D3" s="87"/>
      <c r="E3" s="87"/>
      <c r="F3" s="87"/>
      <c r="G3" s="88"/>
      <c r="H3" s="84" t="s">
        <v>157</v>
      </c>
      <c r="I3" s="85"/>
      <c r="J3" s="86"/>
      <c r="K3" s="87"/>
      <c r="L3" s="87"/>
      <c r="M3" s="88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</row>
    <row r="4" spans="1:25" s="89" customFormat="1" ht="17.25">
      <c r="A4" s="84" t="s">
        <v>158</v>
      </c>
      <c r="B4" s="85"/>
      <c r="C4" s="90"/>
      <c r="D4" s="91"/>
      <c r="E4" s="91"/>
      <c r="F4" s="91"/>
      <c r="G4" s="92"/>
      <c r="H4" s="84" t="s">
        <v>159</v>
      </c>
      <c r="I4" s="85"/>
      <c r="J4" s="86"/>
      <c r="K4" s="87"/>
      <c r="L4" s="87"/>
      <c r="M4" s="88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</row>
    <row r="5" spans="1:25" s="83" customFormat="1" ht="9.9499999999999993" customHeight="1">
      <c r="A5" s="80"/>
      <c r="B5" s="81"/>
      <c r="C5" s="82"/>
      <c r="D5" s="82"/>
      <c r="E5" s="81"/>
      <c r="F5" s="81"/>
      <c r="G5" s="81"/>
      <c r="H5" s="82"/>
      <c r="I5" s="82"/>
      <c r="J5" s="82"/>
      <c r="K5" s="82"/>
    </row>
    <row r="6" spans="1:25" s="97" customFormat="1" ht="17.25">
      <c r="A6" s="93" t="s">
        <v>160</v>
      </c>
      <c r="B6" s="94" t="s">
        <v>161</v>
      </c>
      <c r="C6" s="94"/>
      <c r="D6" s="93" t="s">
        <v>8</v>
      </c>
      <c r="E6" s="93" t="s">
        <v>9</v>
      </c>
      <c r="F6" s="93" t="s">
        <v>10</v>
      </c>
      <c r="G6" s="93" t="s">
        <v>11</v>
      </c>
      <c r="H6" s="93" t="s">
        <v>12</v>
      </c>
      <c r="I6" s="93" t="s">
        <v>162</v>
      </c>
      <c r="J6" s="95" t="s">
        <v>169</v>
      </c>
      <c r="K6" s="93" t="s">
        <v>163</v>
      </c>
      <c r="L6" s="93" t="s">
        <v>170</v>
      </c>
      <c r="M6" s="93" t="s">
        <v>164</v>
      </c>
      <c r="N6" s="96"/>
      <c r="O6" s="96"/>
      <c r="P6" s="96"/>
      <c r="Q6" s="96"/>
      <c r="R6" s="96"/>
      <c r="S6" s="96"/>
      <c r="T6" s="96"/>
      <c r="U6" s="96"/>
      <c r="V6" s="96"/>
      <c r="W6" s="96"/>
    </row>
    <row r="7" spans="1:25" ht="99.95" customHeight="1">
      <c r="A7" s="98" t="s">
        <v>173</v>
      </c>
      <c r="B7" s="99"/>
      <c r="C7" s="100" t="s">
        <v>166</v>
      </c>
      <c r="D7" s="99">
        <v>1</v>
      </c>
      <c r="E7" s="99">
        <v>1</v>
      </c>
      <c r="F7" s="99">
        <v>1</v>
      </c>
      <c r="G7" s="99">
        <v>1</v>
      </c>
      <c r="H7" s="99">
        <v>1</v>
      </c>
      <c r="I7" s="98">
        <f>SUM(D7:H7)</f>
        <v>5</v>
      </c>
      <c r="J7" s="101">
        <v>39.9</v>
      </c>
      <c r="K7" s="102">
        <f t="shared" ref="K7:K10" si="0">J7*I7</f>
        <v>199.5</v>
      </c>
      <c r="L7" s="103">
        <v>89.9</v>
      </c>
      <c r="M7" s="104">
        <f>L7/J7</f>
        <v>2.2531328320802007</v>
      </c>
      <c r="N7" s="105"/>
      <c r="O7" s="105"/>
      <c r="P7" s="105"/>
      <c r="Q7" s="105"/>
      <c r="R7" s="105"/>
      <c r="S7" s="105"/>
      <c r="T7" s="105"/>
      <c r="U7" s="105"/>
      <c r="V7" s="105"/>
      <c r="W7" s="105"/>
    </row>
    <row r="8" spans="1:25" ht="99.95" customHeight="1">
      <c r="A8" s="98" t="s">
        <v>174</v>
      </c>
      <c r="B8" s="106"/>
      <c r="C8" s="100" t="s">
        <v>167</v>
      </c>
      <c r="D8" s="99">
        <v>1</v>
      </c>
      <c r="E8" s="99">
        <v>1</v>
      </c>
      <c r="F8" s="99">
        <v>1</v>
      </c>
      <c r="G8" s="99">
        <v>1</v>
      </c>
      <c r="H8" s="99">
        <v>1</v>
      </c>
      <c r="I8" s="98">
        <f t="shared" ref="I8:I11" si="1">SUM(D8:H8)</f>
        <v>5</v>
      </c>
      <c r="J8" s="101">
        <v>39.9</v>
      </c>
      <c r="K8" s="102">
        <f t="shared" si="0"/>
        <v>199.5</v>
      </c>
      <c r="L8" s="103">
        <v>89.9</v>
      </c>
      <c r="M8" s="104">
        <f t="shared" ref="M8:M9" si="2">L8/J8</f>
        <v>2.2531328320802007</v>
      </c>
      <c r="N8" s="105"/>
      <c r="O8" s="105"/>
      <c r="P8" s="105"/>
      <c r="Q8" s="105"/>
      <c r="R8" s="105"/>
      <c r="S8" s="105"/>
      <c r="T8" s="105"/>
      <c r="U8" s="105"/>
      <c r="V8" s="105"/>
      <c r="W8" s="105"/>
    </row>
    <row r="9" spans="1:25" ht="99.95" customHeight="1">
      <c r="A9" s="98" t="s">
        <v>175</v>
      </c>
      <c r="B9" s="106"/>
      <c r="C9" s="100" t="s">
        <v>168</v>
      </c>
      <c r="D9" s="99">
        <v>1</v>
      </c>
      <c r="E9" s="99">
        <v>1</v>
      </c>
      <c r="F9" s="99">
        <v>1</v>
      </c>
      <c r="G9" s="99">
        <v>1</v>
      </c>
      <c r="H9" s="99">
        <v>1</v>
      </c>
      <c r="I9" s="98">
        <f t="shared" si="1"/>
        <v>5</v>
      </c>
      <c r="J9" s="101">
        <v>39.9</v>
      </c>
      <c r="K9" s="102">
        <f t="shared" si="0"/>
        <v>199.5</v>
      </c>
      <c r="L9" s="103">
        <v>89.9</v>
      </c>
      <c r="M9" s="104">
        <f t="shared" si="2"/>
        <v>2.2531328320802007</v>
      </c>
      <c r="N9" s="105"/>
      <c r="O9" s="105"/>
      <c r="P9" s="105"/>
      <c r="Q9" s="105"/>
      <c r="R9" s="105"/>
      <c r="S9" s="105"/>
      <c r="T9" s="105"/>
      <c r="U9" s="105"/>
      <c r="V9" s="105"/>
      <c r="W9" s="105"/>
    </row>
    <row r="10" spans="1:25" ht="99.95" customHeight="1">
      <c r="A10" s="98"/>
      <c r="B10" s="106"/>
      <c r="C10" s="100"/>
      <c r="D10" s="99"/>
      <c r="E10" s="99"/>
      <c r="F10" s="99"/>
      <c r="G10" s="99"/>
      <c r="H10" s="99"/>
      <c r="I10" s="98"/>
      <c r="J10" s="101"/>
      <c r="K10" s="102"/>
      <c r="L10" s="103"/>
      <c r="M10" s="104"/>
      <c r="N10" s="105"/>
      <c r="O10" s="105"/>
      <c r="P10" s="105"/>
      <c r="Q10" s="105"/>
      <c r="R10" s="105"/>
      <c r="S10" s="105"/>
      <c r="T10" s="105"/>
      <c r="U10" s="105"/>
      <c r="V10" s="105"/>
      <c r="W10" s="105"/>
    </row>
    <row r="11" spans="1:25" ht="99.95" customHeight="1">
      <c r="A11" s="98"/>
      <c r="B11" s="107"/>
      <c r="C11" s="100"/>
      <c r="D11" s="99"/>
      <c r="E11" s="99"/>
      <c r="F11" s="99"/>
      <c r="G11" s="99"/>
      <c r="H11" s="99"/>
      <c r="I11" s="98"/>
      <c r="J11" s="101"/>
      <c r="K11" s="102"/>
      <c r="L11" s="103"/>
      <c r="M11" s="104"/>
      <c r="N11" s="105"/>
      <c r="O11" s="105"/>
      <c r="P11" s="105"/>
      <c r="Q11" s="105"/>
      <c r="R11" s="105"/>
      <c r="S11" s="105"/>
      <c r="T11" s="105"/>
      <c r="U11" s="105"/>
      <c r="V11" s="105"/>
      <c r="W11" s="105"/>
    </row>
    <row r="13" spans="1:25" ht="39.950000000000003" customHeight="1">
      <c r="D13" s="109" t="s">
        <v>171</v>
      </c>
      <c r="E13" s="109"/>
      <c r="F13" s="109"/>
      <c r="G13" s="109"/>
      <c r="H13" s="109"/>
      <c r="I13" s="110">
        <f>SUM(I7:I12)</f>
        <v>15</v>
      </c>
      <c r="J13" s="111" t="s">
        <v>165</v>
      </c>
      <c r="K13" s="112">
        <f>SUM(K7:K12)</f>
        <v>598.5</v>
      </c>
      <c r="L13" s="112"/>
    </row>
  </sheetData>
  <mergeCells count="12">
    <mergeCell ref="B6:C6"/>
    <mergeCell ref="K13:L13"/>
    <mergeCell ref="D13:H13"/>
    <mergeCell ref="A1:M1"/>
    <mergeCell ref="A3:B3"/>
    <mergeCell ref="C3:G3"/>
    <mergeCell ref="H3:I3"/>
    <mergeCell ref="J3:M3"/>
    <mergeCell ref="A4:B4"/>
    <mergeCell ref="C4:G4"/>
    <mergeCell ref="H4:I4"/>
    <mergeCell ref="J4:M4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10B9C-BB05-40AA-A449-EAB667C5C93A}">
  <dimension ref="A1:D19"/>
  <sheetViews>
    <sheetView workbookViewId="0">
      <selection activeCell="B29" sqref="B29"/>
    </sheetView>
  </sheetViews>
  <sheetFormatPr defaultRowHeight="15"/>
  <cols>
    <col min="1" max="1" width="31" style="20" customWidth="1"/>
    <col min="2" max="2" width="38.7109375" style="20" customWidth="1"/>
    <col min="3" max="3" width="26.5703125" style="20" customWidth="1"/>
    <col min="4" max="4" width="37" style="20" customWidth="1"/>
    <col min="5" max="16384" width="9.140625" style="20"/>
  </cols>
  <sheetData>
    <row r="1" spans="1:4">
      <c r="A1" s="66" t="s">
        <v>156</v>
      </c>
      <c r="B1" s="66"/>
      <c r="C1" s="66"/>
      <c r="D1" s="66"/>
    </row>
    <row r="2" spans="1:4" ht="15.75" customHeight="1">
      <c r="A2" s="66"/>
      <c r="B2" s="66"/>
      <c r="C2" s="66"/>
      <c r="D2" s="66"/>
    </row>
    <row r="3" spans="1:4" ht="15" customHeight="1">
      <c r="A3" s="67" t="s">
        <v>133</v>
      </c>
      <c r="B3" s="68"/>
      <c r="C3" s="67" t="s">
        <v>129</v>
      </c>
      <c r="D3" s="69"/>
    </row>
    <row r="4" spans="1:4">
      <c r="A4" s="67" t="s">
        <v>134</v>
      </c>
      <c r="B4" s="70"/>
      <c r="C4" s="67" t="s">
        <v>135</v>
      </c>
      <c r="D4" s="71"/>
    </row>
    <row r="5" spans="1:4">
      <c r="A5" s="67" t="s">
        <v>136</v>
      </c>
      <c r="B5" s="68"/>
      <c r="C5" s="72" t="s">
        <v>130</v>
      </c>
      <c r="D5" s="71"/>
    </row>
    <row r="6" spans="1:4">
      <c r="A6" s="67" t="s">
        <v>137</v>
      </c>
      <c r="B6" s="68"/>
      <c r="C6" s="67" t="s">
        <v>138</v>
      </c>
      <c r="D6" s="71"/>
    </row>
    <row r="7" spans="1:4">
      <c r="A7" s="72" t="s">
        <v>131</v>
      </c>
      <c r="B7" s="68"/>
      <c r="C7" s="67" t="s">
        <v>139</v>
      </c>
      <c r="D7" s="71"/>
    </row>
    <row r="8" spans="1:4">
      <c r="A8" s="67" t="s">
        <v>140</v>
      </c>
      <c r="B8" s="73"/>
      <c r="C8" s="67" t="s">
        <v>141</v>
      </c>
      <c r="D8" s="71"/>
    </row>
    <row r="9" spans="1:4">
      <c r="A9" s="67" t="s">
        <v>142</v>
      </c>
      <c r="B9" s="74"/>
      <c r="C9" s="67" t="s">
        <v>143</v>
      </c>
      <c r="D9" s="71"/>
    </row>
    <row r="10" spans="1:4">
      <c r="A10" s="67" t="s">
        <v>144</v>
      </c>
      <c r="B10" s="68"/>
      <c r="C10" s="67" t="s">
        <v>145</v>
      </c>
      <c r="D10" s="71"/>
    </row>
    <row r="11" spans="1:4">
      <c r="A11" s="75"/>
      <c r="B11" s="76"/>
      <c r="C11" s="75"/>
      <c r="D11" s="77"/>
    </row>
    <row r="12" spans="1:4">
      <c r="A12" s="67" t="s">
        <v>146</v>
      </c>
      <c r="B12" s="68"/>
      <c r="C12" s="67" t="s">
        <v>147</v>
      </c>
      <c r="D12" s="71"/>
    </row>
    <row r="13" spans="1:4" ht="15.75" customHeight="1">
      <c r="A13" s="67" t="s">
        <v>148</v>
      </c>
      <c r="B13" s="68"/>
      <c r="C13" s="67" t="s">
        <v>149</v>
      </c>
      <c r="D13" s="71"/>
    </row>
    <row r="14" spans="1:4">
      <c r="A14" s="75"/>
      <c r="B14" s="76"/>
      <c r="C14" s="75"/>
      <c r="D14" s="77"/>
    </row>
    <row r="15" spans="1:4">
      <c r="A15" s="67" t="s">
        <v>150</v>
      </c>
      <c r="B15" s="68"/>
      <c r="C15" s="67" t="s">
        <v>151</v>
      </c>
      <c r="D15" s="71"/>
    </row>
    <row r="16" spans="1:4">
      <c r="A16" s="67" t="s">
        <v>152</v>
      </c>
      <c r="B16" s="68"/>
      <c r="C16" s="67" t="s">
        <v>153</v>
      </c>
      <c r="D16" s="71"/>
    </row>
    <row r="17" spans="1:4">
      <c r="A17" s="67" t="s">
        <v>154</v>
      </c>
      <c r="B17" s="68"/>
      <c r="C17" s="67" t="s">
        <v>155</v>
      </c>
      <c r="D17" s="71"/>
    </row>
    <row r="18" spans="1:4" ht="15.75" thickBot="1">
      <c r="A18" s="77"/>
      <c r="B18" s="77"/>
      <c r="C18" s="77"/>
      <c r="D18" s="77"/>
    </row>
    <row r="19" spans="1:4" ht="36.75" customHeight="1" thickBot="1">
      <c r="B19" s="56" t="s">
        <v>132</v>
      </c>
      <c r="C19" s="57"/>
    </row>
  </sheetData>
  <mergeCells count="2">
    <mergeCell ref="B19:C19"/>
    <mergeCell ref="A1:D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Pedido</vt:lpstr>
      <vt:lpstr>Planilha2</vt:lpstr>
      <vt:lpstr>Ficha Cadastral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Jesué Tomé</cp:lastModifiedBy>
  <dcterms:created xsi:type="dcterms:W3CDTF">2019-11-06T17:30:22Z</dcterms:created>
  <dcterms:modified xsi:type="dcterms:W3CDTF">2020-12-19T21:44:23Z</dcterms:modified>
</cp:coreProperties>
</file>