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aveira/Library/Mobile Documents/com~apple~CloudDocs/1. ROCKET/2. Clientes/Ricardo Martins My Broker/MCE/"/>
    </mc:Choice>
  </mc:AlternateContent>
  <xr:revisionPtr revIDLastSave="0" documentId="13_ncr:1_{6AF43494-3672-F141-ADC8-5FA08D533E79}" xr6:coauthVersionLast="47" xr6:coauthVersionMax="47" xr10:uidLastSave="{00000000-0000-0000-0000-000000000000}"/>
  <bookViews>
    <workbookView xWindow="860" yWindow="600" windowWidth="37540" windowHeight="19940" xr2:uid="{A4A87A21-2F30-3F4E-B079-B7BA496449F2}"/>
  </bookViews>
  <sheets>
    <sheet name="META PLAN" sheetId="1" r:id="rId1"/>
  </sheets>
  <definedNames>
    <definedName name="_xlnm.Print_Area" localSheetId="0">'META PLAN'!$D$19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K11" i="1" s="1"/>
  <c r="G37" i="1"/>
  <c r="G38" i="1"/>
  <c r="G39" i="1"/>
  <c r="G40" i="1"/>
  <c r="G41" i="1"/>
  <c r="G42" i="1"/>
  <c r="G43" i="1"/>
  <c r="G44" i="1"/>
  <c r="G45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H39" i="1"/>
  <c r="H45" i="1" s="1"/>
  <c r="J25" i="1"/>
  <c r="G11" i="1"/>
  <c r="G12" i="1"/>
  <c r="G13" i="1"/>
  <c r="G14" i="1"/>
  <c r="G15" i="1"/>
  <c r="G16" i="1"/>
  <c r="G17" i="1"/>
  <c r="G18" i="1"/>
  <c r="G10" i="1"/>
  <c r="G47" i="1" l="1"/>
  <c r="K12" i="1" s="1"/>
  <c r="K29" i="1" s="1"/>
  <c r="K28" i="1"/>
</calcChain>
</file>

<file path=xl/sharedStrings.xml><?xml version="1.0" encoding="utf-8"?>
<sst xmlns="http://schemas.openxmlformats.org/spreadsheetml/2006/main" count="57" uniqueCount="50">
  <si>
    <t>ORÇAMENTO</t>
  </si>
  <si>
    <t>TOTAL</t>
  </si>
  <si>
    <t>QUANTO VOCÊ PRECISA GANHAR PARA REALIZAR SEUS SONHOS?</t>
  </si>
  <si>
    <t>R$ MÊS</t>
  </si>
  <si>
    <t>R$ ANO</t>
  </si>
  <si>
    <t>MCMV</t>
  </si>
  <si>
    <t>POPULAR</t>
  </si>
  <si>
    <t>MÉDIO</t>
  </si>
  <si>
    <t>ALTO PADRÃO</t>
  </si>
  <si>
    <t>COM QUANTAS PESSOAS VOCÊ PRECISA FALAR POR MÊS</t>
  </si>
  <si>
    <t>META DE FATURAMENTO POR MÊS</t>
  </si>
  <si>
    <t>META DE FATURAMENTO POR ANO</t>
  </si>
  <si>
    <t>NICHOS DE ATUAÇÃO</t>
  </si>
  <si>
    <t>TICKET MEDIO</t>
  </si>
  <si>
    <t>N. PARCELAS</t>
  </si>
  <si>
    <t>CANVA DO CORRETOR DE IMÓVEIS</t>
  </si>
  <si>
    <t>REALIDADE &amp; SONHO</t>
  </si>
  <si>
    <t>QUAL O SEU NICHO?</t>
  </si>
  <si>
    <t>QUAL O TICKET MÉDIO?</t>
  </si>
  <si>
    <t>SOBRE A SUA COMISSÃO</t>
  </si>
  <si>
    <t>QUAL É O (%) DA SUA COMISSÃO?</t>
  </si>
  <si>
    <t>META DE VENDAS (EM QUANTIDADE DE IMÓVEIS)</t>
  </si>
  <si>
    <t>QUAL É A SUA COMISSÃO (R$)?</t>
  </si>
  <si>
    <t>Qual é a sua taxa de conversão, ou seja, a cada 100 pessoas, quantas fecham negócio com você?</t>
  </si>
  <si>
    <t>TAXA DE CONVERSÃO</t>
  </si>
  <si>
    <t xml:space="preserve">META DE CONTATOS/ LIGAÇÕES (MENSAL) </t>
  </si>
  <si>
    <t>DIAS DE TRABALHO POR MÊS</t>
  </si>
  <si>
    <t>META DE CONTATOS/ LIGAÇÕES (DIA)</t>
  </si>
  <si>
    <t>COM QUANTAS PESSOAS VOCÊ PRECISA FALAR POR DIA?</t>
  </si>
  <si>
    <t>Orientações: Preencha apenas os campos em laranja</t>
  </si>
  <si>
    <t>META DE VENDA MENSAL (arredonde para MAIS)</t>
  </si>
  <si>
    <t>Alugel da casa</t>
  </si>
  <si>
    <t>Plano de saúde</t>
  </si>
  <si>
    <t>Escola das crianças</t>
  </si>
  <si>
    <t>Material escolar</t>
  </si>
  <si>
    <t xml:space="preserve">Água </t>
  </si>
  <si>
    <t>Energia</t>
  </si>
  <si>
    <t>Internet</t>
  </si>
  <si>
    <t>Gasolina</t>
  </si>
  <si>
    <t>Moto</t>
  </si>
  <si>
    <t>Carro gol plus 2018</t>
  </si>
  <si>
    <t>Festa de 15 anos</t>
  </si>
  <si>
    <t>xxxxx</t>
  </si>
  <si>
    <t>META DE VENDA MENSAL (arredondar para mais)</t>
  </si>
  <si>
    <t>META DE VENDA ANUAL (arredondar para mais)</t>
  </si>
  <si>
    <t>OBJETIVO PROFISSIONAL 2: Eu quero ser reconhecido na minha região como referência na venda de imóveis de médio padrão.</t>
  </si>
  <si>
    <t>NOME:  CHRIS TAVEIRA</t>
  </si>
  <si>
    <t>Viagem de final de ano para o Riio - passar o Reveillon em Copa</t>
  </si>
  <si>
    <t>médio padrão</t>
  </si>
  <si>
    <t xml:space="preserve">OBJETIVO PROFISSIONAL 1: Eu quero vender todos os meses, pelo menos 2 imóveis.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</si>
</sst>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 applyProtection="1"/>
    <xf numFmtId="0" fontId="4" fillId="2" borderId="3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4" fillId="2" borderId="4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0" xfId="0" applyFont="1" applyFill="1" applyBorder="1" applyProtection="1"/>
    <xf numFmtId="0" fontId="4" fillId="2" borderId="5" xfId="0" applyFont="1" applyFill="1" applyBorder="1" applyProtection="1"/>
    <xf numFmtId="43" fontId="6" fillId="2" borderId="5" xfId="1" applyFont="1" applyFill="1" applyBorder="1" applyProtection="1"/>
    <xf numFmtId="0" fontId="4" fillId="2" borderId="6" xfId="0" applyFont="1" applyFill="1" applyBorder="1" applyProtection="1"/>
    <xf numFmtId="0" fontId="4" fillId="2" borderId="7" xfId="0" applyFont="1" applyFill="1" applyBorder="1" applyProtection="1"/>
    <xf numFmtId="43" fontId="4" fillId="2" borderId="8" xfId="1" applyFont="1" applyFill="1" applyBorder="1" applyProtection="1"/>
    <xf numFmtId="3" fontId="4" fillId="2" borderId="7" xfId="0" applyNumberFormat="1" applyFont="1" applyFill="1" applyBorder="1" applyAlignment="1" applyProtection="1">
      <alignment horizontal="center"/>
    </xf>
    <xf numFmtId="3" fontId="6" fillId="2" borderId="8" xfId="1" applyNumberFormat="1" applyFont="1" applyFill="1" applyBorder="1" applyAlignment="1" applyProtection="1">
      <alignment horizontal="center"/>
    </xf>
    <xf numFmtId="2" fontId="6" fillId="2" borderId="5" xfId="0" applyNumberFormat="1" applyFont="1" applyFill="1" applyBorder="1" applyProtection="1"/>
    <xf numFmtId="0" fontId="4" fillId="2" borderId="15" xfId="0" applyFont="1" applyFill="1" applyBorder="1" applyProtection="1"/>
    <xf numFmtId="0" fontId="4" fillId="2" borderId="16" xfId="0" applyFont="1" applyFill="1" applyBorder="1" applyProtection="1"/>
    <xf numFmtId="0" fontId="4" fillId="2" borderId="17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 wrapText="1"/>
    </xf>
    <xf numFmtId="164" fontId="3" fillId="2" borderId="0" xfId="1" applyNumberFormat="1" applyFont="1" applyFill="1" applyBorder="1" applyAlignment="1" applyProtection="1">
      <alignment horizontal="center" vertical="center"/>
    </xf>
    <xf numFmtId="164" fontId="3" fillId="2" borderId="5" xfId="1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Protection="1"/>
    <xf numFmtId="0" fontId="4" fillId="3" borderId="19" xfId="0" applyFont="1" applyFill="1" applyBorder="1" applyProtection="1"/>
    <xf numFmtId="0" fontId="4" fillId="3" borderId="20" xfId="0" applyFont="1" applyFill="1" applyBorder="1" applyProtection="1"/>
    <xf numFmtId="165" fontId="4" fillId="2" borderId="7" xfId="1" applyNumberFormat="1" applyFont="1" applyFill="1" applyBorder="1" applyAlignment="1" applyProtection="1">
      <alignment horizontal="center"/>
    </xf>
    <xf numFmtId="165" fontId="4" fillId="2" borderId="8" xfId="1" applyNumberFormat="1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3" fontId="6" fillId="2" borderId="7" xfId="1" applyNumberFormat="1" applyFont="1" applyFill="1" applyBorder="1" applyAlignment="1" applyProtection="1">
      <alignment horizontal="center"/>
    </xf>
    <xf numFmtId="3" fontId="4" fillId="3" borderId="15" xfId="1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Protection="1">
      <protection locked="0"/>
    </xf>
    <xf numFmtId="3" fontId="4" fillId="2" borderId="25" xfId="1" applyNumberFormat="1" applyFont="1" applyFill="1" applyBorder="1" applyAlignment="1" applyProtection="1">
      <alignment horizontal="center"/>
    </xf>
    <xf numFmtId="3" fontId="4" fillId="2" borderId="22" xfId="1" applyNumberFormat="1" applyFont="1" applyFill="1" applyBorder="1" applyAlignment="1" applyProtection="1">
      <alignment horizontal="center"/>
    </xf>
    <xf numFmtId="0" fontId="4" fillId="2" borderId="25" xfId="0" applyFont="1" applyFill="1" applyBorder="1" applyProtection="1"/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164" fontId="8" fillId="6" borderId="0" xfId="1" applyNumberFormat="1" applyFont="1" applyFill="1" applyBorder="1" applyAlignment="1" applyProtection="1">
      <alignment horizontal="center" vertical="center"/>
    </xf>
    <xf numFmtId="164" fontId="8" fillId="6" borderId="5" xfId="1" applyNumberFormat="1" applyFon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center"/>
    </xf>
    <xf numFmtId="164" fontId="4" fillId="2" borderId="22" xfId="1" applyNumberFormat="1" applyFont="1" applyFill="1" applyBorder="1" applyAlignment="1" applyProtection="1">
      <alignment horizontal="center"/>
    </xf>
    <xf numFmtId="164" fontId="4" fillId="2" borderId="26" xfId="1" applyNumberFormat="1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165" fontId="4" fillId="3" borderId="15" xfId="1" applyNumberFormat="1" applyFont="1" applyFill="1" applyBorder="1" applyAlignment="1" applyProtection="1">
      <alignment horizontal="center"/>
      <protection locked="0"/>
    </xf>
    <xf numFmtId="165" fontId="4" fillId="3" borderId="25" xfId="1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10" fontId="4" fillId="3" borderId="0" xfId="0" applyNumberFormat="1" applyFont="1" applyFill="1" applyBorder="1" applyAlignment="1" applyProtection="1">
      <alignment horizontal="center"/>
      <protection locked="0"/>
    </xf>
    <xf numFmtId="10" fontId="4" fillId="3" borderId="5" xfId="0" applyNumberFormat="1" applyFont="1" applyFill="1" applyBorder="1" applyAlignment="1" applyProtection="1">
      <alignment horizontal="center"/>
      <protection locked="0"/>
    </xf>
    <xf numFmtId="165" fontId="4" fillId="2" borderId="0" xfId="1" applyNumberFormat="1" applyFont="1" applyFill="1" applyBorder="1" applyAlignment="1" applyProtection="1">
      <alignment horizontal="center"/>
    </xf>
    <xf numFmtId="165" fontId="4" fillId="2" borderId="5" xfId="1" applyNumberFormat="1" applyFont="1" applyFill="1" applyBorder="1" applyAlignment="1" applyProtection="1">
      <alignment horizontal="center"/>
    </xf>
    <xf numFmtId="164" fontId="8" fillId="3" borderId="0" xfId="1" applyNumberFormat="1" applyFont="1" applyFill="1" applyBorder="1" applyAlignment="1" applyProtection="1">
      <alignment horizontal="center" vertical="center"/>
      <protection locked="0"/>
    </xf>
    <xf numFmtId="164" fontId="8" fillId="3" borderId="5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9" fontId="4" fillId="3" borderId="0" xfId="0" applyNumberFormat="1" applyFont="1" applyFill="1" applyBorder="1" applyAlignment="1" applyProtection="1">
      <alignment horizontal="center"/>
      <protection locked="0"/>
    </xf>
    <xf numFmtId="0" fontId="6" fillId="6" borderId="0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6" fillId="2" borderId="10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right"/>
    </xf>
    <xf numFmtId="0" fontId="7" fillId="2" borderId="7" xfId="0" applyFont="1" applyFill="1" applyBorder="1" applyAlignment="1" applyProtection="1">
      <alignment horizontal="right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12" xfId="0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/>
      <protection locked="0"/>
    </xf>
    <xf numFmtId="0" fontId="4" fillId="3" borderId="14" xfId="0" applyFont="1" applyFill="1" applyBorder="1" applyAlignment="1" applyProtection="1">
      <alignment horizontal="left" vertical="top"/>
      <protection locked="0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2" borderId="17" xfId="0" applyFont="1" applyFill="1" applyBorder="1" applyAlignment="1" applyProtection="1">
      <alignment horizontal="left"/>
    </xf>
    <xf numFmtId="0" fontId="4" fillId="2" borderId="15" xfId="0" applyFont="1" applyFill="1" applyBorder="1" applyAlignment="1" applyProtection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67734</xdr:rowOff>
    </xdr:from>
    <xdr:to>
      <xdr:col>1</xdr:col>
      <xdr:colOff>635001</xdr:colOff>
      <xdr:row>6</xdr:row>
      <xdr:rowOff>74930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52BB5F-95D0-F649-82BC-D5182D76DA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1" t="5310" r="16869" b="7080"/>
        <a:stretch/>
      </xdr:blipFill>
      <xdr:spPr>
        <a:xfrm>
          <a:off x="101601" y="67734"/>
          <a:ext cx="1363133" cy="963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F3C1-3501-1846-A962-E06BBB2ECC29}">
  <dimension ref="A1:K47"/>
  <sheetViews>
    <sheetView tabSelected="1" showWhiteSpace="0" zoomScale="150" zoomScaleNormal="150" workbookViewId="0">
      <selection activeCell="H45" sqref="H45:K46"/>
    </sheetView>
  </sheetViews>
  <sheetFormatPr baseColWidth="10" defaultRowHeight="14" x14ac:dyDescent="0.2"/>
  <cols>
    <col min="1" max="5" width="10.83203125" style="3"/>
    <col min="6" max="6" width="10.1640625" style="3" bestFit="1" customWidth="1"/>
    <col min="7" max="7" width="10.83203125" style="3"/>
    <col min="8" max="8" width="13.5" style="3" customWidth="1"/>
    <col min="9" max="9" width="11.83203125" style="3" customWidth="1"/>
    <col min="10" max="10" width="12" style="3" customWidth="1"/>
    <col min="11" max="11" width="13" style="3" bestFit="1" customWidth="1"/>
    <col min="12" max="16384" width="10.83203125" style="3"/>
  </cols>
  <sheetData>
    <row r="1" spans="1:11" ht="17" customHeight="1" thickBot="1" x14ac:dyDescent="0.2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17" customHeight="1" thickBot="1" x14ac:dyDescent="0.25">
      <c r="A2" s="1"/>
      <c r="B2" s="2"/>
      <c r="C2" s="22" t="s">
        <v>29</v>
      </c>
      <c r="D2" s="23"/>
      <c r="E2" s="23"/>
      <c r="F2" s="23"/>
      <c r="G2" s="23"/>
      <c r="H2" s="23"/>
      <c r="I2" s="23"/>
      <c r="J2" s="23"/>
      <c r="K2" s="24"/>
    </row>
    <row r="3" spans="1:11" x14ac:dyDescent="0.2">
      <c r="A3" s="4"/>
      <c r="B3" s="5"/>
      <c r="C3" s="31" t="s">
        <v>46</v>
      </c>
      <c r="D3" s="32"/>
      <c r="E3" s="32"/>
      <c r="F3" s="32"/>
      <c r="G3" s="32"/>
      <c r="H3" s="32"/>
      <c r="I3" s="32"/>
      <c r="J3" s="32"/>
      <c r="K3" s="33"/>
    </row>
    <row r="4" spans="1:11" x14ac:dyDescent="0.2">
      <c r="A4" s="4"/>
      <c r="B4" s="5"/>
      <c r="C4" s="86" t="s">
        <v>49</v>
      </c>
      <c r="D4" s="87"/>
      <c r="E4" s="87"/>
      <c r="F4" s="87"/>
      <c r="G4" s="87"/>
      <c r="H4" s="87"/>
      <c r="I4" s="87"/>
      <c r="J4" s="87"/>
      <c r="K4" s="88"/>
    </row>
    <row r="5" spans="1:11" x14ac:dyDescent="0.2">
      <c r="A5" s="4"/>
      <c r="B5" s="5"/>
      <c r="C5" s="89"/>
      <c r="D5" s="90"/>
      <c r="E5" s="90"/>
      <c r="F5" s="90"/>
      <c r="G5" s="90"/>
      <c r="H5" s="90"/>
      <c r="I5" s="90"/>
      <c r="J5" s="90"/>
      <c r="K5" s="91"/>
    </row>
    <row r="6" spans="1:11" ht="16" customHeight="1" x14ac:dyDescent="0.2">
      <c r="A6" s="4"/>
      <c r="B6" s="5"/>
      <c r="C6" s="86" t="s">
        <v>45</v>
      </c>
      <c r="D6" s="87"/>
      <c r="E6" s="87"/>
      <c r="F6" s="87"/>
      <c r="G6" s="87"/>
      <c r="H6" s="87"/>
      <c r="I6" s="87"/>
      <c r="J6" s="87"/>
      <c r="K6" s="88"/>
    </row>
    <row r="7" spans="1:11" ht="17" customHeight="1" thickBot="1" x14ac:dyDescent="0.25">
      <c r="A7" s="4"/>
      <c r="B7" s="5"/>
      <c r="C7" s="86"/>
      <c r="D7" s="87"/>
      <c r="E7" s="87"/>
      <c r="F7" s="87"/>
      <c r="G7" s="87"/>
      <c r="H7" s="92"/>
      <c r="I7" s="92"/>
      <c r="J7" s="92"/>
      <c r="K7" s="93"/>
    </row>
    <row r="8" spans="1:11" ht="14" customHeight="1" x14ac:dyDescent="0.2">
      <c r="A8" s="82" t="s">
        <v>16</v>
      </c>
      <c r="B8" s="83"/>
      <c r="C8" s="83"/>
      <c r="D8" s="83"/>
      <c r="E8" s="60" t="s">
        <v>0</v>
      </c>
      <c r="F8" s="60"/>
      <c r="G8" s="61"/>
      <c r="H8" s="70" t="s">
        <v>2</v>
      </c>
      <c r="I8" s="70"/>
      <c r="J8" s="70"/>
      <c r="K8" s="71"/>
    </row>
    <row r="9" spans="1:11" ht="14" customHeight="1" x14ac:dyDescent="0.2">
      <c r="A9" s="84"/>
      <c r="B9" s="85"/>
      <c r="C9" s="85"/>
      <c r="D9" s="85"/>
      <c r="E9" s="18" t="s">
        <v>3</v>
      </c>
      <c r="F9" s="18" t="s">
        <v>14</v>
      </c>
      <c r="G9" s="19" t="s">
        <v>4</v>
      </c>
      <c r="H9" s="72"/>
      <c r="I9" s="72"/>
      <c r="J9" s="72"/>
      <c r="K9" s="73"/>
    </row>
    <row r="10" spans="1:11" ht="14" customHeight="1" x14ac:dyDescent="0.2">
      <c r="A10" s="49" t="s">
        <v>31</v>
      </c>
      <c r="B10" s="50"/>
      <c r="C10" s="50"/>
      <c r="D10" s="51"/>
      <c r="E10" s="29">
        <v>1200</v>
      </c>
      <c r="F10" s="30">
        <v>12</v>
      </c>
      <c r="G10" s="35">
        <f>F10*E10</f>
        <v>14400</v>
      </c>
      <c r="H10" s="6"/>
      <c r="I10" s="6"/>
      <c r="J10" s="6"/>
      <c r="K10" s="7"/>
    </row>
    <row r="11" spans="1:11" ht="14" customHeight="1" x14ac:dyDescent="0.2">
      <c r="A11" s="49" t="s">
        <v>32</v>
      </c>
      <c r="B11" s="50"/>
      <c r="C11" s="50"/>
      <c r="D11" s="51"/>
      <c r="E11" s="29">
        <v>300</v>
      </c>
      <c r="F11" s="30">
        <v>12</v>
      </c>
      <c r="G11" s="35">
        <f t="shared" ref="G11:G45" si="0">F11*E11</f>
        <v>3600</v>
      </c>
      <c r="H11" s="6" t="s">
        <v>10</v>
      </c>
      <c r="I11" s="6"/>
      <c r="J11" s="6"/>
      <c r="K11" s="8">
        <f>E47</f>
        <v>7110</v>
      </c>
    </row>
    <row r="12" spans="1:11" ht="14" customHeight="1" x14ac:dyDescent="0.2">
      <c r="A12" s="49" t="s">
        <v>33</v>
      </c>
      <c r="B12" s="50"/>
      <c r="C12" s="50"/>
      <c r="D12" s="51"/>
      <c r="E12" s="29">
        <v>600</v>
      </c>
      <c r="F12" s="30">
        <v>12</v>
      </c>
      <c r="G12" s="35">
        <f t="shared" si="0"/>
        <v>7200</v>
      </c>
      <c r="H12" s="6" t="s">
        <v>11</v>
      </c>
      <c r="I12" s="6"/>
      <c r="J12" s="6"/>
      <c r="K12" s="8">
        <f>G47</f>
        <v>59480</v>
      </c>
    </row>
    <row r="13" spans="1:11" ht="14" customHeight="1" thickBot="1" x14ac:dyDescent="0.25">
      <c r="A13" s="49" t="s">
        <v>34</v>
      </c>
      <c r="B13" s="50"/>
      <c r="C13" s="50"/>
      <c r="D13" s="51"/>
      <c r="E13" s="29">
        <v>300</v>
      </c>
      <c r="F13" s="30">
        <v>2</v>
      </c>
      <c r="G13" s="35">
        <f t="shared" si="0"/>
        <v>600</v>
      </c>
      <c r="H13" s="10"/>
      <c r="I13" s="10"/>
      <c r="J13" s="10"/>
      <c r="K13" s="11"/>
    </row>
    <row r="14" spans="1:11" ht="14" customHeight="1" x14ac:dyDescent="0.2">
      <c r="A14" s="49" t="s">
        <v>35</v>
      </c>
      <c r="B14" s="50"/>
      <c r="C14" s="50"/>
      <c r="D14" s="51"/>
      <c r="E14" s="29">
        <v>150</v>
      </c>
      <c r="F14" s="30">
        <v>12</v>
      </c>
      <c r="G14" s="36">
        <f t="shared" si="0"/>
        <v>1800</v>
      </c>
      <c r="H14" s="77" t="s">
        <v>12</v>
      </c>
      <c r="I14" s="78"/>
      <c r="J14" s="78"/>
      <c r="K14" s="79"/>
    </row>
    <row r="15" spans="1:11" ht="14" customHeight="1" x14ac:dyDescent="0.2">
      <c r="A15" s="49" t="s">
        <v>36</v>
      </c>
      <c r="B15" s="50"/>
      <c r="C15" s="50"/>
      <c r="D15" s="51"/>
      <c r="E15" s="29">
        <v>200</v>
      </c>
      <c r="F15" s="30">
        <v>12</v>
      </c>
      <c r="G15" s="36">
        <f t="shared" si="0"/>
        <v>2400</v>
      </c>
      <c r="H15" s="16"/>
      <c r="I15" s="6"/>
      <c r="J15" s="52" t="s">
        <v>13</v>
      </c>
      <c r="K15" s="53"/>
    </row>
    <row r="16" spans="1:11" ht="14" customHeight="1" x14ac:dyDescent="0.2">
      <c r="A16" s="49" t="s">
        <v>37</v>
      </c>
      <c r="B16" s="50"/>
      <c r="C16" s="50"/>
      <c r="D16" s="51"/>
      <c r="E16" s="29">
        <v>500</v>
      </c>
      <c r="F16" s="30">
        <v>10</v>
      </c>
      <c r="G16" s="36">
        <f t="shared" si="0"/>
        <v>5000</v>
      </c>
      <c r="H16" s="94" t="s">
        <v>5</v>
      </c>
      <c r="I16" s="95"/>
      <c r="J16" s="54">
        <v>150000</v>
      </c>
      <c r="K16" s="55"/>
    </row>
    <row r="17" spans="1:11" ht="14" customHeight="1" x14ac:dyDescent="0.2">
      <c r="A17" s="49" t="s">
        <v>38</v>
      </c>
      <c r="B17" s="50"/>
      <c r="C17" s="50"/>
      <c r="D17" s="51"/>
      <c r="E17" s="29">
        <v>200</v>
      </c>
      <c r="F17" s="30">
        <v>2</v>
      </c>
      <c r="G17" s="36">
        <f t="shared" si="0"/>
        <v>400</v>
      </c>
      <c r="H17" s="94" t="s">
        <v>6</v>
      </c>
      <c r="I17" s="95"/>
      <c r="J17" s="54">
        <v>250000</v>
      </c>
      <c r="K17" s="55"/>
    </row>
    <row r="18" spans="1:11" ht="14" customHeight="1" x14ac:dyDescent="0.2">
      <c r="A18" s="49" t="s">
        <v>39</v>
      </c>
      <c r="B18" s="50"/>
      <c r="C18" s="50"/>
      <c r="D18" s="51"/>
      <c r="E18" s="29">
        <v>300</v>
      </c>
      <c r="F18" s="30">
        <v>4</v>
      </c>
      <c r="G18" s="36">
        <f t="shared" si="0"/>
        <v>1200</v>
      </c>
      <c r="H18" s="94" t="s">
        <v>7</v>
      </c>
      <c r="I18" s="95"/>
      <c r="J18" s="54">
        <v>450000</v>
      </c>
      <c r="K18" s="55"/>
    </row>
    <row r="19" spans="1:11" ht="14" customHeight="1" x14ac:dyDescent="0.2">
      <c r="A19" s="49" t="s">
        <v>42</v>
      </c>
      <c r="B19" s="50"/>
      <c r="C19" s="50"/>
      <c r="D19" s="51"/>
      <c r="E19" s="29">
        <v>50</v>
      </c>
      <c r="F19" s="30">
        <v>1</v>
      </c>
      <c r="G19" s="36">
        <f t="shared" si="0"/>
        <v>50</v>
      </c>
      <c r="H19" s="94" t="s">
        <v>8</v>
      </c>
      <c r="I19" s="95"/>
      <c r="J19" s="54">
        <v>800000</v>
      </c>
      <c r="K19" s="55"/>
    </row>
    <row r="20" spans="1:11" ht="14" customHeight="1" x14ac:dyDescent="0.2">
      <c r="A20" s="49" t="s">
        <v>42</v>
      </c>
      <c r="B20" s="50"/>
      <c r="C20" s="50"/>
      <c r="D20" s="51"/>
      <c r="E20" s="29">
        <v>80</v>
      </c>
      <c r="F20" s="30">
        <v>2</v>
      </c>
      <c r="G20" s="36">
        <f t="shared" si="0"/>
        <v>160</v>
      </c>
      <c r="H20" s="17" t="s">
        <v>17</v>
      </c>
      <c r="I20" s="15"/>
      <c r="J20" s="56" t="s">
        <v>48</v>
      </c>
      <c r="K20" s="57"/>
    </row>
    <row r="21" spans="1:11" ht="14" customHeight="1" x14ac:dyDescent="0.2">
      <c r="A21" s="49" t="s">
        <v>47</v>
      </c>
      <c r="B21" s="50"/>
      <c r="C21" s="50"/>
      <c r="D21" s="51"/>
      <c r="E21" s="29">
        <v>500</v>
      </c>
      <c r="F21" s="30">
        <v>5</v>
      </c>
      <c r="G21" s="36">
        <f t="shared" si="0"/>
        <v>2500</v>
      </c>
      <c r="H21" s="17" t="s">
        <v>18</v>
      </c>
      <c r="I21" s="15"/>
      <c r="J21" s="58">
        <v>350000</v>
      </c>
      <c r="K21" s="59"/>
    </row>
    <row r="22" spans="1:11" ht="14" customHeight="1" thickBot="1" x14ac:dyDescent="0.25">
      <c r="A22" s="49" t="s">
        <v>40</v>
      </c>
      <c r="B22" s="50"/>
      <c r="C22" s="50"/>
      <c r="D22" s="51"/>
      <c r="E22" s="29">
        <v>800</v>
      </c>
      <c r="F22" s="30">
        <v>12</v>
      </c>
      <c r="G22" s="36">
        <f t="shared" si="0"/>
        <v>9600</v>
      </c>
      <c r="H22" s="9"/>
      <c r="I22" s="10"/>
      <c r="J22" s="25"/>
      <c r="K22" s="26"/>
    </row>
    <row r="23" spans="1:11" ht="14" customHeight="1" x14ac:dyDescent="0.2">
      <c r="A23" s="49" t="s">
        <v>41</v>
      </c>
      <c r="B23" s="50"/>
      <c r="C23" s="50"/>
      <c r="D23" s="51"/>
      <c r="E23" s="29">
        <v>300</v>
      </c>
      <c r="F23" s="30">
        <v>12</v>
      </c>
      <c r="G23" s="35">
        <f t="shared" si="0"/>
        <v>3600</v>
      </c>
      <c r="H23" s="60" t="s">
        <v>19</v>
      </c>
      <c r="I23" s="60"/>
      <c r="J23" s="60"/>
      <c r="K23" s="61"/>
    </row>
    <row r="24" spans="1:11" ht="14" customHeight="1" x14ac:dyDescent="0.2">
      <c r="A24" s="49" t="s">
        <v>42</v>
      </c>
      <c r="B24" s="50"/>
      <c r="C24" s="50"/>
      <c r="D24" s="51"/>
      <c r="E24" s="29">
        <v>200</v>
      </c>
      <c r="F24" s="30">
        <v>1</v>
      </c>
      <c r="G24" s="35">
        <f t="shared" si="0"/>
        <v>200</v>
      </c>
      <c r="H24" s="48" t="s">
        <v>20</v>
      </c>
      <c r="I24" s="48"/>
      <c r="J24" s="62">
        <v>1.4999999999999999E-2</v>
      </c>
      <c r="K24" s="63"/>
    </row>
    <row r="25" spans="1:11" ht="14" customHeight="1" x14ac:dyDescent="0.2">
      <c r="A25" s="49" t="s">
        <v>42</v>
      </c>
      <c r="B25" s="50"/>
      <c r="C25" s="50"/>
      <c r="D25" s="51"/>
      <c r="E25" s="29">
        <v>150</v>
      </c>
      <c r="F25" s="30">
        <v>3</v>
      </c>
      <c r="G25" s="35">
        <f t="shared" si="0"/>
        <v>450</v>
      </c>
      <c r="H25" s="6" t="s">
        <v>22</v>
      </c>
      <c r="I25" s="6"/>
      <c r="J25" s="64">
        <f>J24*J21</f>
        <v>5250</v>
      </c>
      <c r="K25" s="65"/>
    </row>
    <row r="26" spans="1:11" ht="14" customHeight="1" thickBot="1" x14ac:dyDescent="0.25">
      <c r="A26" s="49" t="s">
        <v>42</v>
      </c>
      <c r="B26" s="50"/>
      <c r="C26" s="50"/>
      <c r="D26" s="51"/>
      <c r="E26" s="29">
        <v>300</v>
      </c>
      <c r="F26" s="30">
        <v>2</v>
      </c>
      <c r="G26" s="35">
        <f t="shared" si="0"/>
        <v>600</v>
      </c>
      <c r="H26" s="10"/>
      <c r="I26" s="10"/>
      <c r="J26" s="25"/>
      <c r="K26" s="26"/>
    </row>
    <row r="27" spans="1:11" ht="14" customHeight="1" x14ac:dyDescent="0.2">
      <c r="A27" s="49" t="s">
        <v>42</v>
      </c>
      <c r="B27" s="50"/>
      <c r="C27" s="50"/>
      <c r="D27" s="51"/>
      <c r="E27" s="29">
        <v>280</v>
      </c>
      <c r="F27" s="30">
        <v>4</v>
      </c>
      <c r="G27" s="35">
        <f t="shared" si="0"/>
        <v>1120</v>
      </c>
      <c r="H27" s="60" t="s">
        <v>21</v>
      </c>
      <c r="I27" s="60"/>
      <c r="J27" s="60"/>
      <c r="K27" s="61"/>
    </row>
    <row r="28" spans="1:11" ht="14" customHeight="1" x14ac:dyDescent="0.2">
      <c r="A28" s="49" t="s">
        <v>42</v>
      </c>
      <c r="B28" s="50"/>
      <c r="C28" s="50"/>
      <c r="D28" s="51"/>
      <c r="E28" s="29">
        <v>300</v>
      </c>
      <c r="F28" s="30">
        <v>6</v>
      </c>
      <c r="G28" s="35">
        <f t="shared" si="0"/>
        <v>1800</v>
      </c>
      <c r="H28" s="6" t="s">
        <v>43</v>
      </c>
      <c r="I28" s="6"/>
      <c r="J28" s="6"/>
      <c r="K28" s="14">
        <f>K11/J25</f>
        <v>1.3542857142857143</v>
      </c>
    </row>
    <row r="29" spans="1:11" ht="14" customHeight="1" x14ac:dyDescent="0.2">
      <c r="A29" s="49" t="s">
        <v>42</v>
      </c>
      <c r="B29" s="50"/>
      <c r="C29" s="50"/>
      <c r="D29" s="51"/>
      <c r="E29" s="29">
        <v>400</v>
      </c>
      <c r="F29" s="30">
        <v>7</v>
      </c>
      <c r="G29" s="35">
        <f t="shared" si="0"/>
        <v>2800</v>
      </c>
      <c r="H29" s="6" t="s">
        <v>44</v>
      </c>
      <c r="I29" s="6"/>
      <c r="J29" s="6"/>
      <c r="K29" s="14">
        <f>K12/J25</f>
        <v>11.32952380952381</v>
      </c>
    </row>
    <row r="30" spans="1:11" ht="14" customHeight="1" x14ac:dyDescent="0.2">
      <c r="A30" s="49"/>
      <c r="B30" s="50"/>
      <c r="C30" s="50"/>
      <c r="D30" s="51"/>
      <c r="E30" s="29">
        <v>0</v>
      </c>
      <c r="F30" s="30">
        <v>0</v>
      </c>
      <c r="G30" s="35">
        <f t="shared" si="0"/>
        <v>0</v>
      </c>
      <c r="H30" s="75" t="s">
        <v>30</v>
      </c>
      <c r="I30" s="75"/>
      <c r="J30" s="75"/>
      <c r="K30" s="76"/>
    </row>
    <row r="31" spans="1:11" ht="14" customHeight="1" x14ac:dyDescent="0.2">
      <c r="A31" s="49"/>
      <c r="B31" s="50"/>
      <c r="C31" s="50"/>
      <c r="D31" s="51"/>
      <c r="E31" s="29">
        <v>0</v>
      </c>
      <c r="F31" s="30">
        <v>0</v>
      </c>
      <c r="G31" s="35">
        <f t="shared" si="0"/>
        <v>0</v>
      </c>
      <c r="H31" s="66">
        <v>2</v>
      </c>
      <c r="I31" s="66"/>
      <c r="J31" s="66"/>
      <c r="K31" s="67"/>
    </row>
    <row r="32" spans="1:11" ht="14" customHeight="1" x14ac:dyDescent="0.2">
      <c r="A32" s="49"/>
      <c r="B32" s="50"/>
      <c r="C32" s="50"/>
      <c r="D32" s="51"/>
      <c r="E32" s="29">
        <v>0</v>
      </c>
      <c r="F32" s="30">
        <v>0</v>
      </c>
      <c r="G32" s="35">
        <f t="shared" si="0"/>
        <v>0</v>
      </c>
      <c r="H32" s="66"/>
      <c r="I32" s="66"/>
      <c r="J32" s="66"/>
      <c r="K32" s="67"/>
    </row>
    <row r="33" spans="1:11" ht="14" customHeight="1" thickBot="1" x14ac:dyDescent="0.25">
      <c r="A33" s="49"/>
      <c r="B33" s="50"/>
      <c r="C33" s="50"/>
      <c r="D33" s="51"/>
      <c r="E33" s="29">
        <v>0</v>
      </c>
      <c r="F33" s="30">
        <v>0</v>
      </c>
      <c r="G33" s="35">
        <f t="shared" si="0"/>
        <v>0</v>
      </c>
      <c r="H33" s="20"/>
      <c r="I33" s="20"/>
      <c r="J33" s="20"/>
      <c r="K33" s="21"/>
    </row>
    <row r="34" spans="1:11" ht="14" customHeight="1" x14ac:dyDescent="0.2">
      <c r="A34" s="49"/>
      <c r="B34" s="50"/>
      <c r="C34" s="50"/>
      <c r="D34" s="51"/>
      <c r="E34" s="29">
        <v>0</v>
      </c>
      <c r="F34" s="30">
        <v>0</v>
      </c>
      <c r="G34" s="35">
        <f t="shared" si="0"/>
        <v>0</v>
      </c>
      <c r="H34" s="38" t="s">
        <v>9</v>
      </c>
      <c r="I34" s="38"/>
      <c r="J34" s="38"/>
      <c r="K34" s="39"/>
    </row>
    <row r="35" spans="1:11" ht="14" customHeight="1" x14ac:dyDescent="0.2">
      <c r="A35" s="49"/>
      <c r="B35" s="50"/>
      <c r="C35" s="50"/>
      <c r="D35" s="51"/>
      <c r="E35" s="29">
        <v>0</v>
      </c>
      <c r="F35" s="30">
        <v>0</v>
      </c>
      <c r="G35" s="35">
        <f t="shared" si="0"/>
        <v>0</v>
      </c>
      <c r="H35" s="68" t="s">
        <v>23</v>
      </c>
      <c r="I35" s="68"/>
      <c r="J35" s="68"/>
      <c r="K35" s="69"/>
    </row>
    <row r="36" spans="1:11" ht="14" customHeight="1" x14ac:dyDescent="0.2">
      <c r="A36" s="49"/>
      <c r="B36" s="50"/>
      <c r="C36" s="50"/>
      <c r="D36" s="51"/>
      <c r="E36" s="29">
        <v>0</v>
      </c>
      <c r="F36" s="30">
        <v>0</v>
      </c>
      <c r="G36" s="35">
        <f t="shared" si="0"/>
        <v>0</v>
      </c>
      <c r="H36" s="68"/>
      <c r="I36" s="68"/>
      <c r="J36" s="68"/>
      <c r="K36" s="69"/>
    </row>
    <row r="37" spans="1:11" ht="14" customHeight="1" x14ac:dyDescent="0.2">
      <c r="A37" s="49"/>
      <c r="B37" s="50"/>
      <c r="C37" s="50"/>
      <c r="D37" s="51"/>
      <c r="E37" s="29">
        <v>0</v>
      </c>
      <c r="F37" s="30">
        <v>0</v>
      </c>
      <c r="G37" s="35">
        <f t="shared" si="0"/>
        <v>0</v>
      </c>
      <c r="H37" s="48" t="s">
        <v>24</v>
      </c>
      <c r="I37" s="48"/>
      <c r="J37" s="74">
        <v>0.02</v>
      </c>
      <c r="K37" s="47"/>
    </row>
    <row r="38" spans="1:11" ht="14" customHeight="1" x14ac:dyDescent="0.2">
      <c r="A38" s="49"/>
      <c r="B38" s="50"/>
      <c r="C38" s="50"/>
      <c r="D38" s="51"/>
      <c r="E38" s="29">
        <v>0</v>
      </c>
      <c r="F38" s="30">
        <v>0</v>
      </c>
      <c r="G38" s="35">
        <f t="shared" si="0"/>
        <v>0</v>
      </c>
      <c r="H38" s="75" t="s">
        <v>25</v>
      </c>
      <c r="I38" s="75"/>
      <c r="J38" s="75"/>
      <c r="K38" s="76"/>
    </row>
    <row r="39" spans="1:11" ht="14" customHeight="1" x14ac:dyDescent="0.2">
      <c r="A39" s="49"/>
      <c r="B39" s="50"/>
      <c r="C39" s="50"/>
      <c r="D39" s="51"/>
      <c r="E39" s="29">
        <v>0</v>
      </c>
      <c r="F39" s="30">
        <v>0</v>
      </c>
      <c r="G39" s="35">
        <f t="shared" si="0"/>
        <v>0</v>
      </c>
      <c r="H39" s="42">
        <f>H31/J37</f>
        <v>100</v>
      </c>
      <c r="I39" s="42"/>
      <c r="J39" s="42"/>
      <c r="K39" s="43"/>
    </row>
    <row r="40" spans="1:11" ht="14" customHeight="1" x14ac:dyDescent="0.2">
      <c r="A40" s="49"/>
      <c r="B40" s="50"/>
      <c r="C40" s="50"/>
      <c r="D40" s="51"/>
      <c r="E40" s="29">
        <v>0</v>
      </c>
      <c r="F40" s="30">
        <v>0</v>
      </c>
      <c r="G40" s="35">
        <f t="shared" si="0"/>
        <v>0</v>
      </c>
      <c r="H40" s="42"/>
      <c r="I40" s="42"/>
      <c r="J40" s="42"/>
      <c r="K40" s="43"/>
    </row>
    <row r="41" spans="1:11" ht="14" customHeight="1" thickBot="1" x14ac:dyDescent="0.25">
      <c r="A41" s="49"/>
      <c r="B41" s="50"/>
      <c r="C41" s="50"/>
      <c r="D41" s="51"/>
      <c r="E41" s="29">
        <v>0</v>
      </c>
      <c r="F41" s="30">
        <v>0</v>
      </c>
      <c r="G41" s="35">
        <f t="shared" si="0"/>
        <v>0</v>
      </c>
      <c r="H41" s="6"/>
      <c r="I41" s="6"/>
      <c r="J41" s="6"/>
      <c r="K41" s="7"/>
    </row>
    <row r="42" spans="1:11" ht="14" customHeight="1" x14ac:dyDescent="0.2">
      <c r="A42" s="49"/>
      <c r="B42" s="50"/>
      <c r="C42" s="50"/>
      <c r="D42" s="51"/>
      <c r="E42" s="29">
        <v>0</v>
      </c>
      <c r="F42" s="30">
        <v>0</v>
      </c>
      <c r="G42" s="35">
        <f t="shared" si="0"/>
        <v>0</v>
      </c>
      <c r="H42" s="38" t="s">
        <v>28</v>
      </c>
      <c r="I42" s="38"/>
      <c r="J42" s="38"/>
      <c r="K42" s="39"/>
    </row>
    <row r="43" spans="1:11" ht="14" customHeight="1" x14ac:dyDescent="0.2">
      <c r="A43" s="49"/>
      <c r="B43" s="50"/>
      <c r="C43" s="50"/>
      <c r="D43" s="51"/>
      <c r="E43" s="29">
        <v>0</v>
      </c>
      <c r="F43" s="30">
        <v>0</v>
      </c>
      <c r="G43" s="35">
        <f t="shared" si="0"/>
        <v>0</v>
      </c>
      <c r="H43" s="48" t="s">
        <v>26</v>
      </c>
      <c r="I43" s="48"/>
      <c r="J43" s="46">
        <v>25</v>
      </c>
      <c r="K43" s="47"/>
    </row>
    <row r="44" spans="1:11" ht="14" customHeight="1" x14ac:dyDescent="0.2">
      <c r="A44" s="49"/>
      <c r="B44" s="50"/>
      <c r="C44" s="50"/>
      <c r="D44" s="51"/>
      <c r="E44" s="29">
        <v>0</v>
      </c>
      <c r="F44" s="30">
        <v>0</v>
      </c>
      <c r="G44" s="35">
        <f t="shared" si="0"/>
        <v>0</v>
      </c>
      <c r="H44" s="44" t="s">
        <v>27</v>
      </c>
      <c r="I44" s="44"/>
      <c r="J44" s="44"/>
      <c r="K44" s="45"/>
    </row>
    <row r="45" spans="1:11" ht="14" customHeight="1" x14ac:dyDescent="0.2">
      <c r="A45" s="49"/>
      <c r="B45" s="50"/>
      <c r="C45" s="50"/>
      <c r="D45" s="51"/>
      <c r="E45" s="29">
        <v>0</v>
      </c>
      <c r="F45" s="30">
        <v>0</v>
      </c>
      <c r="G45" s="35">
        <f t="shared" si="0"/>
        <v>0</v>
      </c>
      <c r="H45" s="42">
        <f>H39/J43</f>
        <v>4</v>
      </c>
      <c r="I45" s="42"/>
      <c r="J45" s="42"/>
      <c r="K45" s="43"/>
    </row>
    <row r="46" spans="1:11" ht="14" customHeight="1" x14ac:dyDescent="0.2">
      <c r="A46" s="49"/>
      <c r="B46" s="50"/>
      <c r="C46" s="50"/>
      <c r="D46" s="51"/>
      <c r="E46" s="34"/>
      <c r="F46" s="34"/>
      <c r="G46" s="37"/>
      <c r="H46" s="42"/>
      <c r="I46" s="42"/>
      <c r="J46" s="42"/>
      <c r="K46" s="43"/>
    </row>
    <row r="47" spans="1:11" ht="15" thickBot="1" x14ac:dyDescent="0.25">
      <c r="A47" s="80" t="s">
        <v>1</v>
      </c>
      <c r="B47" s="81"/>
      <c r="C47" s="81"/>
      <c r="D47" s="81"/>
      <c r="E47" s="28">
        <f>SUM(E10:E46)</f>
        <v>7110</v>
      </c>
      <c r="F47" s="12"/>
      <c r="G47" s="13">
        <f>SUM(G10:G46)</f>
        <v>59480</v>
      </c>
      <c r="H47" s="10"/>
      <c r="I47" s="10"/>
      <c r="J47" s="10"/>
      <c r="K47" s="27"/>
    </row>
  </sheetData>
  <sheetProtection selectLockedCells="1"/>
  <mergeCells count="74">
    <mergeCell ref="C4:K5"/>
    <mergeCell ref="C6:K7"/>
    <mergeCell ref="H16:I16"/>
    <mergeCell ref="H17:I17"/>
    <mergeCell ref="H18:I18"/>
    <mergeCell ref="A12:D12"/>
    <mergeCell ref="A13:D13"/>
    <mergeCell ref="A14:D14"/>
    <mergeCell ref="A15:D15"/>
    <mergeCell ref="A16:D16"/>
    <mergeCell ref="A47:D47"/>
    <mergeCell ref="A8:D9"/>
    <mergeCell ref="A24:D24"/>
    <mergeCell ref="A25:D25"/>
    <mergeCell ref="A27:D27"/>
    <mergeCell ref="A28:D28"/>
    <mergeCell ref="A29:D29"/>
    <mergeCell ref="A30:D30"/>
    <mergeCell ref="A17:D17"/>
    <mergeCell ref="A18:D18"/>
    <mergeCell ref="A19:D19"/>
    <mergeCell ref="A20:D20"/>
    <mergeCell ref="A21:D21"/>
    <mergeCell ref="A10:D10"/>
    <mergeCell ref="A11:D11"/>
    <mergeCell ref="A23:D23"/>
    <mergeCell ref="E8:G8"/>
    <mergeCell ref="H8:K9"/>
    <mergeCell ref="J37:K37"/>
    <mergeCell ref="H30:K30"/>
    <mergeCell ref="H38:K38"/>
    <mergeCell ref="H14:K14"/>
    <mergeCell ref="H27:K27"/>
    <mergeCell ref="H19:I19"/>
    <mergeCell ref="A39:D39"/>
    <mergeCell ref="A40:D40"/>
    <mergeCell ref="A41:D41"/>
    <mergeCell ref="A31:D31"/>
    <mergeCell ref="A32:D32"/>
    <mergeCell ref="A34:D34"/>
    <mergeCell ref="A35:D35"/>
    <mergeCell ref="A36:D36"/>
    <mergeCell ref="H39:K40"/>
    <mergeCell ref="A46:D46"/>
    <mergeCell ref="J20:K20"/>
    <mergeCell ref="J21:K21"/>
    <mergeCell ref="H23:K23"/>
    <mergeCell ref="J24:K24"/>
    <mergeCell ref="J25:K25"/>
    <mergeCell ref="H34:K34"/>
    <mergeCell ref="H31:K32"/>
    <mergeCell ref="H35:K36"/>
    <mergeCell ref="A42:D42"/>
    <mergeCell ref="A43:D43"/>
    <mergeCell ref="A44:D44"/>
    <mergeCell ref="A45:D45"/>
    <mergeCell ref="A37:D37"/>
    <mergeCell ref="A38:D38"/>
    <mergeCell ref="H42:K42"/>
    <mergeCell ref="A1:K1"/>
    <mergeCell ref="H45:K46"/>
    <mergeCell ref="H44:K44"/>
    <mergeCell ref="J43:K43"/>
    <mergeCell ref="H43:I43"/>
    <mergeCell ref="H37:I37"/>
    <mergeCell ref="H24:I24"/>
    <mergeCell ref="A22:D22"/>
    <mergeCell ref="A26:D26"/>
    <mergeCell ref="A33:D33"/>
    <mergeCell ref="J15:K15"/>
    <mergeCell ref="J16:K16"/>
    <mergeCell ref="J17:K17"/>
    <mergeCell ref="J18:K18"/>
    <mergeCell ref="J19:K19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0" verticalDpi="0"/>
  <headerFooter>
    <oddHeader>&amp;C&amp;"System Font,Negrito"&amp;10&amp;K000000CANVAS CORRETOR INFLUENCIADOR - PLAN</oddHeader>
    <oddFooter xml:space="preserve">&amp;L&amp;"System Font,Regular"&amp;10&amp;K000000www.ricardomartinsbroker.com.br / Todos os direitos reservados.
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META PLAN</vt:lpstr>
      <vt:lpstr>'META PLAN'!Area_de_impressao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Taveira</dc:creator>
  <cp:lastModifiedBy>Christiane Taveira</cp:lastModifiedBy>
  <dcterms:created xsi:type="dcterms:W3CDTF">2021-01-19T13:06:13Z</dcterms:created>
  <dcterms:modified xsi:type="dcterms:W3CDTF">2021-05-18T11:58:04Z</dcterms:modified>
</cp:coreProperties>
</file>