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" sheetId="1" r:id="rId4"/>
    <sheet state="visible" name="🔥 Planilha Mágica" sheetId="2" r:id="rId5"/>
  </sheets>
  <definedNames/>
  <calcPr/>
</workbook>
</file>

<file path=xl/sharedStrings.xml><?xml version="1.0" encoding="utf-8"?>
<sst xmlns="http://schemas.openxmlformats.org/spreadsheetml/2006/main" count="73" uniqueCount="45">
  <si>
    <t>Como usar a planilha</t>
  </si>
  <si>
    <t xml:space="preserve">1. Esteja logado na sua conta google. </t>
  </si>
  <si>
    <t>2. Clique em "ARQUIVO" e depois "FAZER UMA CÓPIA"</t>
  </si>
  <si>
    <t>3. Renomeie como quiser</t>
  </si>
  <si>
    <t>4. Toque na segunda aba abaixo para utilizar, escrito "PLANILHA MÁGICA"</t>
  </si>
  <si>
    <t xml:space="preserve">↓ </t>
  </si>
  <si>
    <t>PLANILHA MÁGICA DO LUCRO - DIREÇÃO DIGITAL 3.0</t>
  </si>
  <si>
    <t>Preencher</t>
  </si>
  <si>
    <t>Não preencher</t>
  </si>
  <si>
    <t>PROJEÇÃO</t>
  </si>
  <si>
    <t>Preço (TICKET) do seu produto:</t>
  </si>
  <si>
    <r>
      <rPr>
        <rFont val="Montserrat"/>
        <b/>
        <color theme="1"/>
        <sz val="11.0"/>
      </rPr>
      <t xml:space="preserve">Custo por aquisição (CPA) </t>
    </r>
    <r>
      <rPr>
        <rFont val="Montserrat"/>
        <b val="0"/>
        <color theme="1"/>
        <sz val="11.0"/>
      </rPr>
      <t>para público FRIO:</t>
    </r>
  </si>
  <si>
    <r>
      <rPr>
        <rFont val="Montserrat"/>
        <b/>
        <color theme="1"/>
        <sz val="11.0"/>
      </rPr>
      <t xml:space="preserve">Custo por aquisição (CPA) </t>
    </r>
    <r>
      <rPr>
        <rFont val="Montserrat"/>
        <b val="0"/>
        <color theme="1"/>
        <sz val="11.0"/>
      </rPr>
      <t>para público quente/morno:</t>
    </r>
  </si>
  <si>
    <t>ROAS</t>
  </si>
  <si>
    <t>CPA MÁXIMO</t>
  </si>
  <si>
    <t>Vendas</t>
  </si>
  <si>
    <t>CPA MÉDIO</t>
  </si>
  <si>
    <t>🔒</t>
  </si>
  <si>
    <t>Faturamento</t>
  </si>
  <si>
    <t>CPA IDEAL</t>
  </si>
  <si>
    <t>40% ou menos</t>
  </si>
  <si>
    <t>30% ou menos</t>
  </si>
  <si>
    <t>Investimento</t>
  </si>
  <si>
    <t>Lucro</t>
  </si>
  <si>
    <t>Taxas da plataforma (Gateway de pagamento)</t>
  </si>
  <si>
    <t>Valor máximo para pagar por VENDA para público FRIO</t>
  </si>
  <si>
    <t>Valor máximo para pagar por VENDA para público QUENTE</t>
  </si>
  <si>
    <t>TERMOS</t>
  </si>
  <si>
    <t>Porcentagem cobrada</t>
  </si>
  <si>
    <t>Valor por venda</t>
  </si>
  <si>
    <t>Retorno sobre o investimento</t>
  </si>
  <si>
    <t>CPA</t>
  </si>
  <si>
    <t>Custo por aquisição</t>
  </si>
  <si>
    <t>Ticket</t>
  </si>
  <si>
    <t>Preço do produto</t>
  </si>
  <si>
    <t>Impostos</t>
  </si>
  <si>
    <t>Público frio</t>
  </si>
  <si>
    <t>Público que não te conhece</t>
  </si>
  <si>
    <t>Lucro médio por venda após impostos:</t>
  </si>
  <si>
    <t>Público morno</t>
  </si>
  <si>
    <t>Público mais aquecido</t>
  </si>
  <si>
    <t>No CPA máximo</t>
  </si>
  <si>
    <t>No CPA médio</t>
  </si>
  <si>
    <t>No CPA ideal</t>
  </si>
  <si>
    <t>Receita por venda: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</si>
</sst>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0.0%"/>
  </numFmts>
  <fonts count="15">
    <font>
      <sz val="10.0"/>
      <color rgb="FF000000"/>
      <name val="Arial"/>
      <scheme val="minor"/>
    </font>
    <font>
      <color theme="1"/>
      <name val="Arial"/>
      <scheme val="minor"/>
    </font>
    <font>
      <b/>
      <sz val="16.0"/>
      <color rgb="FFFFFFFF"/>
      <name val="Arial"/>
      <scheme val="minor"/>
    </font>
    <font/>
    <font>
      <sz val="12.0"/>
      <color theme="1"/>
      <name val="Arial"/>
      <scheme val="minor"/>
    </font>
    <font>
      <b/>
      <sz val="32.0"/>
      <color theme="1"/>
      <name val="Arial"/>
      <scheme val="minor"/>
    </font>
    <font>
      <color theme="1"/>
      <name val="Montserrat"/>
    </font>
    <font>
      <b/>
      <sz val="14.0"/>
      <color rgb="FFFFFFFF"/>
      <name val="Montserrat"/>
    </font>
    <font>
      <b/>
      <color rgb="FFF3F3F3"/>
      <name val="Montserrat"/>
    </font>
    <font>
      <b/>
      <color rgb="FFFF3E3E"/>
      <name val="Montserrat"/>
    </font>
    <font>
      <b/>
      <sz val="11.0"/>
      <color theme="1"/>
      <name val="Montserrat"/>
    </font>
    <font>
      <b/>
      <color theme="1"/>
      <name val="Arial"/>
      <scheme val="minor"/>
    </font>
    <font>
      <b/>
      <color theme="1"/>
      <name val="Montserrat"/>
    </font>
    <font>
      <color rgb="FF666666"/>
      <name val="Montserrat"/>
    </font>
    <font>
      <color rgb="FFFFFFFF"/>
      <name val="Montserrat"/>
    </font>
  </fonts>
  <fills count="12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EFEFEF"/>
        <bgColor rgb="FFEFEFEF"/>
      </patternFill>
    </fill>
    <fill>
      <patternFill patternType="solid">
        <fgColor rgb="FF9FC5E8"/>
        <bgColor rgb="FF9FC5E8"/>
      </patternFill>
    </fill>
    <fill>
      <patternFill patternType="solid">
        <fgColor rgb="FFF9CB9C"/>
        <bgColor rgb="FFF9CB9C"/>
      </patternFill>
    </fill>
    <fill>
      <patternFill patternType="solid">
        <fgColor rgb="FFF3F3F3"/>
        <bgColor rgb="FFF3F3F3"/>
      </patternFill>
    </fill>
  </fills>
  <borders count="81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medium">
        <color rgb="FF434343"/>
      </left>
    </border>
    <border>
      <right style="medium">
        <color rgb="FF434343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</border>
    <border>
      <left style="thick">
        <color rgb="FFFFFFFF"/>
      </left>
      <top style="thick">
        <color rgb="FFFFFFFF"/>
      </top>
    </border>
    <border>
      <top style="thick">
        <color rgb="FFFFFFFF"/>
      </top>
    </border>
    <border>
      <right style="thick">
        <color rgb="FFFFFFFF"/>
      </right>
      <top style="thick">
        <color rgb="FFFFFFFF"/>
      </top>
    </border>
    <border>
      <left style="thick">
        <color rgb="FFFFFFFF"/>
      </left>
    </border>
    <border>
      <right style="thick">
        <color rgb="FFFFFFFF"/>
      </right>
    </border>
    <border>
      <left style="thick">
        <color rgb="FFFFFFFF"/>
      </left>
      <bottom style="thick">
        <color rgb="FFFFFFFF"/>
      </bottom>
    </border>
    <border>
      <bottom style="thick">
        <color rgb="FFFFFFFF"/>
      </bottom>
    </border>
    <border>
      <right style="thick">
        <color rgb="FFFFFFFF"/>
      </right>
      <bottom style="thick">
        <color rgb="FFFFFFFF"/>
      </bottom>
    </border>
    <border>
      <right style="thick">
        <color rgb="FFFFFFFF"/>
      </right>
      <top style="thick">
        <color rgb="FFFFFFFF"/>
      </top>
      <bottom style="thick">
        <color rgb="FFFFFFFF"/>
      </bottom>
    </border>
    <border>
      <left style="medium">
        <color rgb="FFFFFFFF"/>
      </left>
      <right style="medium">
        <color rgb="FFFFFFFF"/>
      </right>
    </border>
    <border>
      <left style="thick">
        <color rgb="FFFFFFFF"/>
      </left>
      <right style="thick">
        <color rgb="FFFFFFFF"/>
      </right>
      <top style="thick">
        <color rgb="FFFFFFFF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top style="thick">
        <color rgb="FFFFFFFF"/>
      </top>
      <bottom style="thick">
        <color rgb="FFFFFFFF"/>
      </bottom>
    </border>
    <border>
      <left style="thick">
        <color rgb="FF000000"/>
      </left>
      <top style="thick">
        <color rgb="FF000000"/>
      </top>
      <bottom style="thin">
        <color rgb="FF434343"/>
      </bottom>
    </border>
    <border>
      <top style="thick">
        <color rgb="FF000000"/>
      </top>
      <bottom style="thin">
        <color rgb="FF434343"/>
      </bottom>
    </border>
    <border>
      <right style="thick">
        <color rgb="FF000000"/>
      </right>
      <top style="thick">
        <color rgb="FF000000"/>
      </top>
      <bottom style="thin">
        <color rgb="FF434343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top style="thin">
        <color rgb="FF434343"/>
      </top>
    </border>
    <border>
      <top style="thin">
        <color rgb="FF434343"/>
      </top>
    </border>
    <border>
      <right style="thick">
        <color rgb="FF000000"/>
      </right>
      <top style="thin">
        <color rgb="FF434343"/>
      </top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bottom style="thin">
        <color rgb="FF434343"/>
      </bottom>
    </border>
    <border>
      <bottom style="thin">
        <color rgb="FF434343"/>
      </bottom>
    </border>
    <border>
      <right style="thick">
        <color rgb="FF000000"/>
      </right>
      <bottom style="thin">
        <color rgb="FF434343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n">
        <color rgb="FF434343"/>
      </top>
      <bottom style="thin">
        <color rgb="FF434343"/>
      </bottom>
    </border>
    <border>
      <right style="thin">
        <color rgb="FF434343"/>
      </right>
      <top style="thin">
        <color rgb="FF434343"/>
      </top>
      <bottom style="thin">
        <color rgb="FF434343"/>
      </bottom>
    </border>
    <border>
      <left style="thin">
        <color rgb="FF434343"/>
      </left>
      <right style="thick">
        <color rgb="FF000000"/>
      </right>
      <top style="thin">
        <color rgb="FF434343"/>
      </top>
      <bottom style="thin">
        <color rgb="FF434343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FFFFFF"/>
      </left>
      <top style="thick">
        <color rgb="FFFFFFFF"/>
      </top>
      <bottom style="thick">
        <color rgb="FFFFFFFF"/>
      </bottom>
    </border>
    <border>
      <left style="thick">
        <color rgb="FFFFFFFF"/>
      </left>
      <right style="thick">
        <color rgb="FFFFFFFF"/>
      </right>
    </border>
    <border>
      <left style="thick">
        <color rgb="FF000000"/>
      </left>
      <top style="thin">
        <color rgb="FF434343"/>
      </top>
      <bottom style="thick">
        <color rgb="FF000000"/>
      </bottom>
    </border>
    <border>
      <right style="thin">
        <color rgb="FF434343"/>
      </right>
      <top style="thin">
        <color rgb="FF434343"/>
      </top>
      <bottom style="thick">
        <color rgb="FF000000"/>
      </bottom>
    </border>
    <border>
      <left style="thin">
        <color rgb="FF434343"/>
      </left>
      <right style="thick">
        <color rgb="FF000000"/>
      </right>
      <top style="thin">
        <color rgb="FF434343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medium">
        <color rgb="FF666666"/>
      </bottom>
    </border>
    <border>
      <bottom style="medium">
        <color rgb="FF666666"/>
      </bottom>
    </border>
    <border>
      <right style="thick">
        <color rgb="FF000000"/>
      </right>
      <bottom style="medium">
        <color rgb="FF666666"/>
      </bottom>
    </border>
    <border>
      <left style="thick">
        <color rgb="FF000000"/>
      </left>
      <right style="thin">
        <color rgb="FF999999"/>
      </right>
      <top style="thick">
        <color rgb="FF000000"/>
      </top>
      <bottom style="thin">
        <color rgb="FF999999"/>
      </bottom>
    </border>
    <border>
      <left style="thin">
        <color rgb="FF999999"/>
      </left>
      <top style="thick">
        <color rgb="FF000000"/>
      </top>
      <bottom style="thin">
        <color rgb="FF999999"/>
      </bottom>
    </border>
    <border>
      <right style="thick">
        <color rgb="FF000000"/>
      </right>
      <top style="thick">
        <color rgb="FF000000"/>
      </top>
      <bottom style="thin">
        <color rgb="FF999999"/>
      </bottom>
    </border>
    <border>
      <left style="thick">
        <color rgb="FF000000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 style="thick">
        <color rgb="FF000000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ck">
        <color rgb="FF000000"/>
      </right>
      <top style="thin">
        <color rgb="FF999999"/>
      </top>
      <bottom style="thin">
        <color rgb="FF999999"/>
      </bottom>
    </border>
    <border>
      <left style="thick">
        <color rgb="FF000000"/>
      </left>
      <right style="thin">
        <color rgb="FF999999"/>
      </right>
      <top style="thin">
        <color rgb="FF999999"/>
      </top>
      <bottom style="thick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ck">
        <color rgb="FF000000"/>
      </bottom>
    </border>
    <border>
      <left style="thin">
        <color rgb="FF999999"/>
      </left>
      <right style="thick">
        <color rgb="FF000000"/>
      </right>
      <top style="thin">
        <color rgb="FF999999"/>
      </top>
      <bottom style="thick">
        <color rgb="FF000000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thin">
        <color rgb="FF434343"/>
      </right>
      <bottom style="thin">
        <color rgb="FF434343"/>
      </bottom>
    </border>
    <border>
      <left style="thin">
        <color rgb="FF434343"/>
      </left>
      <right style="thick">
        <color rgb="FF000000"/>
      </right>
      <bottom style="thin">
        <color rgb="FF434343"/>
      </bottom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4" fillId="2" fontId="2" numFmtId="0" xfId="0" applyAlignment="1" applyBorder="1" applyFill="1" applyFont="1">
      <alignment horizontal="center" readingOrder="0" vertical="center"/>
    </xf>
    <xf borderId="5" fillId="0" fontId="3" numFmtId="0" xfId="0" applyBorder="1" applyFont="1"/>
    <xf borderId="6" fillId="0" fontId="3" numFmtId="0" xfId="0" applyBorder="1" applyFont="1"/>
    <xf borderId="7" fillId="0" fontId="1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4" fillId="0" fontId="4" numFmtId="0" xfId="0" applyAlignment="1" applyBorder="1" applyFont="1">
      <alignment horizontal="center" readingOrder="0" vertical="center"/>
    </xf>
    <xf borderId="11" fillId="0" fontId="4" numFmtId="0" xfId="0" applyAlignment="1" applyBorder="1" applyFont="1">
      <alignment horizontal="center" readingOrder="0" vertical="center"/>
    </xf>
    <xf borderId="12" fillId="0" fontId="3" numFmtId="0" xfId="0" applyBorder="1" applyFont="1"/>
    <xf borderId="11" fillId="0" fontId="4" numFmtId="0" xfId="0" applyAlignment="1" applyBorder="1" applyFont="1">
      <alignment horizontal="center" readingOrder="0" shrinkToFit="0" vertical="center" wrapText="1"/>
    </xf>
    <xf borderId="13" fillId="0" fontId="1" numFmtId="0" xfId="0" applyBorder="1" applyFont="1"/>
    <xf borderId="1" fillId="0" fontId="5" numFmtId="0" xfId="0" applyAlignment="1" applyBorder="1" applyFont="1">
      <alignment readingOrder="0"/>
    </xf>
    <xf borderId="14" fillId="0" fontId="6" numFmtId="0" xfId="0" applyBorder="1" applyFont="1"/>
    <xf borderId="15" fillId="2" fontId="7" numFmtId="0" xfId="0" applyAlignment="1" applyBorder="1" applyFont="1">
      <alignment horizontal="center" readingOrder="0" vertical="center"/>
    </xf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0" fontId="3" numFmtId="0" xfId="0" applyBorder="1" applyFont="1"/>
    <xf borderId="23" fillId="0" fontId="6" numFmtId="0" xfId="0" applyBorder="1" applyFont="1"/>
    <xf borderId="24" fillId="0" fontId="1" numFmtId="0" xfId="0" applyBorder="1" applyFont="1"/>
    <xf borderId="23" fillId="0" fontId="1" numFmtId="0" xfId="0" applyBorder="1" applyFont="1"/>
    <xf borderId="25" fillId="0" fontId="6" numFmtId="0" xfId="0" applyBorder="1" applyFont="1"/>
    <xf borderId="26" fillId="2" fontId="8" numFmtId="0" xfId="0" applyAlignment="1" applyBorder="1" applyFont="1">
      <alignment horizontal="center" readingOrder="0"/>
    </xf>
    <xf borderId="27" fillId="0" fontId="3" numFmtId="0" xfId="0" applyBorder="1" applyFont="1"/>
    <xf borderId="28" fillId="0" fontId="3" numFmtId="0" xfId="0" applyBorder="1" applyFont="1"/>
    <xf borderId="29" fillId="0" fontId="6" numFmtId="0" xfId="0" applyBorder="1" applyFont="1"/>
    <xf borderId="30" fillId="2" fontId="9" numFmtId="0" xfId="0" applyAlignment="1" applyBorder="1" applyFont="1">
      <alignment horizontal="center" readingOrder="0"/>
    </xf>
    <xf borderId="31" fillId="0" fontId="3" numFmtId="0" xfId="0" applyBorder="1" applyFont="1"/>
    <xf borderId="32" fillId="0" fontId="3" numFmtId="0" xfId="0" applyBorder="1" applyFont="1"/>
    <xf borderId="29" fillId="0" fontId="1" numFmtId="0" xfId="0" applyBorder="1" applyFont="1"/>
    <xf borderId="33" fillId="2" fontId="7" numFmtId="0" xfId="0" applyAlignment="1" applyBorder="1" applyFont="1">
      <alignment horizontal="center" readingOrder="0" vertical="center"/>
    </xf>
    <xf borderId="34" fillId="0" fontId="3" numFmtId="0" xfId="0" applyBorder="1" applyFont="1"/>
    <xf borderId="35" fillId="0" fontId="3" numFmtId="0" xfId="0" applyBorder="1" applyFont="1"/>
    <xf borderId="33" fillId="3" fontId="10" numFmtId="0" xfId="0" applyAlignment="1" applyBorder="1" applyFill="1" applyFont="1">
      <alignment horizontal="center" readingOrder="0" shrinkToFit="0" vertical="center" wrapText="1"/>
    </xf>
    <xf borderId="36" fillId="4" fontId="10" numFmtId="0" xfId="0" applyAlignment="1" applyBorder="1" applyFill="1" applyFont="1">
      <alignment horizontal="center" readingOrder="0" shrinkToFit="0" vertical="center" wrapText="1"/>
    </xf>
    <xf borderId="37" fillId="0" fontId="3" numFmtId="0" xfId="0" applyBorder="1" applyFont="1"/>
    <xf borderId="38" fillId="0" fontId="3" numFmtId="0" xfId="0" applyBorder="1" applyFont="1"/>
    <xf borderId="36" fillId="5" fontId="10" numFmtId="0" xfId="0" applyAlignment="1" applyBorder="1" applyFill="1" applyFont="1">
      <alignment horizontal="center" readingOrder="0" shrinkToFit="0" vertical="center" wrapText="1"/>
    </xf>
    <xf borderId="39" fillId="0" fontId="3" numFmtId="0" xfId="0" applyBorder="1" applyFont="1"/>
    <xf borderId="40" fillId="0" fontId="3" numFmtId="0" xfId="0" applyBorder="1" applyFont="1"/>
    <xf borderId="41" fillId="0" fontId="3" numFmtId="0" xfId="0" applyBorder="1" applyFont="1"/>
    <xf borderId="42" fillId="0" fontId="3" numFmtId="0" xfId="0" applyBorder="1" applyFont="1"/>
    <xf borderId="43" fillId="0" fontId="3" numFmtId="0" xfId="0" applyBorder="1" applyFont="1"/>
    <xf borderId="44" fillId="0" fontId="3" numFmtId="0" xfId="0" applyBorder="1" applyFont="1"/>
    <xf borderId="45" fillId="6" fontId="11" numFmtId="0" xfId="0" applyAlignment="1" applyBorder="1" applyFill="1" applyFont="1">
      <alignment horizontal="center" readingOrder="0"/>
    </xf>
    <xf borderId="46" fillId="0" fontId="6" numFmtId="0" xfId="0" applyAlignment="1" applyBorder="1" applyFont="1">
      <alignment horizontal="center" readingOrder="0"/>
    </xf>
    <xf borderId="47" fillId="0" fontId="6" numFmtId="0" xfId="0" applyAlignment="1" applyBorder="1" applyFont="1">
      <alignment horizontal="center" readingOrder="0"/>
    </xf>
    <xf borderId="33" fillId="0" fontId="6" numFmtId="164" xfId="0" applyAlignment="1" applyBorder="1" applyFont="1" applyNumberFormat="1">
      <alignment horizontal="center" readingOrder="0" vertical="center"/>
    </xf>
    <xf borderId="48" fillId="7" fontId="12" numFmtId="0" xfId="0" applyAlignment="1" applyBorder="1" applyFill="1" applyFont="1">
      <alignment horizontal="center" readingOrder="0" vertical="center"/>
    </xf>
    <xf borderId="49" fillId="0" fontId="3" numFmtId="0" xfId="0" applyBorder="1" applyFont="1"/>
    <xf borderId="50" fillId="0" fontId="6" numFmtId="9" xfId="0" applyAlignment="1" applyBorder="1" applyFont="1" applyNumberFormat="1">
      <alignment horizontal="center" readingOrder="0" vertical="center"/>
    </xf>
    <xf borderId="51" fillId="6" fontId="11" numFmtId="0" xfId="0" applyAlignment="1" applyBorder="1" applyFont="1">
      <alignment horizontal="center" readingOrder="0"/>
    </xf>
    <xf borderId="52" fillId="0" fontId="6" numFmtId="0" xfId="0" applyAlignment="1" applyBorder="1" applyFont="1">
      <alignment horizontal="center" readingOrder="0"/>
    </xf>
    <xf borderId="53" fillId="0" fontId="6" numFmtId="0" xfId="0" applyAlignment="1" applyBorder="1" applyFont="1">
      <alignment horizontal="center" readingOrder="0"/>
    </xf>
    <xf borderId="48" fillId="5" fontId="12" numFmtId="0" xfId="0" applyAlignment="1" applyBorder="1" applyFont="1">
      <alignment horizontal="center" readingOrder="0" vertical="center"/>
    </xf>
    <xf borderId="54" fillId="0" fontId="6" numFmtId="0" xfId="0" applyBorder="1" applyFont="1"/>
    <xf borderId="51" fillId="8" fontId="1" numFmtId="0" xfId="0" applyAlignment="1" applyBorder="1" applyFill="1" applyFont="1">
      <alignment horizontal="center" readingOrder="0"/>
    </xf>
    <xf borderId="53" fillId="0" fontId="6" numFmtId="0" xfId="0" applyAlignment="1" applyBorder="1" applyFont="1">
      <alignment horizontal="center"/>
    </xf>
    <xf borderId="55" fillId="0" fontId="6" numFmtId="0" xfId="0" applyBorder="1" applyFont="1"/>
    <xf borderId="55" fillId="0" fontId="12" numFmtId="0" xfId="0" applyBorder="1" applyFont="1"/>
    <xf borderId="56" fillId="6" fontId="12" numFmtId="0" xfId="0" applyAlignment="1" applyBorder="1" applyFont="1">
      <alignment horizontal="center" readingOrder="0" vertical="center"/>
    </xf>
    <xf borderId="57" fillId="0" fontId="3" numFmtId="0" xfId="0" applyBorder="1" applyFont="1"/>
    <xf borderId="58" fillId="0" fontId="6" numFmtId="0" xfId="0" applyAlignment="1" applyBorder="1" applyFont="1">
      <alignment horizontal="center" readingOrder="0"/>
    </xf>
    <xf borderId="53" fillId="0" fontId="6" numFmtId="164" xfId="0" applyAlignment="1" applyBorder="1" applyFont="1" applyNumberFormat="1">
      <alignment horizontal="center"/>
    </xf>
    <xf borderId="30" fillId="2" fontId="8" numFmtId="0" xfId="0" applyAlignment="1" applyBorder="1" applyFont="1">
      <alignment horizontal="center" readingOrder="0"/>
    </xf>
    <xf borderId="55" fillId="0" fontId="1" numFmtId="0" xfId="0" applyBorder="1" applyFont="1"/>
    <xf borderId="59" fillId="8" fontId="1" numFmtId="0" xfId="0" applyAlignment="1" applyBorder="1" applyFont="1">
      <alignment horizontal="center" readingOrder="0"/>
    </xf>
    <xf borderId="60" fillId="0" fontId="6" numFmtId="0" xfId="0" applyAlignment="1" applyBorder="1" applyFont="1">
      <alignment horizontal="center" readingOrder="0"/>
    </xf>
    <xf borderId="61" fillId="0" fontId="6" numFmtId="164" xfId="0" applyAlignment="1" applyBorder="1" applyFont="1" applyNumberFormat="1">
      <alignment horizontal="center"/>
    </xf>
    <xf borderId="36" fillId="3" fontId="10" numFmtId="0" xfId="0" applyAlignment="1" applyBorder="1" applyFont="1">
      <alignment horizontal="center" readingOrder="0" shrinkToFit="0" vertical="center" wrapText="1"/>
    </xf>
    <xf borderId="26" fillId="2" fontId="9" numFmtId="0" xfId="0" applyAlignment="1" applyBorder="1" applyFont="1">
      <alignment horizontal="center" readingOrder="0"/>
    </xf>
    <xf borderId="62" fillId="9" fontId="10" numFmtId="0" xfId="0" applyAlignment="1" applyBorder="1" applyFill="1" applyFont="1">
      <alignment horizontal="center" readingOrder="0" shrinkToFit="0" vertical="center" wrapText="1"/>
    </xf>
    <xf borderId="63" fillId="0" fontId="3" numFmtId="0" xfId="0" applyBorder="1" applyFont="1"/>
    <xf borderId="62" fillId="10" fontId="10" numFmtId="0" xfId="0" applyAlignment="1" applyBorder="1" applyFill="1" applyFont="1">
      <alignment horizontal="center" readingOrder="0" shrinkToFit="0" vertical="center" wrapText="1"/>
    </xf>
    <xf borderId="48" fillId="11" fontId="6" numFmtId="0" xfId="0" applyAlignment="1" applyBorder="1" applyFill="1" applyFont="1">
      <alignment horizontal="center" readingOrder="0"/>
    </xf>
    <xf borderId="50" fillId="0" fontId="6" numFmtId="165" xfId="0" applyAlignment="1" applyBorder="1" applyFont="1" applyNumberFormat="1">
      <alignment horizontal="center" readingOrder="0" vertical="center"/>
    </xf>
    <xf borderId="64" fillId="0" fontId="3" numFmtId="0" xfId="0" applyBorder="1" applyFont="1"/>
    <xf borderId="65" fillId="0" fontId="3" numFmtId="0" xfId="0" applyBorder="1" applyFont="1"/>
    <xf borderId="66" fillId="0" fontId="3" numFmtId="0" xfId="0" applyBorder="1" applyFont="1"/>
    <xf borderId="56" fillId="11" fontId="6" numFmtId="0" xfId="0" applyAlignment="1" applyBorder="1" applyFont="1">
      <alignment horizontal="center" readingOrder="0" vertical="center"/>
    </xf>
    <xf borderId="58" fillId="0" fontId="6" numFmtId="164" xfId="0" applyAlignment="1" applyBorder="1" applyFont="1" applyNumberFormat="1">
      <alignment horizontal="center" readingOrder="0" vertical="center"/>
    </xf>
    <xf borderId="62" fillId="0" fontId="6" numFmtId="164" xfId="0" applyAlignment="1" applyBorder="1" applyFont="1" applyNumberFormat="1">
      <alignment horizontal="center" readingOrder="0" vertical="center"/>
    </xf>
    <xf borderId="67" fillId="11" fontId="6" numFmtId="0" xfId="0" applyAlignment="1" applyBorder="1" applyFont="1">
      <alignment horizontal="center" readingOrder="0"/>
    </xf>
    <xf borderId="68" fillId="0" fontId="6" numFmtId="0" xfId="0" applyAlignment="1" applyBorder="1" applyFont="1">
      <alignment horizontal="center" readingOrder="0"/>
    </xf>
    <xf borderId="69" fillId="0" fontId="3" numFmtId="0" xfId="0" applyBorder="1" applyFont="1"/>
    <xf borderId="70" fillId="11" fontId="6" numFmtId="0" xfId="0" applyAlignment="1" applyBorder="1" applyFont="1">
      <alignment horizontal="center" readingOrder="0"/>
    </xf>
    <xf borderId="71" fillId="0" fontId="6" numFmtId="0" xfId="0" applyAlignment="1" applyBorder="1" applyFont="1">
      <alignment readingOrder="0"/>
    </xf>
    <xf borderId="72" fillId="0" fontId="3" numFmtId="0" xfId="0" applyBorder="1" applyFont="1"/>
    <xf borderId="14" fillId="0" fontId="1" numFmtId="0" xfId="0" applyBorder="1" applyFont="1"/>
    <xf borderId="73" fillId="0" fontId="13" numFmtId="0" xfId="0" applyAlignment="1" applyBorder="1" applyFont="1">
      <alignment readingOrder="0"/>
    </xf>
    <xf borderId="74" fillId="0" fontId="13" numFmtId="0" xfId="0" applyBorder="1" applyFont="1"/>
    <xf borderId="23" fillId="0" fontId="13" numFmtId="0" xfId="0" applyBorder="1" applyFont="1"/>
    <xf borderId="14" fillId="0" fontId="13" numFmtId="0" xfId="0" applyBorder="1" applyFont="1"/>
    <xf borderId="62" fillId="4" fontId="10" numFmtId="0" xfId="0" applyAlignment="1" applyBorder="1" applyFont="1">
      <alignment horizontal="center" readingOrder="0" shrinkToFit="0" vertical="center" wrapText="1"/>
    </xf>
    <xf borderId="75" fillId="11" fontId="6" numFmtId="0" xfId="0" applyAlignment="1" applyBorder="1" applyFont="1">
      <alignment horizontal="center" readingOrder="0"/>
    </xf>
    <xf borderId="76" fillId="0" fontId="6" numFmtId="0" xfId="0" applyAlignment="1" applyBorder="1" applyFont="1">
      <alignment readingOrder="0"/>
    </xf>
    <xf borderId="77" fillId="0" fontId="6" numFmtId="0" xfId="0" applyBorder="1" applyFont="1"/>
    <xf borderId="36" fillId="0" fontId="6" numFmtId="9" xfId="0" applyAlignment="1" applyBorder="1" applyFont="1" applyNumberFormat="1">
      <alignment horizontal="center" readingOrder="0" vertical="center"/>
    </xf>
    <xf borderId="78" fillId="0" fontId="6" numFmtId="0" xfId="0" applyBorder="1" applyFont="1"/>
    <xf borderId="42" fillId="0" fontId="6" numFmtId="0" xfId="0" applyAlignment="1" applyBorder="1" applyFont="1">
      <alignment horizontal="center" readingOrder="0" vertical="center"/>
    </xf>
    <xf borderId="79" fillId="0" fontId="3" numFmtId="0" xfId="0" applyBorder="1" applyFont="1"/>
    <xf borderId="80" fillId="0" fontId="6" numFmtId="164" xfId="0" applyAlignment="1" applyBorder="1" applyFont="1" applyNumberFormat="1">
      <alignment horizontal="center" readingOrder="0" vertical="center"/>
    </xf>
    <xf borderId="48" fillId="0" fontId="6" numFmtId="0" xfId="0" applyAlignment="1" applyBorder="1" applyFont="1">
      <alignment horizontal="center" readingOrder="0" vertical="center"/>
    </xf>
    <xf borderId="50" fillId="0" fontId="6" numFmtId="164" xfId="0" applyAlignment="1" applyBorder="1" applyFont="1" applyNumberFormat="1">
      <alignment horizontal="center" readingOrder="0" vertical="center"/>
    </xf>
    <xf borderId="56" fillId="0" fontId="6" numFmtId="0" xfId="0" applyAlignment="1" applyBorder="1" applyFont="1">
      <alignment horizontal="center" readingOrder="0" vertical="center"/>
    </xf>
    <xf borderId="58" fillId="0" fontId="6" numFmtId="164" xfId="0" applyAlignment="1" applyBorder="1" applyFont="1" applyNumberFormat="1">
      <alignment horizontal="center"/>
    </xf>
    <xf borderId="14" fillId="0" fontId="14" numFmtId="0" xfId="0" applyBorder="1" applyFont="1"/>
    <xf borderId="36" fillId="6" fontId="10" numFmtId="0" xfId="0" applyAlignment="1" applyBorder="1" applyFont="1">
      <alignment horizontal="center" readingOrder="0" shrinkToFit="0" vertical="center" wrapText="1"/>
    </xf>
    <xf borderId="78" fillId="0" fontId="1" numFmtId="0" xfId="0" applyBorder="1" applyFont="1"/>
    <xf borderId="14" fillId="0" fontId="14" numFmtId="0" xfId="0" applyAlignment="1" applyBorder="1" applyFont="1">
      <alignment readingOrder="0"/>
    </xf>
    <xf borderId="36" fillId="0" fontId="6" numFmtId="164" xfId="0" applyAlignment="1" applyBorder="1" applyFont="1" applyNumberFormat="1">
      <alignment horizontal="center" readingOrder="0" vertical="center"/>
    </xf>
    <xf borderId="14" fillId="0" fontId="1" numFmtId="0" xfId="0" applyAlignment="1" applyBorder="1" applyFont="1">
      <alignment readingOrder="0"/>
    </xf>
    <xf borderId="14" fillId="0" fontId="6" numFmtId="0" xfId="0" applyAlignment="1" applyBorder="1" applyFont="1">
      <alignment readingOrder="0"/>
    </xf>
    <xf borderId="14" fillId="0" fontId="14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25.1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3"/>
      <c r="C7" s="4" t="s">
        <v>0</v>
      </c>
      <c r="D7" s="5"/>
      <c r="E7" s="5"/>
      <c r="F7" s="6"/>
      <c r="G7" s="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3"/>
      <c r="C8" s="8"/>
      <c r="D8" s="9"/>
      <c r="E8" s="9"/>
      <c r="F8" s="10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3.0" customHeight="1">
      <c r="A9" s="1"/>
      <c r="B9" s="3"/>
      <c r="C9" s="11" t="s">
        <v>1</v>
      </c>
      <c r="D9" s="5"/>
      <c r="E9" s="5"/>
      <c r="F9" s="6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3.0" customHeight="1">
      <c r="A10" s="1"/>
      <c r="B10" s="3"/>
      <c r="C10" s="12" t="s">
        <v>2</v>
      </c>
      <c r="F10" s="13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3.0" customHeight="1">
      <c r="A11" s="1"/>
      <c r="B11" s="3"/>
      <c r="C11" s="12" t="s">
        <v>3</v>
      </c>
      <c r="F11" s="13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3"/>
      <c r="C12" s="14" t="s">
        <v>4</v>
      </c>
      <c r="F12" s="13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2.25" customHeight="1">
      <c r="A13" s="1"/>
      <c r="B13" s="3"/>
      <c r="C13" s="8"/>
      <c r="D13" s="9"/>
      <c r="E13" s="9"/>
      <c r="F13" s="10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3"/>
      <c r="C14" s="15"/>
      <c r="D14" s="15"/>
      <c r="E14" s="15"/>
      <c r="F14" s="15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5"/>
      <c r="D15" s="15"/>
      <c r="E15" s="15"/>
      <c r="F15" s="1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6" t="s">
        <v>5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6" t="s">
        <v>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6" t="s">
        <v>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6" t="s">
        <v>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6" t="s">
        <v>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6" t="s">
        <v>5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6" t="s">
        <v>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6" t="s">
        <v>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6" t="s">
        <v>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C7:F8"/>
    <mergeCell ref="C9:F9"/>
    <mergeCell ref="C10:F10"/>
    <mergeCell ref="C11:F11"/>
    <mergeCell ref="C12:F1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75"/>
    <col customWidth="1" min="5" max="5" width="4.0"/>
    <col customWidth="1" min="6" max="6" width="9.25"/>
    <col customWidth="1" min="8" max="8" width="15.75"/>
    <col customWidth="1" min="9" max="9" width="4.13"/>
    <col customWidth="1" min="10" max="10" width="10.25"/>
    <col customWidth="1" min="12" max="12" width="16.25"/>
    <col customWidth="1" min="13" max="13" width="3.75"/>
    <col customWidth="1" min="14" max="14" width="14.38"/>
    <col customWidth="1" min="15" max="15" width="14.13"/>
  </cols>
  <sheetData>
    <row r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>
      <c r="A3" s="17"/>
      <c r="B3" s="18" t="s">
        <v>6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17"/>
      <c r="R3" s="17"/>
      <c r="S3" s="17"/>
      <c r="T3" s="17"/>
      <c r="U3" s="17"/>
      <c r="V3" s="17"/>
      <c r="W3" s="17"/>
      <c r="X3" s="17"/>
      <c r="Y3" s="17"/>
      <c r="Z3" s="17"/>
    </row>
    <row r="4">
      <c r="A4" s="17"/>
      <c r="B4" s="21"/>
      <c r="P4" s="22"/>
      <c r="Q4" s="17"/>
      <c r="R4" s="17"/>
      <c r="S4" s="17"/>
      <c r="T4" s="17"/>
      <c r="U4" s="17"/>
      <c r="V4" s="17"/>
      <c r="W4" s="17"/>
      <c r="X4" s="17"/>
      <c r="Y4" s="17"/>
      <c r="Z4" s="17"/>
    </row>
    <row r="5">
      <c r="A5" s="17"/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5"/>
      <c r="Q5" s="26"/>
      <c r="R5" s="17"/>
      <c r="S5" s="17"/>
      <c r="T5" s="17"/>
      <c r="U5" s="17"/>
      <c r="V5" s="17"/>
      <c r="W5" s="17"/>
      <c r="X5" s="17"/>
      <c r="Y5" s="17"/>
      <c r="Z5" s="17"/>
    </row>
    <row r="6">
      <c r="A6" s="1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  <c r="N6" s="29"/>
      <c r="O6" s="29"/>
      <c r="P6" s="29"/>
      <c r="Q6" s="26"/>
      <c r="R6" s="17"/>
      <c r="S6" s="17"/>
      <c r="T6" s="17"/>
      <c r="U6" s="17"/>
      <c r="V6" s="17"/>
      <c r="W6" s="17"/>
      <c r="X6" s="17"/>
      <c r="Y6" s="17"/>
      <c r="Z6" s="17"/>
    </row>
    <row r="7">
      <c r="A7" s="17"/>
      <c r="B7" s="30" t="s">
        <v>7</v>
      </c>
      <c r="C7" s="31"/>
      <c r="D7" s="32"/>
      <c r="E7" s="33"/>
      <c r="F7" s="34" t="s">
        <v>8</v>
      </c>
      <c r="G7" s="35"/>
      <c r="H7" s="36"/>
      <c r="I7" s="33"/>
      <c r="J7" s="34" t="s">
        <v>8</v>
      </c>
      <c r="K7" s="35"/>
      <c r="L7" s="36"/>
      <c r="M7" s="37"/>
      <c r="N7" s="38" t="s">
        <v>9</v>
      </c>
      <c r="O7" s="39"/>
      <c r="P7" s="40"/>
      <c r="Q7" s="26"/>
      <c r="R7" s="17"/>
      <c r="S7" s="26"/>
      <c r="T7" s="17"/>
      <c r="U7" s="17"/>
      <c r="V7" s="17"/>
      <c r="W7" s="17"/>
      <c r="X7" s="17"/>
      <c r="Y7" s="17"/>
      <c r="Z7" s="17"/>
    </row>
    <row r="8">
      <c r="A8" s="17"/>
      <c r="B8" s="41" t="s">
        <v>10</v>
      </c>
      <c r="C8" s="39"/>
      <c r="D8" s="40"/>
      <c r="E8" s="33"/>
      <c r="F8" s="42" t="s">
        <v>11</v>
      </c>
      <c r="G8" s="43"/>
      <c r="H8" s="44"/>
      <c r="I8" s="33"/>
      <c r="J8" s="45" t="s">
        <v>12</v>
      </c>
      <c r="K8" s="43"/>
      <c r="L8" s="44"/>
      <c r="M8" s="37"/>
      <c r="N8" s="46"/>
      <c r="O8" s="47"/>
      <c r="P8" s="48"/>
      <c r="Q8" s="26"/>
      <c r="R8" s="17"/>
      <c r="S8" s="26"/>
      <c r="T8" s="17"/>
      <c r="U8" s="17"/>
      <c r="V8" s="17"/>
      <c r="W8" s="17"/>
      <c r="X8" s="17"/>
      <c r="Y8" s="17"/>
      <c r="Z8" s="17"/>
    </row>
    <row r="9">
      <c r="A9" s="17"/>
      <c r="B9" s="46"/>
      <c r="C9" s="47"/>
      <c r="D9" s="48"/>
      <c r="E9" s="33"/>
      <c r="F9" s="49"/>
      <c r="G9" s="50"/>
      <c r="H9" s="51"/>
      <c r="I9" s="33"/>
      <c r="J9" s="49"/>
      <c r="K9" s="50"/>
      <c r="L9" s="51"/>
      <c r="M9" s="37"/>
      <c r="N9" s="52" t="s">
        <v>7</v>
      </c>
      <c r="O9" s="53" t="s">
        <v>13</v>
      </c>
      <c r="P9" s="54">
        <v>3.0</v>
      </c>
      <c r="Q9" s="26"/>
      <c r="R9" s="17"/>
      <c r="S9" s="17"/>
      <c r="T9" s="17"/>
      <c r="U9" s="17"/>
      <c r="V9" s="17"/>
      <c r="W9" s="17"/>
      <c r="X9" s="17"/>
      <c r="Y9" s="17"/>
      <c r="Z9" s="17"/>
    </row>
    <row r="10">
      <c r="A10" s="17"/>
      <c r="B10" s="55">
        <v>150.0</v>
      </c>
      <c r="C10" s="39"/>
      <c r="D10" s="40"/>
      <c r="E10" s="33"/>
      <c r="F10" s="56" t="s">
        <v>14</v>
      </c>
      <c r="G10" s="57"/>
      <c r="H10" s="58">
        <v>0.6</v>
      </c>
      <c r="I10" s="33"/>
      <c r="J10" s="56" t="s">
        <v>14</v>
      </c>
      <c r="K10" s="57"/>
      <c r="L10" s="58">
        <v>0.5</v>
      </c>
      <c r="M10" s="33"/>
      <c r="N10" s="59" t="s">
        <v>7</v>
      </c>
      <c r="O10" s="60" t="s">
        <v>15</v>
      </c>
      <c r="P10" s="61">
        <v>150.0</v>
      </c>
      <c r="Q10" s="26"/>
      <c r="R10" s="17"/>
      <c r="S10" s="17"/>
      <c r="T10" s="17"/>
      <c r="U10" s="17"/>
      <c r="V10" s="17"/>
      <c r="W10" s="17"/>
      <c r="X10" s="17"/>
      <c r="Y10" s="17"/>
      <c r="Z10" s="17"/>
    </row>
    <row r="11">
      <c r="A11" s="17"/>
      <c r="B11" s="46"/>
      <c r="C11" s="47"/>
      <c r="D11" s="48"/>
      <c r="E11" s="33"/>
      <c r="F11" s="62" t="s">
        <v>16</v>
      </c>
      <c r="G11" s="57"/>
      <c r="H11" s="58">
        <v>0.5</v>
      </c>
      <c r="I11" s="33"/>
      <c r="J11" s="62" t="s">
        <v>16</v>
      </c>
      <c r="K11" s="57"/>
      <c r="L11" s="58">
        <v>0.4</v>
      </c>
      <c r="M11" s="63"/>
      <c r="N11" s="64" t="s">
        <v>17</v>
      </c>
      <c r="O11" s="60" t="s">
        <v>18</v>
      </c>
      <c r="P11" s="65">
        <f>PRODUCT(P10,B10)</f>
        <v>22500</v>
      </c>
      <c r="Q11" s="26"/>
      <c r="R11" s="17"/>
      <c r="S11" s="17"/>
      <c r="T11" s="17"/>
      <c r="U11" s="17"/>
      <c r="V11" s="17"/>
      <c r="W11" s="17"/>
      <c r="X11" s="17"/>
      <c r="Y11" s="17"/>
      <c r="Z11" s="17"/>
    </row>
    <row r="12">
      <c r="A12" s="17"/>
      <c r="B12" s="66"/>
      <c r="C12" s="66"/>
      <c r="D12" s="67"/>
      <c r="E12" s="63"/>
      <c r="F12" s="68" t="s">
        <v>19</v>
      </c>
      <c r="G12" s="69"/>
      <c r="H12" s="70" t="s">
        <v>20</v>
      </c>
      <c r="I12" s="33"/>
      <c r="J12" s="68" t="s">
        <v>19</v>
      </c>
      <c r="K12" s="69"/>
      <c r="L12" s="70" t="s">
        <v>21</v>
      </c>
      <c r="M12" s="33"/>
      <c r="N12" s="64" t="s">
        <v>17</v>
      </c>
      <c r="O12" s="60" t="s">
        <v>22</v>
      </c>
      <c r="P12" s="71">
        <f>DIVIDE(P11,P9)</f>
        <v>7500</v>
      </c>
      <c r="Q12" s="26"/>
      <c r="R12" s="17"/>
      <c r="S12" s="17"/>
      <c r="T12" s="17"/>
      <c r="U12" s="17"/>
      <c r="V12" s="17"/>
      <c r="W12" s="17"/>
      <c r="X12" s="17"/>
      <c r="Y12" s="17"/>
      <c r="Z12" s="17"/>
    </row>
    <row r="13">
      <c r="A13" s="17"/>
      <c r="B13" s="72" t="s">
        <v>7</v>
      </c>
      <c r="C13" s="35"/>
      <c r="D13" s="36"/>
      <c r="E13" s="26"/>
      <c r="F13" s="73"/>
      <c r="G13" s="73"/>
      <c r="H13" s="73"/>
      <c r="I13" s="17"/>
      <c r="J13" s="73"/>
      <c r="K13" s="73"/>
      <c r="L13" s="73"/>
      <c r="M13" s="33"/>
      <c r="N13" s="74" t="s">
        <v>17</v>
      </c>
      <c r="O13" s="75" t="s">
        <v>23</v>
      </c>
      <c r="P13" s="76">
        <f>SUM(P11-P12)</f>
        <v>15000</v>
      </c>
      <c r="Q13" s="26"/>
      <c r="R13" s="17"/>
      <c r="S13" s="17"/>
      <c r="T13" s="17"/>
      <c r="U13" s="17"/>
      <c r="V13" s="17"/>
      <c r="W13" s="17"/>
      <c r="X13" s="17"/>
      <c r="Y13" s="17"/>
      <c r="Z13" s="17"/>
    </row>
    <row r="14">
      <c r="A14" s="17"/>
      <c r="B14" s="77" t="s">
        <v>24</v>
      </c>
      <c r="C14" s="43"/>
      <c r="D14" s="44"/>
      <c r="E14" s="33"/>
      <c r="F14" s="78" t="s">
        <v>8</v>
      </c>
      <c r="G14" s="31"/>
      <c r="H14" s="32"/>
      <c r="I14" s="33"/>
      <c r="J14" s="78" t="s">
        <v>8</v>
      </c>
      <c r="K14" s="31"/>
      <c r="L14" s="32"/>
      <c r="M14" s="33"/>
      <c r="N14" s="66"/>
      <c r="O14" s="66"/>
      <c r="P14" s="66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>
      <c r="A15" s="17"/>
      <c r="B15" s="49"/>
      <c r="C15" s="50"/>
      <c r="D15" s="51"/>
      <c r="E15" s="33"/>
      <c r="F15" s="79" t="s">
        <v>25</v>
      </c>
      <c r="H15" s="80"/>
      <c r="I15" s="33"/>
      <c r="J15" s="81" t="s">
        <v>26</v>
      </c>
      <c r="L15" s="80"/>
      <c r="M15" s="33"/>
      <c r="N15" s="38" t="s">
        <v>27</v>
      </c>
      <c r="O15" s="39"/>
      <c r="P15" s="40"/>
      <c r="Q15" s="26"/>
      <c r="R15" s="17"/>
      <c r="S15" s="17"/>
      <c r="T15" s="17"/>
      <c r="U15" s="17"/>
      <c r="V15" s="17"/>
      <c r="W15" s="17"/>
      <c r="X15" s="17"/>
      <c r="Y15" s="17"/>
      <c r="Z15" s="17"/>
    </row>
    <row r="16">
      <c r="A16" s="17"/>
      <c r="B16" s="82" t="s">
        <v>28</v>
      </c>
      <c r="C16" s="57"/>
      <c r="D16" s="83">
        <v>0.0899</v>
      </c>
      <c r="E16" s="33"/>
      <c r="F16" s="84"/>
      <c r="G16" s="85"/>
      <c r="H16" s="86"/>
      <c r="I16" s="33"/>
      <c r="J16" s="84"/>
      <c r="K16" s="85"/>
      <c r="L16" s="86"/>
      <c r="M16" s="33"/>
      <c r="N16" s="46"/>
      <c r="O16" s="47"/>
      <c r="P16" s="48"/>
      <c r="Q16" s="26"/>
      <c r="R16" s="17"/>
      <c r="S16" s="17"/>
      <c r="T16" s="17"/>
      <c r="U16" s="17"/>
      <c r="V16" s="17"/>
      <c r="W16" s="17"/>
      <c r="X16" s="17"/>
      <c r="Y16" s="17"/>
      <c r="Z16" s="17"/>
    </row>
    <row r="17">
      <c r="A17" s="17"/>
      <c r="B17" s="87" t="s">
        <v>29</v>
      </c>
      <c r="C17" s="69"/>
      <c r="D17" s="88">
        <v>2.49</v>
      </c>
      <c r="E17" s="33"/>
      <c r="F17" s="89">
        <f>DIVIDE(B10,S26)</f>
        <v>88.23529412</v>
      </c>
      <c r="H17" s="80"/>
      <c r="I17" s="33"/>
      <c r="J17" s="89">
        <f>DIVIDE(B10,S27)</f>
        <v>75</v>
      </c>
      <c r="L17" s="80"/>
      <c r="M17" s="33"/>
      <c r="N17" s="90" t="s">
        <v>13</v>
      </c>
      <c r="O17" s="91" t="s">
        <v>30</v>
      </c>
      <c r="P17" s="92"/>
      <c r="Q17" s="26"/>
      <c r="R17" s="17"/>
      <c r="S17" s="17"/>
      <c r="T17" s="17"/>
      <c r="U17" s="17"/>
      <c r="V17" s="17"/>
      <c r="W17" s="17"/>
      <c r="X17" s="17"/>
      <c r="Y17" s="17"/>
      <c r="Z17" s="17"/>
    </row>
    <row r="18">
      <c r="A18" s="17"/>
      <c r="B18" s="73"/>
      <c r="C18" s="73"/>
      <c r="D18" s="73"/>
      <c r="E18" s="63"/>
      <c r="F18" s="46"/>
      <c r="G18" s="47"/>
      <c r="H18" s="48"/>
      <c r="I18" s="33"/>
      <c r="J18" s="46"/>
      <c r="K18" s="47"/>
      <c r="L18" s="48"/>
      <c r="M18" s="33"/>
      <c r="N18" s="93" t="s">
        <v>31</v>
      </c>
      <c r="O18" s="94" t="s">
        <v>32</v>
      </c>
      <c r="P18" s="95"/>
      <c r="Q18" s="26"/>
      <c r="R18" s="17"/>
      <c r="S18" s="17"/>
      <c r="T18" s="17"/>
      <c r="U18" s="17"/>
      <c r="V18" s="17"/>
      <c r="W18" s="17"/>
      <c r="X18" s="17"/>
      <c r="Y18" s="17"/>
      <c r="Z18" s="17"/>
    </row>
    <row r="19">
      <c r="A19" s="17"/>
      <c r="B19" s="72" t="s">
        <v>7</v>
      </c>
      <c r="C19" s="35"/>
      <c r="D19" s="36"/>
      <c r="E19" s="26"/>
      <c r="F19" s="73"/>
      <c r="G19" s="73"/>
      <c r="H19" s="73"/>
      <c r="I19" s="96"/>
      <c r="J19" s="73"/>
      <c r="K19" s="73"/>
      <c r="L19" s="73"/>
      <c r="M19" s="33"/>
      <c r="N19" s="93" t="s">
        <v>33</v>
      </c>
      <c r="O19" s="97" t="s">
        <v>34</v>
      </c>
      <c r="P19" s="98"/>
      <c r="Q19" s="99"/>
      <c r="R19" s="17"/>
      <c r="S19" s="100"/>
      <c r="T19" s="17"/>
      <c r="U19" s="17"/>
      <c r="V19" s="17"/>
      <c r="W19" s="17"/>
      <c r="X19" s="17"/>
      <c r="Y19" s="17"/>
      <c r="Z19" s="17"/>
    </row>
    <row r="20">
      <c r="A20" s="17"/>
      <c r="B20" s="77" t="s">
        <v>35</v>
      </c>
      <c r="C20" s="43"/>
      <c r="D20" s="44"/>
      <c r="E20" s="33"/>
      <c r="F20" s="78" t="s">
        <v>8</v>
      </c>
      <c r="G20" s="31"/>
      <c r="H20" s="32"/>
      <c r="I20" s="33"/>
      <c r="J20" s="78" t="s">
        <v>8</v>
      </c>
      <c r="K20" s="31"/>
      <c r="L20" s="32"/>
      <c r="M20" s="33"/>
      <c r="N20" s="93" t="s">
        <v>36</v>
      </c>
      <c r="O20" s="97" t="s">
        <v>37</v>
      </c>
      <c r="P20" s="98"/>
      <c r="Q20" s="99"/>
      <c r="R20" s="17"/>
      <c r="S20" s="100"/>
      <c r="T20" s="17"/>
      <c r="U20" s="17"/>
      <c r="V20" s="17"/>
      <c r="W20" s="17"/>
      <c r="X20" s="17"/>
      <c r="Y20" s="17"/>
      <c r="Z20" s="17"/>
    </row>
    <row r="21">
      <c r="A21" s="17"/>
      <c r="B21" s="49"/>
      <c r="C21" s="50"/>
      <c r="D21" s="51"/>
      <c r="E21" s="33"/>
      <c r="F21" s="101" t="s">
        <v>38</v>
      </c>
      <c r="H21" s="80"/>
      <c r="I21" s="33"/>
      <c r="J21" s="81" t="s">
        <v>38</v>
      </c>
      <c r="L21" s="80"/>
      <c r="M21" s="33"/>
      <c r="N21" s="102" t="s">
        <v>39</v>
      </c>
      <c r="O21" s="103" t="s">
        <v>40</v>
      </c>
      <c r="P21" s="104"/>
      <c r="Q21" s="26"/>
      <c r="R21" s="17"/>
      <c r="S21" s="17"/>
      <c r="T21" s="17"/>
      <c r="U21" s="17"/>
      <c r="V21" s="17"/>
      <c r="W21" s="17"/>
      <c r="X21" s="17"/>
      <c r="Y21" s="17"/>
      <c r="Z21" s="17"/>
    </row>
    <row r="22">
      <c r="A22" s="17"/>
      <c r="B22" s="105">
        <v>0.06</v>
      </c>
      <c r="C22" s="43"/>
      <c r="D22" s="44"/>
      <c r="E22" s="33"/>
      <c r="F22" s="84"/>
      <c r="G22" s="85"/>
      <c r="H22" s="86"/>
      <c r="I22" s="33"/>
      <c r="J22" s="84"/>
      <c r="K22" s="85"/>
      <c r="L22" s="86"/>
      <c r="M22" s="26"/>
      <c r="N22" s="106"/>
      <c r="O22" s="106"/>
      <c r="P22" s="106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>
      <c r="A23" s="17"/>
      <c r="B23" s="46"/>
      <c r="C23" s="47"/>
      <c r="D23" s="48"/>
      <c r="E23" s="33"/>
      <c r="F23" s="107" t="s">
        <v>41</v>
      </c>
      <c r="G23" s="108"/>
      <c r="H23" s="109">
        <f>SUM(B28-S30)</f>
        <v>36.78970588</v>
      </c>
      <c r="I23" s="33"/>
      <c r="J23" s="107" t="s">
        <v>41</v>
      </c>
      <c r="K23" s="108"/>
      <c r="L23" s="109">
        <f>SUM(B28-T30)</f>
        <v>50.025</v>
      </c>
      <c r="M23" s="26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>
      <c r="A24" s="17"/>
      <c r="B24" s="73"/>
      <c r="C24" s="73"/>
      <c r="D24" s="73"/>
      <c r="E24" s="63"/>
      <c r="F24" s="110" t="s">
        <v>42</v>
      </c>
      <c r="G24" s="57"/>
      <c r="H24" s="111">
        <f>SUM(B28-S31)</f>
        <v>50.025</v>
      </c>
      <c r="I24" s="33"/>
      <c r="J24" s="110" t="s">
        <v>42</v>
      </c>
      <c r="K24" s="57"/>
      <c r="L24" s="111">
        <f>SUM(B28-T31)</f>
        <v>65.025</v>
      </c>
      <c r="M24" s="17"/>
      <c r="N24" s="17"/>
      <c r="O24" s="17"/>
      <c r="P24" s="17"/>
      <c r="Q24" s="100"/>
      <c r="R24" s="17"/>
      <c r="S24" s="100"/>
      <c r="T24" s="100"/>
      <c r="U24" s="100"/>
      <c r="V24" s="17"/>
      <c r="W24" s="17"/>
      <c r="X24" s="17"/>
      <c r="Y24" s="17"/>
      <c r="Z24" s="17"/>
    </row>
    <row r="25">
      <c r="A25" s="17"/>
      <c r="B25" s="34" t="s">
        <v>8</v>
      </c>
      <c r="C25" s="35"/>
      <c r="D25" s="36"/>
      <c r="E25" s="33"/>
      <c r="F25" s="112" t="s">
        <v>43</v>
      </c>
      <c r="G25" s="69"/>
      <c r="H25" s="113">
        <f>SUM(B28-S32)</f>
        <v>65.025</v>
      </c>
      <c r="I25" s="33"/>
      <c r="J25" s="112" t="s">
        <v>43</v>
      </c>
      <c r="K25" s="69"/>
      <c r="L25" s="113">
        <f>SUM(B28-T32)</f>
        <v>79.97995495</v>
      </c>
      <c r="M25" s="17"/>
      <c r="N25" s="17"/>
      <c r="O25" s="17"/>
      <c r="P25" s="17"/>
      <c r="Q25" s="100"/>
      <c r="R25" s="17"/>
      <c r="S25" s="114"/>
      <c r="T25" s="114"/>
      <c r="U25" s="114"/>
      <c r="V25" s="17"/>
      <c r="W25" s="17"/>
      <c r="X25" s="17"/>
      <c r="Y25" s="17"/>
      <c r="Z25" s="17"/>
    </row>
    <row r="26">
      <c r="A26" s="17"/>
      <c r="B26" s="115" t="s">
        <v>44</v>
      </c>
      <c r="C26" s="43"/>
      <c r="D26" s="44"/>
      <c r="E26" s="26"/>
      <c r="F26" s="116"/>
      <c r="G26" s="116"/>
      <c r="H26" s="116"/>
      <c r="I26" s="96"/>
      <c r="J26" s="116"/>
      <c r="K26" s="116"/>
      <c r="L26" s="116"/>
      <c r="M26" s="17"/>
      <c r="N26" s="17"/>
      <c r="O26" s="17"/>
      <c r="P26" s="17"/>
      <c r="Q26" s="100"/>
      <c r="R26" s="17"/>
      <c r="S26" s="117">
        <v>1.7</v>
      </c>
      <c r="T26" s="114"/>
      <c r="U26" s="114"/>
      <c r="V26" s="17"/>
      <c r="W26" s="17"/>
      <c r="X26" s="17"/>
      <c r="Y26" s="17"/>
      <c r="Z26" s="17"/>
    </row>
    <row r="27">
      <c r="A27" s="17"/>
      <c r="B27" s="49"/>
      <c r="C27" s="50"/>
      <c r="D27" s="51"/>
      <c r="E27" s="26"/>
      <c r="F27" s="96"/>
      <c r="G27" s="96"/>
      <c r="H27" s="96"/>
      <c r="I27" s="96"/>
      <c r="J27" s="96"/>
      <c r="K27" s="96"/>
      <c r="L27" s="96"/>
      <c r="M27" s="17"/>
      <c r="N27" s="17"/>
      <c r="O27" s="17"/>
      <c r="P27" s="17"/>
      <c r="Q27" s="100"/>
      <c r="R27" s="17"/>
      <c r="S27" s="117">
        <v>2.0</v>
      </c>
      <c r="T27" s="114"/>
      <c r="U27" s="114"/>
      <c r="V27" s="17"/>
      <c r="W27" s="17"/>
      <c r="X27" s="17"/>
      <c r="Y27" s="17"/>
      <c r="Z27" s="17"/>
    </row>
    <row r="28">
      <c r="A28" s="17"/>
      <c r="B28" s="118">
        <f>B10-(D16*B10)-D17-(B22*B10)</f>
        <v>125.025</v>
      </c>
      <c r="C28" s="43"/>
      <c r="D28" s="44"/>
      <c r="E28" s="26"/>
      <c r="F28" s="96"/>
      <c r="G28" s="96"/>
      <c r="H28" s="96"/>
      <c r="I28" s="96"/>
      <c r="J28" s="96"/>
      <c r="K28" s="96"/>
      <c r="L28" s="96"/>
      <c r="M28" s="17"/>
      <c r="N28" s="17"/>
      <c r="O28" s="17"/>
      <c r="P28" s="17"/>
      <c r="Q28" s="100"/>
      <c r="R28" s="17"/>
      <c r="S28" s="117">
        <v>2.5</v>
      </c>
      <c r="T28" s="114"/>
      <c r="U28" s="114"/>
      <c r="V28" s="17"/>
      <c r="W28" s="17"/>
      <c r="X28" s="17"/>
      <c r="Y28" s="17"/>
      <c r="Z28" s="17"/>
    </row>
    <row r="29">
      <c r="A29" s="17"/>
      <c r="B29" s="46"/>
      <c r="C29" s="47"/>
      <c r="D29" s="48"/>
      <c r="E29" s="26"/>
      <c r="F29" s="119"/>
      <c r="G29" s="96"/>
      <c r="H29" s="96"/>
      <c r="I29" s="96"/>
      <c r="J29" s="119"/>
      <c r="K29" s="119"/>
      <c r="L29" s="96"/>
      <c r="M29" s="17"/>
      <c r="N29" s="17"/>
      <c r="O29" s="17"/>
      <c r="P29" s="17"/>
      <c r="Q29" s="100"/>
      <c r="R29" s="17"/>
      <c r="S29" s="117">
        <v>3.33</v>
      </c>
      <c r="T29" s="114"/>
      <c r="U29" s="114"/>
      <c r="V29" s="17"/>
      <c r="W29" s="17"/>
      <c r="X29" s="17"/>
      <c r="Y29" s="17"/>
      <c r="Z29" s="17"/>
    </row>
    <row r="30">
      <c r="A30" s="17"/>
      <c r="B30" s="116"/>
      <c r="C30" s="116"/>
      <c r="D30" s="116"/>
      <c r="E30" s="17"/>
      <c r="F30" s="120"/>
      <c r="G30" s="120"/>
      <c r="H30" s="17"/>
      <c r="I30" s="17"/>
      <c r="J30" s="120"/>
      <c r="K30" s="17"/>
      <c r="L30" s="17"/>
      <c r="M30" s="17"/>
      <c r="N30" s="17"/>
      <c r="O30" s="17"/>
      <c r="P30" s="17"/>
      <c r="Q30" s="100"/>
      <c r="R30" s="17"/>
      <c r="S30" s="121">
        <f>DIVIDE(B10,S26)</f>
        <v>88.23529412</v>
      </c>
      <c r="T30" s="121">
        <f>DIVIDE(B10,S27)</f>
        <v>75</v>
      </c>
      <c r="U30" s="114"/>
      <c r="V30" s="17"/>
      <c r="W30" s="17"/>
      <c r="X30" s="17"/>
      <c r="Y30" s="17"/>
      <c r="Z30" s="17"/>
    </row>
    <row r="31">
      <c r="A31" s="17"/>
      <c r="B31" s="17"/>
      <c r="C31" s="96"/>
      <c r="D31" s="96"/>
      <c r="E31" s="9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00"/>
      <c r="S31" s="121">
        <f>DIVIDE(B10,S27)</f>
        <v>75</v>
      </c>
      <c r="T31" s="121">
        <f>DIVIDE(B10,S28)</f>
        <v>60</v>
      </c>
      <c r="U31" s="114"/>
      <c r="V31" s="17"/>
      <c r="W31" s="17"/>
      <c r="X31" s="17"/>
      <c r="Y31" s="17"/>
      <c r="Z31" s="17"/>
    </row>
    <row r="3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00"/>
      <c r="S32" s="121">
        <f>DIVIDE(B10,S28)</f>
        <v>60</v>
      </c>
      <c r="T32" s="121">
        <f>DIVIDE(B10,S29)</f>
        <v>45.04504505</v>
      </c>
      <c r="U32" s="114"/>
      <c r="V32" s="17"/>
      <c r="W32" s="17"/>
      <c r="X32" s="17"/>
      <c r="Y32" s="17"/>
      <c r="Z32" s="17"/>
    </row>
    <row r="3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00"/>
      <c r="S33" s="114"/>
      <c r="T33" s="114"/>
      <c r="U33" s="114"/>
      <c r="V33" s="17"/>
      <c r="W33" s="17"/>
      <c r="X33" s="17"/>
      <c r="Y33" s="17"/>
      <c r="Z33" s="17"/>
    </row>
    <row r="34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00"/>
      <c r="S34" s="114"/>
      <c r="T34" s="114"/>
      <c r="U34" s="114"/>
      <c r="V34" s="17"/>
      <c r="W34" s="17"/>
      <c r="X34" s="17"/>
      <c r="Y34" s="17"/>
      <c r="Z34" s="17"/>
    </row>
    <row r="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00"/>
      <c r="S35" s="114"/>
      <c r="T35" s="114"/>
      <c r="U35" s="114"/>
      <c r="V35" s="17"/>
      <c r="W35" s="17"/>
      <c r="X35" s="17"/>
      <c r="Y35" s="17"/>
      <c r="Z35" s="17"/>
    </row>
    <row r="36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00"/>
      <c r="S36" s="100"/>
      <c r="T36" s="100"/>
      <c r="U36" s="100"/>
      <c r="V36" s="17"/>
      <c r="W36" s="17"/>
      <c r="X36" s="17"/>
      <c r="Y36" s="17"/>
      <c r="Z36" s="17"/>
    </row>
    <row r="37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00"/>
      <c r="S37" s="100"/>
      <c r="T37" s="100"/>
      <c r="U37" s="100"/>
      <c r="V37" s="17"/>
      <c r="W37" s="17"/>
      <c r="X37" s="17"/>
      <c r="Y37" s="17"/>
      <c r="Z37" s="17"/>
    </row>
    <row r="38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00"/>
      <c r="S38" s="100"/>
      <c r="T38" s="100"/>
      <c r="U38" s="100"/>
      <c r="V38" s="17"/>
      <c r="W38" s="17"/>
      <c r="X38" s="17"/>
      <c r="Y38" s="17"/>
      <c r="Z38" s="17"/>
    </row>
    <row r="39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mergeCells count="44">
    <mergeCell ref="B3:P5"/>
    <mergeCell ref="B7:D7"/>
    <mergeCell ref="F7:H7"/>
    <mergeCell ref="J7:L7"/>
    <mergeCell ref="N7:P8"/>
    <mergeCell ref="F8:H9"/>
    <mergeCell ref="J8:L9"/>
    <mergeCell ref="F14:H14"/>
    <mergeCell ref="F15:H16"/>
    <mergeCell ref="N15:P16"/>
    <mergeCell ref="O17:P17"/>
    <mergeCell ref="O18:P18"/>
    <mergeCell ref="B8:D9"/>
    <mergeCell ref="B10:D11"/>
    <mergeCell ref="F10:G10"/>
    <mergeCell ref="F11:G11"/>
    <mergeCell ref="F12:G12"/>
    <mergeCell ref="B13:D13"/>
    <mergeCell ref="B14:D15"/>
    <mergeCell ref="F21:H22"/>
    <mergeCell ref="F23:G23"/>
    <mergeCell ref="F24:G24"/>
    <mergeCell ref="J21:L22"/>
    <mergeCell ref="J23:K23"/>
    <mergeCell ref="J24:K24"/>
    <mergeCell ref="J25:K25"/>
    <mergeCell ref="J10:K10"/>
    <mergeCell ref="J11:K11"/>
    <mergeCell ref="J12:K12"/>
    <mergeCell ref="J14:L14"/>
    <mergeCell ref="J15:L16"/>
    <mergeCell ref="J17:L18"/>
    <mergeCell ref="J20:L20"/>
    <mergeCell ref="B25:D25"/>
    <mergeCell ref="F25:G25"/>
    <mergeCell ref="B26:D27"/>
    <mergeCell ref="B28:D29"/>
    <mergeCell ref="B16:C16"/>
    <mergeCell ref="B17:C17"/>
    <mergeCell ref="F17:H18"/>
    <mergeCell ref="B19:D19"/>
    <mergeCell ref="B20:D21"/>
    <mergeCell ref="F20:H20"/>
    <mergeCell ref="B22:D23"/>
  </mergeCells>
  <drawing r:id="rId1"/>
</worksheet>
</file>