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ml.chart+xml" PartName="/xl/charts/chart7.xml"/>
  <Override ContentType="application/vnd.openxmlformats-officedocument.drawingml.chart+xml" PartName="/xl/charts/chart27.xml"/>
  <Override ContentType="application/vnd.openxmlformats-officedocument.drawingml.chart+xml" PartName="/xl/charts/chart52.xml"/>
  <Override ContentType="application/vnd.openxmlformats-officedocument.drawingml.chart+xml" PartName="/xl/charts/chart18.xml"/>
  <Override ContentType="application/vnd.openxmlformats-officedocument.drawingml.chart+xml" PartName="/xl/charts/chart43.xml"/>
  <Override ContentType="application/vnd.openxmlformats-officedocument.drawingml.chart+xml" PartName="/xl/charts/chart44.xml"/>
  <Override ContentType="application/vnd.openxmlformats-officedocument.drawingml.chart+xml" PartName="/xl/charts/chart26.xml"/>
  <Override ContentType="application/vnd.openxmlformats-officedocument.drawingml.chart+xml" PartName="/xl/charts/chart35.xml"/>
  <Override ContentType="application/vnd.openxmlformats-officedocument.drawingml.chart+xml" PartName="/xl/charts/chart34.xml"/>
  <Override ContentType="application/vnd.openxmlformats-officedocument.drawingml.chart+xml" PartName="/xl/charts/chart8.xml"/>
  <Override ContentType="application/vnd.openxmlformats-officedocument.drawingml.chart+xml" PartName="/xl/charts/chart17.xml"/>
  <Override ContentType="application/vnd.openxmlformats-officedocument.drawingml.chart+xml" PartName="/xl/charts/chart42.xml"/>
  <Override ContentType="application/vnd.openxmlformats-officedocument.drawingml.chart+xml" PartName="/xl/charts/chart25.xml"/>
  <Override ContentType="application/vnd.openxmlformats-officedocument.drawingml.chart+xml" PartName="/xl/charts/chart51.xml"/>
  <Override ContentType="application/vnd.openxmlformats-officedocument.drawingml.chart+xml" PartName="/xl/charts/chart60.xml"/>
  <Override ContentType="application/vnd.openxmlformats-officedocument.drawingml.chart+xml" PartName="/xl/charts/chart16.xml"/>
  <Override ContentType="application/vnd.openxmlformats-officedocument.drawingml.chart+xml" PartName="/xl/charts/chart59.xml"/>
  <Override ContentType="application/vnd.openxmlformats-officedocument.drawingml.chart+xml" PartName="/xl/charts/chart46.xml"/>
  <Override ContentType="application/vnd.openxmlformats-officedocument.drawingml.chart+xml" PartName="/xl/charts/chart29.xml"/>
  <Override ContentType="application/vnd.openxmlformats-officedocument.drawingml.chart+xml" PartName="/xl/charts/chart50.xml"/>
  <Override ContentType="application/vnd.openxmlformats-officedocument.drawingml.chart+xml" PartName="/xl/charts/chart4.xml"/>
  <Override ContentType="application/vnd.openxmlformats-officedocument.drawingml.chart+xml" PartName="/xl/charts/chart20.xml"/>
  <Override ContentType="application/vnd.openxmlformats-officedocument.drawingml.chart+xml" PartName="/xl/charts/chart33.xml"/>
  <Override ContentType="application/vnd.openxmlformats-officedocument.drawingml.chart+xml" PartName="/xl/charts/chart28.xml"/>
  <Override ContentType="application/vnd.openxmlformats-officedocument.drawingml.chart+xml" PartName="/xl/charts/chart58.xml"/>
  <Override ContentType="application/vnd.openxmlformats-officedocument.drawingml.chart+xml" PartName="/xl/charts/chart6.xml"/>
  <Override ContentType="application/vnd.openxmlformats-officedocument.drawingml.chart+xml" PartName="/xl/charts/chart45.xml"/>
  <Override ContentType="application/vnd.openxmlformats-officedocument.drawingml.chart+xml" PartName="/xl/charts/chart15.xml"/>
  <Override ContentType="application/vnd.openxmlformats-officedocument.drawingml.chart+xml" PartName="/xl/charts/chart32.xml"/>
  <Override ContentType="application/vnd.openxmlformats-officedocument.drawingml.chart+xml" PartName="/xl/charts/chart5.xml"/>
  <Override ContentType="application/vnd.openxmlformats-officedocument.drawingml.chart+xml" PartName="/xl/charts/chart57.xml"/>
  <Override ContentType="application/vnd.openxmlformats-officedocument.drawingml.chart+xml" PartName="/xl/charts/chart14.xml"/>
  <Override ContentType="application/vnd.openxmlformats-officedocument.drawingml.chart+xml" PartName="/xl/charts/chart30.xml"/>
  <Override ContentType="application/vnd.openxmlformats-officedocument.drawingml.chart+xml" PartName="/xl/charts/chart13.xml"/>
  <Override ContentType="application/vnd.openxmlformats-officedocument.drawingml.chart+xml" PartName="/xl/charts/chart31.xml"/>
  <Override ContentType="application/vnd.openxmlformats-officedocument.drawingml.chart+xml" PartName="/xl/charts/chart39.xml"/>
  <Override ContentType="application/vnd.openxmlformats-officedocument.drawingml.chart+xml" PartName="/xl/charts/chart48.xml"/>
  <Override ContentType="application/vnd.openxmlformats-officedocument.drawingml.chart+xml" PartName="/xl/charts/chart2.xml"/>
  <Override ContentType="application/vnd.openxmlformats-officedocument.drawingml.chart+xml" PartName="/xl/charts/chart22.xml"/>
  <Override ContentType="application/vnd.openxmlformats-officedocument.drawingml.chart+xml" PartName="/xl/charts/chart47.xml"/>
  <Override ContentType="application/vnd.openxmlformats-officedocument.drawingml.chart+xml" PartName="/xl/charts/chart55.xml"/>
  <Override ContentType="application/vnd.openxmlformats-officedocument.drawingml.chart+xml" PartName="/xl/charts/chart56.xml"/>
  <Override ContentType="application/vnd.openxmlformats-officedocument.drawingml.chart+xml" PartName="/xl/charts/chart12.xml"/>
  <Override ContentType="application/vnd.openxmlformats-officedocument.drawingml.chart+xml" PartName="/xl/charts/chart21.xml"/>
  <Override ContentType="application/vnd.openxmlformats-officedocument.drawingml.chart+xml" PartName="/xl/charts/chart3.xml"/>
  <Override ContentType="application/vnd.openxmlformats-officedocument.drawingml.chart+xml" PartName="/xl/charts/chart38.xml"/>
  <Override ContentType="application/vnd.openxmlformats-officedocument.drawingml.chart+xml" PartName="/xl/charts/chart41.xml"/>
  <Override ContentType="application/vnd.openxmlformats-officedocument.drawingml.chart+xml" PartName="/xl/charts/chart11.xml"/>
  <Override ContentType="application/vnd.openxmlformats-officedocument.drawingml.chart+xml" PartName="/xl/charts/chart54.xml"/>
  <Override ContentType="application/vnd.openxmlformats-officedocument.drawingml.chart+xml" PartName="/xl/charts/chart37.xml"/>
  <Override ContentType="application/vnd.openxmlformats-officedocument.drawingml.chart+xml" PartName="/xl/charts/chart24.xml"/>
  <Override ContentType="application/vnd.openxmlformats-officedocument.drawingml.chart+xml" PartName="/xl/charts/chart1.xml"/>
  <Override ContentType="application/vnd.openxmlformats-officedocument.drawingml.chart+xml" PartName="/xl/charts/chart53.xml"/>
  <Override ContentType="application/vnd.openxmlformats-officedocument.drawingml.chart+xml" PartName="/xl/charts/chart10.xml"/>
  <Override ContentType="application/vnd.openxmlformats-officedocument.drawingml.chart+xml" PartName="/xl/charts/chart40.xml"/>
  <Override ContentType="application/vnd.openxmlformats-officedocument.drawingml.chart+xml" PartName="/xl/charts/chart49.xml"/>
  <Override ContentType="application/vnd.openxmlformats-officedocument.drawingml.chart+xml" PartName="/xl/charts/chart9.xml"/>
  <Override ContentType="application/vnd.openxmlformats-officedocument.drawingml.chart+xml" PartName="/xl/charts/chart19.xml"/>
  <Override ContentType="application/vnd.openxmlformats-officedocument.drawingml.chart+xml" PartName="/xl/charts/chart23.xml"/>
  <Override ContentType="application/vnd.openxmlformats-officedocument.drawingml.chart+xml" PartName="/xl/charts/chart36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Modelos" sheetId="1" r:id="rId3"/>
    <sheet state="visible" name="ATA08" sheetId="2" r:id="rId4"/>
    <sheet state="visible" name="RADAR " sheetId="3" r:id="rId5"/>
    <sheet state="visible" name="Coração" sheetId="4" r:id="rId6"/>
    <sheet state="visible" name="Atração" sheetId="5" r:id="rId7"/>
    <sheet state="visible" name="Conversão" sheetId="6" r:id="rId8"/>
    <sheet state="visible" name="Venda" sheetId="7" r:id="rId9"/>
    <sheet state="visible" name="Entrega" sheetId="8" r:id="rId10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27">
      <text>
        <t xml:space="preserve">Locações p/ Evento
</t>
      </text>
    </comment>
    <comment authorId="0" ref="B40">
      <text>
        <t xml:space="preserve">Marcus Vinicius 954, Denis Santos, Carlos JR. Silva, Cassio ALW construtura
Alexandre Rosa 1297</t>
      </text>
    </comment>
    <comment authorId="0" ref="B76">
      <text>
        <t xml:space="preserve">Venda 969 Felipe Reus
</t>
      </text>
    </comment>
    <comment authorId="0" ref="D96">
      <text>
        <t xml:space="preserve">Locações p/ Evento
</t>
      </text>
    </comment>
    <comment authorId="0" ref="B112">
      <text>
        <t xml:space="preserve">Venda 969 Felipe Reus
</t>
      </text>
    </comment>
    <comment authorId="0" ref="D132">
      <text>
        <t xml:space="preserve">Locações p/ Evento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4">
      <text>
        <t xml:space="preserve">Maior ganho de 2020: 465 Inscritos</t>
      </text>
    </comment>
    <comment authorId="0" ref="F11">
      <text>
        <t xml:space="preserve">O vídeo com maior visualização na primeira semana teve  863 views</t>
      </text>
    </comment>
    <comment authorId="0" ref="E23">
      <text>
        <t xml:space="preserve">Maior ganho de 2020: 278 listeners/semana</t>
      </text>
    </comment>
    <comment authorId="0" ref="H23">
      <text>
        <t xml:space="preserve">Maior ganho de 2020: 152 follows/semana</t>
      </text>
    </comment>
    <comment authorId="0" ref="F30">
      <text>
        <t xml:space="preserve">Maior listeners na primeira semana foi de 227</t>
      </text>
    </comment>
    <comment authorId="0" ref="J30">
      <text>
        <t xml:space="preserve">A nossa maior retenção foi de 62%</t>
      </text>
    </comment>
    <comment authorId="0" ref="B43">
      <text>
        <t xml:space="preserve">Aumentar o lucro da sua empresa é tão fácil, você não faz por que não quer	LIDERANÇA	https://www.instagram.com/p/CDZCtMel79k/</t>
      </text>
    </comment>
    <comment authorId="0" ref="C43">
      <text>
        <t xml:space="preserve">A empresa que era para unir a família...SEPARA	GESTÃO	https://www.instagram.com/p/CDWeIPVlJLH/</t>
      </text>
    </comment>
    <comment authorId="0" ref="D43">
      <text>
        <t xml:space="preserve">Quando devo CONTRATAR um RH para minha empresa | Podcast Empresa Autogerenciável #047	PODCAST	https://youtu.be/ck80kbF3-ck</t>
      </text>
    </comment>
    <comment authorId="0" ref="B44">
      <text>
        <t xml:space="preserve">A autonomia do seu colaborador, impacta no seu resultado, empresário.	LIDERANÇA	https://www.instagram.com/p/CDoflKIlkbe/</t>
      </text>
    </comment>
    <comment authorId="0" ref="C44">
      <text>
        <t xml:space="preserve">Não contrate um vendedor antes de assistir esse video	LIDERANÇA	https://www.instagram.com/p/CDwOWpzh4wI/</t>
      </text>
    </comment>
    <comment authorId="0" ref="D44">
      <text>
        <t xml:space="preserve">Como construir um TIME DE MARKETING de sucesso | Podcast Empresa Autogerenciável #048	PODCAST	https://youtu.be/ba07KW-EkGU</t>
      </text>
    </comment>
    <comment authorId="0" ref="B45">
      <text>
        <t xml:space="preserve">50% dos colaboradores não sabem o qu esperam deles	LIDERANÇA	https://www.instagram.com/p/CCybFIFFUPC/</t>
      </text>
    </comment>
    <comment authorId="0" ref="D45">
      <text>
        <t xml:space="preserve">Vale a pena contratar uma AGÊNCIA DE MARKETING? | Podcast 
https://youtu.be/3wnRNbctedc</t>
      </text>
    </comment>
    <comment authorId="0" ref="B46">
      <text>
        <t xml:space="preserve">Para alcançar o sucesso você precisa desse vídeo:	DOMINIO	https://www.instagram.com/p/CDHOh4OBL4e/</t>
      </text>
    </comment>
    <comment authorId="0" ref="C46">
      <text>
        <t xml:space="preserve">"Eu trabalho para cuidar da minha família" Será mesmo?	GESTÃO	https://www.instagram.com/p/CDHO6RjBtrL/</t>
      </text>
    </comment>
    <comment authorId="0" ref="D46">
      <text>
        <t xml:space="preserve">Como fazer Reuniões Produtivas | Campo de Batalha #020	CAMPO	https://youtu.be/Z0zXQlCcM7Q</t>
      </text>
    </comment>
  </commentList>
</comments>
</file>

<file path=xl/sharedStrings.xml><?xml version="1.0" encoding="utf-8"?>
<sst xmlns="http://schemas.openxmlformats.org/spreadsheetml/2006/main" count="1371" uniqueCount="449">
  <si>
    <t>Campanha</t>
  </si>
  <si>
    <t>raw</t>
  </si>
  <si>
    <t>Delivered</t>
  </si>
  <si>
    <t>add CTR (h)</t>
  </si>
  <si>
    <t>% Delivered</t>
  </si>
  <si>
    <t>Open</t>
  </si>
  <si>
    <t>specific</t>
  </si>
  <si>
    <t>colunas ao lado do ctr</t>
  </si>
  <si>
    <t>sessões (ga)</t>
  </si>
  <si>
    <t>conv (ga)</t>
  </si>
  <si>
    <t>% conv (ga)</t>
  </si>
  <si>
    <t>conv campanha</t>
  </si>
  <si>
    <t>MQLs</t>
  </si>
  <si>
    <t>MQL/ conv</t>
  </si>
  <si>
    <t>MQL/ total</t>
  </si>
  <si>
    <t>% Open</t>
  </si>
  <si>
    <t>Clicked</t>
  </si>
  <si>
    <t>linha 9 Hangout Pergunte qualquer coisa sobre Marketing e Vendas</t>
  </si>
  <si>
    <t>Todos desde 08/2014</t>
  </si>
  <si>
    <t>Partners</t>
  </si>
  <si>
    <t>[Hangout Ao Vivo] Pergunte o que quiser sobre Marketing Digital e Vendas</t>
  </si>
  <si>
    <t>19/03/2015, às 11:23</t>
  </si>
  <si>
    <t>andre@resultadosdigitais.com.br</t>
  </si>
  <si>
    <t>% Clicked</t>
  </si>
  <si>
    <t>geral</t>
  </si>
  <si>
    <t>Spam</t>
  </si>
  <si>
    <t>Leads (O) vai pra coluna B</t>
  </si>
  <si>
    <t>% Spam</t>
  </si>
  <si>
    <t>Unsubs.</t>
  </si>
  <si>
    <t>% Unsubs.</t>
  </si>
  <si>
    <t>Bounces</t>
  </si>
  <si>
    <t>% Bounce</t>
  </si>
  <si>
    <t>Leads</t>
  </si>
  <si>
    <t>Segment (+)</t>
  </si>
  <si>
    <t>Segment (-)</t>
  </si>
  <si>
    <t>Subject</t>
  </si>
  <si>
    <t>Date</t>
  </si>
  <si>
    <t>Sender</t>
  </si>
  <si>
    <t>ATA RADAR SEMANAL</t>
  </si>
  <si>
    <t>[Na dúvida: DESCREVA FEITO]</t>
  </si>
  <si>
    <t>Semana 4</t>
  </si>
  <si>
    <t>Data: 27/07/2020</t>
  </si>
  <si>
    <t>Ação</t>
  </si>
  <si>
    <t>Responsável</t>
  </si>
  <si>
    <t>Prazo</t>
  </si>
  <si>
    <t>Data de finalização</t>
  </si>
  <si>
    <t>Status</t>
  </si>
  <si>
    <t>Analisar o padrão de clientes que fazem vendas de alto ticket</t>
  </si>
  <si>
    <t>Joaquim</t>
  </si>
  <si>
    <t>Concluído</t>
  </si>
  <si>
    <t>Atrasado</t>
  </si>
  <si>
    <t>Não iniciado</t>
  </si>
  <si>
    <t>Em andamento</t>
  </si>
  <si>
    <t>RADAR</t>
  </si>
  <si>
    <t>Período analisado: 15/12 a 06/01</t>
  </si>
  <si>
    <t>metas</t>
  </si>
  <si>
    <t>Semana</t>
  </si>
  <si>
    <t>Alavanque</t>
  </si>
  <si>
    <t>Total</t>
  </si>
  <si>
    <t>Meta</t>
  </si>
  <si>
    <t>% da meta</t>
  </si>
  <si>
    <t>Tendência à realizar</t>
  </si>
  <si>
    <t>T 25</t>
  </si>
  <si>
    <t>meta Ok</t>
  </si>
  <si>
    <t>Meta BOA</t>
  </si>
  <si>
    <t>Meta TOP</t>
  </si>
  <si>
    <t>Realizado</t>
  </si>
  <si>
    <t>Período analisado: 01/06 a 8/06</t>
  </si>
  <si>
    <t xml:space="preserve">                             </t>
  </si>
  <si>
    <t xml:space="preserve">  </t>
  </si>
  <si>
    <t>DESDOBRAMENTO META AGOSTO</t>
  </si>
  <si>
    <t>oportunidades</t>
  </si>
  <si>
    <t>realizado</t>
  </si>
  <si>
    <t>meta</t>
  </si>
  <si>
    <t>falta</t>
  </si>
  <si>
    <t>Vendas em casa (João, Murilo, Bel)</t>
  </si>
  <si>
    <t>Pitch Legacy</t>
  </si>
  <si>
    <r>
      <t xml:space="preserve">Pitch </t>
    </r>
    <r>
      <rPr>
        <i/>
      </rPr>
      <t>Imersão Avançada</t>
    </r>
  </si>
  <si>
    <t>Pitch Alavanque</t>
  </si>
  <si>
    <t>META MÊS AGOSTO</t>
  </si>
  <si>
    <t>Realizado (até agora)</t>
  </si>
  <si>
    <t>META ANUAL</t>
  </si>
  <si>
    <t>poder de acabativa</t>
  </si>
  <si>
    <r>
      <t xml:space="preserve">ATA - </t>
    </r>
    <r>
      <rPr/>
      <t>Data: 10/08/2020</t>
    </r>
  </si>
  <si>
    <t>Referência</t>
  </si>
  <si>
    <t>Quantidade</t>
  </si>
  <si>
    <t>Percentual</t>
  </si>
  <si>
    <t>total</t>
  </si>
  <si>
    <t>concluídas no prazo</t>
  </si>
  <si>
    <t>concluídas com atraso</t>
  </si>
  <si>
    <t>em andamento/paradas no prazo</t>
  </si>
  <si>
    <t>atrasada</t>
  </si>
  <si>
    <t>concluídas fora do prazo</t>
  </si>
  <si>
    <t>concluído no prazo</t>
  </si>
  <si>
    <t>concluído com atraso</t>
  </si>
  <si>
    <t>em andamento</t>
  </si>
  <si>
    <t>atrasado</t>
  </si>
  <si>
    <t>sem prazo</t>
  </si>
  <si>
    <t>Período analisado: 10/08 a 17/08</t>
  </si>
  <si>
    <r>
      <t xml:space="preserve">Pitch </t>
    </r>
    <r>
      <rPr>
        <i/>
      </rPr>
      <t>Imersão Avançada</t>
    </r>
  </si>
  <si>
    <r>
      <t xml:space="preserve">ATA - </t>
    </r>
    <r>
      <rPr/>
      <t>Data: 17/08/2020</t>
    </r>
  </si>
  <si>
    <t>conversou comigo, mas não me passou uma nova data</t>
  </si>
  <si>
    <t>Período analisado: 13/04 a 20/04</t>
  </si>
  <si>
    <t>QUARTER</t>
  </si>
  <si>
    <t>IMERSÃO EAG T 28</t>
  </si>
  <si>
    <t>T 26</t>
  </si>
  <si>
    <t>META ABRIL</t>
  </si>
  <si>
    <r>
      <t xml:space="preserve">ATA - </t>
    </r>
    <r>
      <rPr/>
      <t>Data: 27/07/2020</t>
    </r>
  </si>
  <si>
    <t>Efi</t>
  </si>
  <si>
    <t>Rai</t>
  </si>
  <si>
    <t>Nayara</t>
  </si>
  <si>
    <t>João</t>
  </si>
  <si>
    <t>Letícia</t>
  </si>
  <si>
    <t>Retiele</t>
  </si>
  <si>
    <t>Alexander</t>
  </si>
  <si>
    <t>Dionata</t>
  </si>
  <si>
    <t>Fernando</t>
  </si>
  <si>
    <t>Karoline</t>
  </si>
  <si>
    <t>Aline</t>
  </si>
  <si>
    <t>Isabel</t>
  </si>
  <si>
    <t>Elysandra</t>
  </si>
  <si>
    <t>Murilo</t>
  </si>
  <si>
    <t>Período analisado: de 20/04 a 27/04</t>
  </si>
  <si>
    <t>IMERSÃO EAG T 27</t>
  </si>
  <si>
    <t>META T28</t>
  </si>
  <si>
    <t>T 28</t>
  </si>
  <si>
    <t xml:space="preserve">poder de acabativa </t>
  </si>
  <si>
    <r>
      <t xml:space="preserve">ATA - </t>
    </r>
    <r>
      <rPr/>
      <t>JULHO</t>
    </r>
  </si>
  <si>
    <t>Camila</t>
  </si>
  <si>
    <t>Poder de Acabativa EAGênios</t>
  </si>
  <si>
    <t>Período de 27/04 a 30/04</t>
  </si>
  <si>
    <r>
      <t xml:space="preserve">ATA - </t>
    </r>
    <r>
      <rPr/>
      <t xml:space="preserve">Data: </t>
    </r>
  </si>
  <si>
    <t>mensal ABRIL</t>
  </si>
  <si>
    <t>Ata</t>
  </si>
  <si>
    <t>Alex</t>
  </si>
  <si>
    <t>Karol</t>
  </si>
  <si>
    <t>Leticia</t>
  </si>
  <si>
    <t>RETI</t>
  </si>
  <si>
    <t>AGENDA SMART</t>
  </si>
  <si>
    <t>Reunião 10/08/2020</t>
  </si>
  <si>
    <t>PLANNED 06/07</t>
  </si>
  <si>
    <t>TOTAL: 42h30min</t>
  </si>
  <si>
    <t>DONE 06/07</t>
  </si>
  <si>
    <t>Est.12h30min</t>
  </si>
  <si>
    <t>Pes. 6h</t>
  </si>
  <si>
    <t>Disp. 19h30min</t>
  </si>
  <si>
    <t>Op. 5h</t>
  </si>
  <si>
    <t>EST. 14h45min</t>
  </si>
  <si>
    <t>14h45min</t>
  </si>
  <si>
    <t>PES. 2h30min</t>
  </si>
  <si>
    <t>DIS. 10h30min</t>
  </si>
  <si>
    <t>Faturamento Agosto</t>
  </si>
  <si>
    <t>Faturamento Acumulado 2020</t>
  </si>
  <si>
    <t>Vendas Agosto</t>
  </si>
  <si>
    <t>Vendas Acumuladas 2020</t>
  </si>
  <si>
    <t>Vendas Canceladas Agosto</t>
  </si>
  <si>
    <t>Vendas Canceladas 2018</t>
  </si>
  <si>
    <t>Vendas Agosto-Canceladas</t>
  </si>
  <si>
    <t>Vendas Canceladas 2019</t>
  </si>
  <si>
    <t>Vendas Canceladas 2020</t>
  </si>
  <si>
    <t>TOTAL CANCELADO 2020</t>
  </si>
  <si>
    <t>Forecast</t>
  </si>
  <si>
    <t>Total Vendas-cancel.</t>
  </si>
  <si>
    <t>Meses</t>
  </si>
  <si>
    <t>TOT.</t>
  </si>
  <si>
    <t>Boletos</t>
  </si>
  <si>
    <t>PLANNED 10/08</t>
  </si>
  <si>
    <t>TOTAL 37h30min</t>
  </si>
  <si>
    <t>DONE 10/08</t>
  </si>
  <si>
    <t>Cielo</t>
  </si>
  <si>
    <t>EST. 13h</t>
  </si>
  <si>
    <t>OP. 4h30min</t>
  </si>
  <si>
    <t>PES. 4h</t>
  </si>
  <si>
    <t>DIS. 16h</t>
  </si>
  <si>
    <t>EST. 17h</t>
  </si>
  <si>
    <t>OP.9h45min</t>
  </si>
  <si>
    <t>PES. 9h30min</t>
  </si>
  <si>
    <t>DIS. 2h</t>
  </si>
  <si>
    <t>Stone</t>
  </si>
  <si>
    <t>Hotmart</t>
  </si>
  <si>
    <t>Depósitos e Cheques</t>
  </si>
  <si>
    <t>TOTAL CR</t>
  </si>
  <si>
    <t>Contas a pagar</t>
  </si>
  <si>
    <t>TOTAL CP</t>
  </si>
  <si>
    <t>Geração de Caixa Período</t>
  </si>
  <si>
    <t>Saldo</t>
  </si>
  <si>
    <t>Contas</t>
  </si>
  <si>
    <t>JUL</t>
  </si>
  <si>
    <t>AGO</t>
  </si>
  <si>
    <t>Variação</t>
  </si>
  <si>
    <t>Agosto</t>
  </si>
  <si>
    <t>1º SEM</t>
  </si>
  <si>
    <t>Despesas Administrativas</t>
  </si>
  <si>
    <t>DRE Caixa</t>
  </si>
  <si>
    <t>Despesas com Eventos</t>
  </si>
  <si>
    <t>DRE Vendas</t>
  </si>
  <si>
    <t>PLANNED 17/08</t>
  </si>
  <si>
    <t xml:space="preserve">08h às 17:30h </t>
  </si>
  <si>
    <t>Despesas com Impostos e Tarifas</t>
  </si>
  <si>
    <t>DRE NF</t>
  </si>
  <si>
    <t>EST. 23h</t>
  </si>
  <si>
    <t>OP. 4h</t>
  </si>
  <si>
    <t>PES. 1</t>
  </si>
  <si>
    <t>9h30min</t>
  </si>
  <si>
    <t>DONE 17/08</t>
  </si>
  <si>
    <t xml:space="preserve">Total </t>
  </si>
  <si>
    <t>Despesas com Ativos Imobilizado</t>
  </si>
  <si>
    <t>12h live + mastermind</t>
  </si>
  <si>
    <t>Despesas com Pessoal</t>
  </si>
  <si>
    <t>Custo Fixo</t>
  </si>
  <si>
    <t>Despesas com Tecnologia</t>
  </si>
  <si>
    <t>Custo Variável</t>
  </si>
  <si>
    <t>Despesas de Vendas</t>
  </si>
  <si>
    <t>TOTAL</t>
  </si>
  <si>
    <t>TOTAL GERAL</t>
  </si>
  <si>
    <t>LIVRE 13h 07min</t>
  </si>
  <si>
    <t>PESSOAL 1h 30min</t>
  </si>
  <si>
    <t>Reunião 17/08/2020</t>
  </si>
  <si>
    <t>Inadimplência</t>
  </si>
  <si>
    <t>PLANNED 27/07</t>
  </si>
  <si>
    <t>Total 37h30min</t>
  </si>
  <si>
    <t>DONE 22/06</t>
  </si>
  <si>
    <t xml:space="preserve">Total 38h </t>
  </si>
  <si>
    <t>Est. 11h</t>
  </si>
  <si>
    <t>Op.12h30min</t>
  </si>
  <si>
    <t>Pes. 5h</t>
  </si>
  <si>
    <t>Dis. 9h</t>
  </si>
  <si>
    <t>Dispo 24%</t>
  </si>
  <si>
    <t>Est. 14h</t>
  </si>
  <si>
    <t>Op. 15h15min</t>
  </si>
  <si>
    <t>Pes. 8h45min</t>
  </si>
  <si>
    <t>Disp.  1h</t>
  </si>
  <si>
    <t>I</t>
  </si>
  <si>
    <t>2h</t>
  </si>
  <si>
    <t>DISPONÍVEL 48h32M</t>
  </si>
  <si>
    <t>PLANNED 03/08</t>
  </si>
  <si>
    <r>
      <t xml:space="preserve"> </t>
    </r>
    <r>
      <rPr>
        <color rgb="FF000000"/>
      </rPr>
      <t>Total 37h30min</t>
    </r>
  </si>
  <si>
    <t>Op. 14h</t>
  </si>
  <si>
    <t>Disp. 10h30min</t>
  </si>
  <si>
    <t>DONE 03/08</t>
  </si>
  <si>
    <t>37h30min</t>
  </si>
  <si>
    <t>Es. 10h6min</t>
  </si>
  <si>
    <t>Op 17h30min</t>
  </si>
  <si>
    <t>Pes 8h45min</t>
  </si>
  <si>
    <t>Dis 6h9min</t>
  </si>
  <si>
    <t>Acumulado</t>
  </si>
  <si>
    <t>Reunião 27/07/2020</t>
  </si>
  <si>
    <t>Faturamento Julho</t>
  </si>
  <si>
    <t>Vendas Lançamento Julho</t>
  </si>
  <si>
    <t>Vendas Lions</t>
  </si>
  <si>
    <t>Vendas Julho</t>
  </si>
  <si>
    <t>Vendas Canceladas Julho</t>
  </si>
  <si>
    <t>Vendas Julho-Canceladas</t>
  </si>
  <si>
    <t>JUN</t>
  </si>
  <si>
    <t>Julho</t>
  </si>
  <si>
    <t>Reunião 03/08/2020</t>
  </si>
  <si>
    <t>Reunião 06/07/2020</t>
  </si>
  <si>
    <t>Faturamento Junho</t>
  </si>
  <si>
    <t>Vendas Junho</t>
  </si>
  <si>
    <t>Lista de espera HU</t>
  </si>
  <si>
    <t>Vendas Canceladas Junho</t>
  </si>
  <si>
    <t>Vendas Junho-Canceladas</t>
  </si>
  <si>
    <t>Vendas Acompanhamento</t>
  </si>
  <si>
    <t>Vendas HU</t>
  </si>
  <si>
    <t>Total vendas Imersão</t>
  </si>
  <si>
    <t>MAI</t>
  </si>
  <si>
    <t>Junho</t>
  </si>
  <si>
    <t>PERÍODO: 02/07 a  14/08</t>
  </si>
  <si>
    <t>YouTube</t>
  </si>
  <si>
    <t>Nome</t>
  </si>
  <si>
    <t>Anterior</t>
  </si>
  <si>
    <t>Atual</t>
  </si>
  <si>
    <t>Ganho</t>
  </si>
  <si>
    <t>TOP: 500</t>
  </si>
  <si>
    <t>OK: 450</t>
  </si>
  <si>
    <t>BOA: 270</t>
  </si>
  <si>
    <t>Canal do YouTube</t>
  </si>
  <si>
    <t>Data</t>
  </si>
  <si>
    <t>Link</t>
  </si>
  <si>
    <t>Views (anterior)</t>
  </si>
  <si>
    <t>Views (atual)</t>
  </si>
  <si>
    <t>Inscritos pelo vídeo (anterior)</t>
  </si>
  <si>
    <t>Inscritos pelo vídeo</t>
  </si>
  <si>
    <t>Duração média (anteriror)</t>
  </si>
  <si>
    <t>Duração média</t>
  </si>
  <si>
    <t>Taxa de clique (anteriror)</t>
  </si>
  <si>
    <t>Taxa de clique</t>
  </si>
  <si>
    <t>Gráfico</t>
  </si>
  <si>
    <t xml:space="preserve"> </t>
  </si>
  <si>
    <t>META: 800</t>
  </si>
  <si>
    <t>META: 12</t>
  </si>
  <si>
    <t>Mais de 1h</t>
  </si>
  <si>
    <t>TOP: 7%</t>
  </si>
  <si>
    <t>Entre 40 e 59 min</t>
  </si>
  <si>
    <t>OK: 6%</t>
  </si>
  <si>
    <t>Abaixo de 40 min</t>
  </si>
  <si>
    <t>BOA: 5%</t>
  </si>
  <si>
    <t>Começou a CONTRATAR sem MEDO - Victor Damásio</t>
  </si>
  <si>
    <t>https://youtu.be/7PRdLzDk0ZA</t>
  </si>
  <si>
    <t>https://www.dropbox.com/s/fe0z0knstlaebu2/Come%C3%A7ou%20a%20CONTRATAR%20sem%20MEDO%20-%20Victor%20Dam%C3%A1sio.png?dl=0</t>
  </si>
  <si>
    <t>Quando devo CONTRATAR um RH para minha empresa | Podcast Empresa Autogerenciável #047</t>
  </si>
  <si>
    <t>https://youtu.be/ck80kbF3-ck</t>
  </si>
  <si>
    <t>https://www.dropbox.com/s/6iozqhxof8g3bz9/Quando%20devo%20CONTRATAR%20um%20RH%20para%20minha%20empresa%20Podcast%20Empresa%20Autogerenci%C3%A1vel%20047.png?dl=0</t>
  </si>
  <si>
    <t>Como construir um TIME DE MARKETING de sucesso | Podcast Empresa Autogerenciável #048</t>
  </si>
  <si>
    <t>https://youtu.be/ba07KW-EkGU</t>
  </si>
  <si>
    <t>-</t>
  </si>
  <si>
    <t xml:space="preserve">não tem gráfico </t>
  </si>
  <si>
    <t>A MENTALIDADE que separa o SUCESSO do FRACASSO - Campo de Batalha #021</t>
  </si>
  <si>
    <t>https://youtu.be/BxRnF8V6SHY</t>
  </si>
  <si>
    <t>Spotify</t>
  </si>
  <si>
    <t>Listeners (anterior)</t>
  </si>
  <si>
    <t>Listeners (atual)</t>
  </si>
  <si>
    <t>Followers (anterior)</t>
  </si>
  <si>
    <t>Followers</t>
  </si>
  <si>
    <t>TOP: 278</t>
  </si>
  <si>
    <t>TOP: 152</t>
  </si>
  <si>
    <t>OK: 220</t>
  </si>
  <si>
    <t>OK: 100</t>
  </si>
  <si>
    <t>BOA: 150</t>
  </si>
  <si>
    <t>BOA: 85</t>
  </si>
  <si>
    <t>Complete (anterior)</t>
  </si>
  <si>
    <t>Complete</t>
  </si>
  <si>
    <t>META: 140</t>
  </si>
  <si>
    <t>META: 50%</t>
  </si>
  <si>
    <t>047 - Quando devo contratar um RH para minha empresa</t>
  </si>
  <si>
    <t>https://www.dropbox.com/s/5s6sawrqhzy9yf4/047%20podcast.png?dl=0</t>
  </si>
  <si>
    <t>https://www.dropbox.com/s/jkaqm1nmfgykuit/047%20podcast.png?dl=0</t>
  </si>
  <si>
    <t>048 - Como construir um time de marketing de sucesso</t>
  </si>
  <si>
    <t>https://www.dropbox.com/s/q3dga31h78xjuhk/048%20podcast.png?dl=0</t>
  </si>
  <si>
    <t>SEMANA 2 DE AGOSTO (08/08 a 14/08)</t>
  </si>
  <si>
    <t>AGOSTO</t>
  </si>
  <si>
    <t>Visualização IG|EAG</t>
  </si>
  <si>
    <t>Visualização  IG|MG</t>
  </si>
  <si>
    <t>Visualização  YOUTUBE</t>
  </si>
  <si>
    <t>Comentários | EAG</t>
  </si>
  <si>
    <t>Comentários | MG</t>
  </si>
  <si>
    <t>Comentários | Youtube</t>
  </si>
  <si>
    <t>2750/134 curtidas</t>
  </si>
  <si>
    <t>Semana 1</t>
  </si>
  <si>
    <t>Semana 2</t>
  </si>
  <si>
    <t>Semana 3</t>
  </si>
  <si>
    <t>Semana 5</t>
  </si>
  <si>
    <t xml:space="preserve">Semana 4 </t>
  </si>
  <si>
    <t>INSTAGRAM EAG</t>
  </si>
  <si>
    <t xml:space="preserve">INSTAGRAM MG </t>
  </si>
  <si>
    <t>WhatsApp</t>
  </si>
  <si>
    <t>Telefone</t>
  </si>
  <si>
    <t xml:space="preserve">SITE </t>
  </si>
  <si>
    <t>Indicação</t>
  </si>
  <si>
    <t>E-mail</t>
  </si>
  <si>
    <t>Lançamento</t>
  </si>
  <si>
    <t>Podcast</t>
  </si>
  <si>
    <t>Avellar</t>
  </si>
  <si>
    <t>PAGO</t>
  </si>
  <si>
    <t>MQL</t>
  </si>
  <si>
    <t>Desqualificados</t>
  </si>
  <si>
    <t>Total de LEADs</t>
  </si>
  <si>
    <t>Visitas na LP</t>
  </si>
  <si>
    <t xml:space="preserve">16 - </t>
  </si>
  <si>
    <t>Reunião:</t>
  </si>
  <si>
    <t xml:space="preserve">Semana: </t>
  </si>
  <si>
    <t>03/08 a 09/08</t>
  </si>
  <si>
    <t>não considerado 05 e 06/08 Alvanque SL</t>
  </si>
  <si>
    <t>Meta Naya</t>
  </si>
  <si>
    <t>Plano de Ação</t>
  </si>
  <si>
    <t>Ligações Efetivas/Filtro 2</t>
  </si>
  <si>
    <t xml:space="preserve">Agendamentos </t>
  </si>
  <si>
    <t>Meta Ely</t>
  </si>
  <si>
    <t>Meta Equipe</t>
  </si>
  <si>
    <t>Total de Novas entradas</t>
  </si>
  <si>
    <t>Total de Filtro 01</t>
  </si>
  <si>
    <t>Total de Filtro 02</t>
  </si>
  <si>
    <t>Total de Ligações Atendidas</t>
  </si>
  <si>
    <t xml:space="preserve">Total de Calls Calendy Agendadas para esta semana </t>
  </si>
  <si>
    <t>Total de Sessões estratégicas para esta semana</t>
  </si>
  <si>
    <t>Total de Reagendamento</t>
  </si>
  <si>
    <t>Total de Desqualificados</t>
  </si>
  <si>
    <t>Total de Vendidos</t>
  </si>
  <si>
    <t>Total de No Shows</t>
  </si>
  <si>
    <t>9 João - 2 Bel - 2 Murilo</t>
  </si>
  <si>
    <t>Qualidade das Reuniões</t>
  </si>
  <si>
    <t>15 Reuniões</t>
  </si>
  <si>
    <t>04 feedbacks Pendentes - 11 realizados</t>
  </si>
  <si>
    <t>Temperatura</t>
  </si>
  <si>
    <t xml:space="preserve">Porcentagem </t>
  </si>
  <si>
    <t>Nº</t>
  </si>
  <si>
    <t>Muito Quente</t>
  </si>
  <si>
    <t>Quente</t>
  </si>
  <si>
    <t>Morna</t>
  </si>
  <si>
    <t>Fria</t>
  </si>
  <si>
    <t>Congelada</t>
  </si>
  <si>
    <t>10/08 a 14/08/2020</t>
  </si>
  <si>
    <t xml:space="preserve">80 para 60 - Ro 30 Naya 30 Ely
</t>
  </si>
  <si>
    <t>62 para 35 - atual 22 Naya 13 Ely</t>
  </si>
  <si>
    <t xml:space="preserve">revisar e validar a meta - ação skedit leads remanescentes </t>
  </si>
  <si>
    <t>38 Naya</t>
  </si>
  <si>
    <t>28 Naya</t>
  </si>
  <si>
    <t>20 Naya</t>
  </si>
  <si>
    <t>21 Naya</t>
  </si>
  <si>
    <t>04 Naya</t>
  </si>
  <si>
    <t>08 total da semana</t>
  </si>
  <si>
    <t>01 Ely</t>
  </si>
  <si>
    <t>21 Ely</t>
  </si>
  <si>
    <t>17 Ely</t>
  </si>
  <si>
    <t>08 Ely</t>
  </si>
  <si>
    <t>11 João - 04 Bel - 03 Murilo</t>
  </si>
  <si>
    <t>21 reuniões</t>
  </si>
  <si>
    <t>10 feedbacks realizados 
11 pendentes</t>
  </si>
  <si>
    <t>3 - 7 de agosto</t>
  </si>
  <si>
    <t>% Conversão de Venda Semana</t>
  </si>
  <si>
    <t>META MÊS</t>
  </si>
  <si>
    <t>% Conversão de Venda Mês</t>
  </si>
  <si>
    <t>% de Vendas Fechadas na Hora</t>
  </si>
  <si>
    <t>% de Vendas Fechadas em 24h</t>
  </si>
  <si>
    <t>% de Vendas Fechadas em 48h</t>
  </si>
  <si>
    <t>META SEMANA</t>
  </si>
  <si>
    <t>% de Vendas Fechadas em 72h</t>
  </si>
  <si>
    <t xml:space="preserve">% de Vendas á Vista </t>
  </si>
  <si>
    <t>Valor Vendido de S.E na SEMANA</t>
  </si>
  <si>
    <t>Valor Vendido de S.E no MÊS</t>
  </si>
  <si>
    <t>Valor TOTAL Vendido na SEMANA</t>
  </si>
  <si>
    <t>Valor TOTAL Vendido MÊS</t>
  </si>
  <si>
    <t xml:space="preserve">Ticket Médio Venda da Semana </t>
  </si>
  <si>
    <t>Ticket Médio Venda do Mês</t>
  </si>
  <si>
    <t>10 - 14 de agosto</t>
  </si>
  <si>
    <t>SEMANA 1 - AGOSTO</t>
  </si>
  <si>
    <t>Observações</t>
  </si>
  <si>
    <t>Total de Onboardings Realizados</t>
  </si>
  <si>
    <t>Total de Matrículas Comunidade (downsell)</t>
  </si>
  <si>
    <t>Onboardings Realizados em 24 h</t>
  </si>
  <si>
    <t>100 % (26)</t>
  </si>
  <si>
    <t>Tickets</t>
  </si>
  <si>
    <t>C.Ativos na Jornada</t>
  </si>
  <si>
    <t>Healthscore (resgatados)</t>
  </si>
  <si>
    <t>75 respostas de retomada (resgate)</t>
  </si>
  <si>
    <t>Ações/Insights</t>
  </si>
  <si>
    <t xml:space="preserve">
Planilha de serviços ofertados (portfólio)
Estudar substituição do whatsapp por chat de suporte (softwares)
Comparar Pipedrive com Customer X (custo benefício)</t>
  </si>
  <si>
    <t>Radar de Renovações</t>
  </si>
  <si>
    <t>Últimas Pesquisas</t>
  </si>
  <si>
    <t>NPS Alavanque</t>
  </si>
  <si>
    <t>Pesquisas em andamento</t>
  </si>
  <si>
    <t>NPS Mentorias e NPS Especialistas</t>
  </si>
  <si>
    <t>SEMANA 2 - AGOSTO</t>
  </si>
  <si>
    <t>Meta: 100 % Realizado: 100%</t>
  </si>
  <si>
    <t>Resolução de Tickets</t>
  </si>
  <si>
    <t>Meta: 90% em 24 horas Realizado: 93%</t>
  </si>
  <si>
    <t>Meta de Seeding</t>
  </si>
  <si>
    <t>Renovações Agosto</t>
  </si>
  <si>
    <t>Dsitribuição especialistas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</si>
</sst>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1">
    <numFmt numFmtId="164" formatCode="dd/MM/yyyy"/>
    <numFmt numFmtId="165" formatCode="[$R$ -416]#,##0.00"/>
    <numFmt numFmtId="166" formatCode="[$R$ -416]#,##0"/>
    <numFmt numFmtId="167" formatCode="0.0"/>
    <numFmt numFmtId="168" formatCode="dd/mm"/>
    <numFmt numFmtId="169" formatCode="#,##0.00_);[Red](#,##0.00)"/>
    <numFmt numFmtId="170" formatCode="#,##0.00;(#,##0.00)"/>
    <numFmt numFmtId="171" formatCode="mmm/d"/>
    <numFmt numFmtId="172" formatCode="dd/mm/yyyy"/>
    <numFmt numFmtId="173" formatCode="0.0%"/>
    <numFmt numFmtId="174" formatCode="d/m"/>
  </numFmts>
  <fonts count="104">
    <font>
      <sz val="10.0"/>
      <color rgb="FF000000"/>
      <name val="Arial"/>
    </font>
    <font/>
    <font>
      <sz val="10.0"/>
    </font>
    <font>
      <b/>
      <sz val="27.0"/>
      <color rgb="FFFFFFFF"/>
      <name val="Calibri"/>
    </font>
    <font>
      <name val="Calibri"/>
    </font>
    <font>
      <b/>
      <sz val="18.0"/>
      <color rgb="FFFFFFFF"/>
      <name val="Calibri"/>
    </font>
    <font>
      <sz val="12.0"/>
      <color rgb="FFFFFFFF"/>
      <name val="Calibri"/>
    </font>
    <font>
      <sz val="12.0"/>
      <name val="Calibri"/>
    </font>
    <font>
      <b/>
      <sz val="12.0"/>
      <color rgb="FF1C4587"/>
      <name val="Calibri"/>
    </font>
    <font>
      <b/>
      <sz val="18.0"/>
      <color rgb="FFFFFFFF"/>
      <name val="Arial"/>
    </font>
    <font>
      <i/>
      <sz val="12.0"/>
    </font>
    <font>
      <b/>
      <sz val="12.0"/>
    </font>
    <font>
      <b/>
    </font>
    <font>
      <b/>
      <name val="Arial"/>
    </font>
    <font>
      <sz val="11.0"/>
      <color rgb="FF7E3794"/>
      <name val="Inconsolata"/>
    </font>
    <font>
      <b/>
      <color rgb="FFFFFFFF"/>
    </font>
    <font>
      <b/>
      <color rgb="FF000000"/>
    </font>
    <font>
      <color rgb="FF000000"/>
      <name val="Arial"/>
    </font>
    <font>
      <name val="Arial"/>
    </font>
    <font>
      <b/>
      <sz val="12.0"/>
      <color rgb="FFFFFFFF"/>
      <name val="Arial"/>
    </font>
    <font>
      <sz val="14.0"/>
      <color rgb="FF000000"/>
      <name val="Bree Serif"/>
    </font>
    <font>
      <color rgb="FF000000"/>
    </font>
    <font>
      <b/>
      <color rgb="FFFFFFFF"/>
      <name val="Arial"/>
    </font>
    <font>
      <sz val="11.0"/>
      <color rgb="FF000000"/>
      <name val="Bree Serif"/>
    </font>
    <font>
      <sz val="9.0"/>
      <name val="Bree Serif"/>
    </font>
    <font>
      <sz val="12.0"/>
      <name val="Bree Serif"/>
    </font>
    <font>
      <sz val="11.0"/>
      <color rgb="FF000000"/>
      <name val="Georgia"/>
    </font>
    <font>
      <color rgb="FF000000"/>
      <name val="Bree Serif"/>
    </font>
    <font>
      <b/>
      <sz val="11.0"/>
      <color rgb="FFFFFFFF"/>
      <name val="Calibri"/>
    </font>
    <font>
      <sz val="11.0"/>
      <color rgb="FF000000"/>
      <name val="Calibri"/>
    </font>
    <font>
      <b/>
      <sz val="11.0"/>
      <name val="Calibri"/>
    </font>
    <font>
      <sz val="10.0"/>
      <color rgb="FF000000"/>
      <name val="Bree Serif"/>
    </font>
    <font>
      <sz val="12.0"/>
      <color rgb="FF000000"/>
      <name val="Bree Serif"/>
    </font>
    <font>
      <name val="Bree Serif"/>
    </font>
    <font>
      <sz val="11.0"/>
      <name val="Bree Serif"/>
    </font>
    <font>
      <sz val="11.0"/>
      <color rgb="FFFF0000"/>
      <name val="Calibri"/>
    </font>
    <font>
      <sz val="11.0"/>
      <name val="Calibri"/>
    </font>
    <font>
      <b/>
      <sz val="11.0"/>
      <color rgb="FF000000"/>
      <name val="Calibri"/>
    </font>
    <font>
      <b/>
      <sz val="11.0"/>
      <color rgb="FFFF0000"/>
      <name val="Calibri"/>
    </font>
    <font>
      <b/>
      <sz val="11.0"/>
      <color rgb="FF548235"/>
      <name val="Calibri"/>
    </font>
    <font>
      <b/>
      <sz val="12.0"/>
      <color rgb="FF000000"/>
      <name val="Georgia"/>
    </font>
    <font>
      <b/>
      <sz val="14.0"/>
      <color rgb="FF000000"/>
      <name val="Georgia"/>
    </font>
    <font>
      <b/>
      <sz val="14.0"/>
    </font>
    <font>
      <sz val="11.0"/>
      <color rgb="FFFFFFFF"/>
      <name val="Calibri"/>
    </font>
    <font>
      <sz val="10.0"/>
      <name val="Bree Serif"/>
    </font>
    <font>
      <b/>
      <sz val="11.0"/>
      <name val="Arial"/>
    </font>
    <font>
      <sz val="7.0"/>
      <name val="Bree Serif"/>
    </font>
    <font>
      <name val="Tahoma"/>
    </font>
    <font>
      <color rgb="FFFFFFFF"/>
      <name val="Arial"/>
    </font>
    <font>
      <name val="Permanent Marker"/>
    </font>
    <font>
      <color rgb="FFC53929"/>
      <name val="Tahoma"/>
    </font>
    <font>
      <sz val="9.0"/>
      <color rgb="FF000000"/>
      <name val="Bree Serif"/>
    </font>
    <font>
      <color rgb="FF0B8043"/>
      <name val="Tahoma"/>
    </font>
    <font>
      <b/>
      <sz val="14.0"/>
      <color rgb="FF000000"/>
      <name val="Bree Serif"/>
    </font>
    <font>
      <color rgb="FFFFFFFF"/>
    </font>
    <font>
      <color rgb="FFFFFFFF"/>
      <name val="Bree Serif"/>
    </font>
    <font>
      <sz val="10.0"/>
      <color rgb="FFFFFFFF"/>
      <name val="Bree Serif"/>
    </font>
    <font>
      <sz val="14.0"/>
      <name val="Bree Serif"/>
    </font>
    <font>
      <b/>
      <sz val="9.0"/>
      <color rgb="FF000000"/>
      <name val="Georgia"/>
    </font>
    <font>
      <b/>
      <sz val="9.0"/>
      <color rgb="FFFFFFFF"/>
      <name val="Georgia"/>
    </font>
    <font>
      <b/>
      <sz val="12.0"/>
      <color rgb="FFFFFFFF"/>
      <name val="Georgia"/>
    </font>
    <font>
      <sz val="11.0"/>
      <name val="Georgia"/>
    </font>
    <font>
      <b/>
      <sz val="12.0"/>
      <name val="Georgia"/>
    </font>
    <font>
      <color rgb="FFFF0000"/>
      <name val="Tahoma"/>
    </font>
    <font>
      <b/>
      <sz val="11.0"/>
      <color rgb="FF006100"/>
      <name val="Calibri"/>
    </font>
    <font>
      <b/>
      <color rgb="FF999999"/>
      <name val="Arial"/>
    </font>
    <font>
      <color rgb="FF000000"/>
      <name val="Roboto"/>
    </font>
    <font>
      <name val="Roboto"/>
    </font>
    <font>
      <u/>
      <color rgb="FF1155CC"/>
      <name val="Arial"/>
    </font>
    <font>
      <u/>
      <color rgb="FF1155CC"/>
      <name val="Arial"/>
    </font>
    <font>
      <sz val="11.0"/>
      <color rgb="FF000000"/>
      <name val="Roboto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sz val="11.0"/>
      <name val="Roboto"/>
    </font>
    <font>
      <u/>
      <color rgb="FF1155CC"/>
      <name val="Arial"/>
    </font>
    <font>
      <u/>
      <color rgb="FF1155CC"/>
      <name val="Arial"/>
    </font>
    <font>
      <u/>
      <color rgb="FF0000FF"/>
    </font>
    <font>
      <b/>
      <color rgb="FF000000"/>
      <name val="Arial"/>
    </font>
    <font>
      <b/>
      <color rgb="FF181818"/>
      <name val="Arial"/>
    </font>
    <font>
      <b/>
      <sz val="10.0"/>
      <color rgb="FF181818"/>
      <name val="Spotify-circular"/>
    </font>
    <font>
      <u/>
      <color rgb="FF0000FF"/>
      <name val="Arial"/>
    </font>
    <font>
      <b/>
      <color rgb="FF181818"/>
      <name val="Spotify-circular"/>
    </font>
    <font>
      <u/>
      <color rgb="FF1155CC"/>
      <name val="Arial"/>
    </font>
    <font>
      <b/>
      <sz val="10.0"/>
      <color rgb="FF181818"/>
      <name val="Arial"/>
    </font>
    <font>
      <u/>
      <color rgb="FF1155CC"/>
      <name val="Arial"/>
    </font>
    <font>
      <u/>
      <color rgb="FF1155CC"/>
      <name val="Arial"/>
    </font>
    <font>
      <b/>
      <sz val="18.0"/>
      <color rgb="FF000000"/>
      <name val="Arial"/>
    </font>
    <font>
      <b/>
      <i/>
      <name val="Arial"/>
    </font>
    <font>
      <b/>
      <i/>
      <color rgb="FF000000"/>
      <name val="Arial"/>
    </font>
    <font>
      <i/>
      <name val="Arial"/>
    </font>
    <font>
      <sz val="10.0"/>
      <name val="Roboto"/>
    </font>
    <font>
      <b/>
      <sz val="12.0"/>
      <color rgb="FFFFFFFF"/>
    </font>
    <font>
      <sz val="12.0"/>
    </font>
    <font>
      <sz val="11.0"/>
    </font>
    <font>
      <sz val="14.0"/>
    </font>
    <font>
      <sz val="10.0"/>
      <color rgb="FF000000"/>
    </font>
    <font>
      <sz val="18.0"/>
      <color rgb="FFFFFFFF"/>
    </font>
    <font>
      <b/>
      <sz val="12.0"/>
      <color rgb="FF000000"/>
    </font>
    <font>
      <b/>
      <sz val="14.0"/>
      <name val="Arial"/>
    </font>
    <font>
      <sz val="18.0"/>
      <name val="Arial"/>
    </font>
    <font>
      <sz val="18.0"/>
      <color rgb="FF000000"/>
      <name val="Arial"/>
    </font>
    <font>
      <sz val="18.0"/>
      <color rgb="FFFFFFFF"/>
      <name val="Arial"/>
    </font>
    <font>
      <b/>
      <sz val="18.0"/>
      <name val="Arial"/>
    </font>
  </fonts>
  <fills count="3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A4C2F4"/>
        <bgColor rgb="FFA4C2F4"/>
      </patternFill>
    </fill>
    <fill>
      <patternFill patternType="solid">
        <fgColor rgb="FFE4B123"/>
        <bgColor rgb="FFE4B123"/>
      </patternFill>
    </fill>
    <fill>
      <patternFill patternType="solid">
        <fgColor rgb="FFB7B7B7"/>
        <bgColor rgb="FFB7B7B7"/>
      </patternFill>
    </fill>
    <fill>
      <patternFill patternType="solid">
        <fgColor rgb="FFFFF2CC"/>
        <bgColor rgb="FFFFF2CC"/>
      </patternFill>
    </fill>
    <fill>
      <patternFill patternType="solid">
        <fgColor rgb="FF666666"/>
        <bgColor rgb="FF666666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D966"/>
        <bgColor rgb="FFFFD966"/>
      </patternFill>
    </fill>
    <fill>
      <patternFill patternType="solid">
        <fgColor rgb="FF595959"/>
        <bgColor rgb="FF595959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1C232"/>
        <bgColor rgb="FFF1C232"/>
      </patternFill>
    </fill>
    <fill>
      <patternFill patternType="solid">
        <fgColor rgb="FFFCE4D6"/>
        <bgColor rgb="FFFCE4D6"/>
      </patternFill>
    </fill>
    <fill>
      <patternFill patternType="solid">
        <fgColor rgb="FFFFFF00"/>
        <bgColor rgb="FFFFFF00"/>
      </patternFill>
    </fill>
    <fill>
      <patternFill patternType="solid">
        <fgColor rgb="FFC6EFCE"/>
        <bgColor rgb="FFC6EFCE"/>
      </patternFill>
    </fill>
    <fill>
      <patternFill patternType="solid">
        <fgColor rgb="FFB6D7A8"/>
        <bgColor rgb="FFB6D7A8"/>
      </patternFill>
    </fill>
    <fill>
      <patternFill patternType="solid">
        <fgColor rgb="FF434343"/>
        <bgColor rgb="FF434343"/>
      </patternFill>
    </fill>
    <fill>
      <patternFill patternType="solid">
        <fgColor rgb="FFFF0000"/>
        <bgColor rgb="FFFF0000"/>
      </patternFill>
    </fill>
    <fill>
      <patternFill patternType="solid">
        <fgColor rgb="FF6AA84F"/>
        <bgColor rgb="FF6AA84F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F9F9F9"/>
        <bgColor rgb="FFF9F9F9"/>
      </patternFill>
    </fill>
    <fill>
      <patternFill patternType="solid">
        <fgColor rgb="FF00FF00"/>
        <bgColor rgb="FF00FF00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93C47D"/>
        <bgColor rgb="FF93C47D"/>
      </patternFill>
    </fill>
    <fill>
      <patternFill patternType="solid">
        <fgColor rgb="FFE06666"/>
        <bgColor rgb="FFE06666"/>
      </patternFill>
    </fill>
    <fill>
      <patternFill patternType="solid">
        <fgColor rgb="FFFF9900"/>
        <bgColor rgb="FFFF9900"/>
      </patternFill>
    </fill>
    <fill>
      <patternFill patternType="solid">
        <fgColor rgb="FF9FC5E8"/>
        <bgColor rgb="FF9FC5E8"/>
      </patternFill>
    </fill>
    <fill>
      <patternFill patternType="solid">
        <fgColor rgb="FF0B5394"/>
        <bgColor rgb="FF0B5394"/>
      </patternFill>
    </fill>
    <fill>
      <patternFill patternType="solid">
        <fgColor rgb="FFF7CB4D"/>
        <bgColor rgb="FFF7CB4D"/>
      </patternFill>
    </fill>
    <fill>
      <patternFill patternType="solid">
        <fgColor rgb="FFFEF8E3"/>
        <bgColor rgb="FFFEF8E3"/>
      </patternFill>
    </fill>
  </fills>
  <borders count="48">
    <border/>
    <border>
      <left style="thin">
        <color rgb="FF666666"/>
      </left>
      <top style="thin">
        <color rgb="FF666666"/>
      </top>
      <bottom style="thin">
        <color rgb="FF666666"/>
      </bottom>
    </border>
    <border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double">
        <color rgb="FF000000"/>
      </left>
      <right style="double">
        <color rgb="FF000000"/>
      </right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top style="thin">
        <color rgb="FFE4B123"/>
      </top>
    </border>
    <border>
      <right style="thin">
        <color rgb="FFE4B123"/>
      </right>
      <top style="thin">
        <color rgb="FFE4B123"/>
      </top>
    </border>
    <border>
      <bottom style="thin">
        <color rgb="FFE4B123"/>
      </bottom>
    </border>
    <border>
      <right style="thin">
        <color rgb="FFE4B123"/>
      </right>
      <bottom style="thin">
        <color rgb="FFE4B123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E4B123"/>
      </left>
      <right style="thin">
        <color rgb="FFE4B123"/>
      </right>
      <top style="thin">
        <color rgb="FFE4B123"/>
      </top>
      <bottom style="thin">
        <color rgb="FFE4B123"/>
      </bottom>
    </border>
    <border>
      <right style="thin">
        <color rgb="FFE4B123"/>
      </right>
      <top style="thin">
        <color rgb="FFE4B123"/>
      </top>
      <bottom style="thin">
        <color rgb="FFE4B123"/>
      </bottom>
    </border>
    <border>
      <left style="thin">
        <color rgb="FFE4B123"/>
      </left>
      <right style="thin">
        <color rgb="FFE4B123"/>
      </right>
      <bottom style="thin">
        <color rgb="FFE4B123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ck">
        <color rgb="FF000000"/>
      </left>
      <right style="thin">
        <color rgb="FFFFFFFF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</border>
    <border>
      <right style="thick">
        <color rgb="FF000000"/>
      </right>
      <top style="thick">
        <color rgb="FF000000"/>
      </top>
      <bottom style="thin">
        <color rgb="FFFFFFFF"/>
      </bottom>
    </border>
    <border>
      <left style="thick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482">
    <xf borderId="0" fillId="0" fontId="0" numFmtId="0" xfId="0" applyAlignment="1" applyFont="1">
      <alignment readingOrder="0" shrinkToFit="0" vertical="bottom" wrapText="0"/>
    </xf>
    <xf borderId="0" fillId="0" fontId="1" numFmtId="3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2" numFmtId="0" xfId="0" applyAlignment="1" applyFont="1">
      <alignment vertical="bottom"/>
    </xf>
    <xf borderId="0" fillId="2" fontId="2" numFmtId="0" xfId="0" applyAlignment="1" applyFill="1" applyFont="1">
      <alignment horizontal="left" vertical="bottom"/>
    </xf>
    <xf borderId="0" fillId="2" fontId="2" numFmtId="0" xfId="0" applyAlignment="1" applyFont="1">
      <alignment horizontal="left" readingOrder="0"/>
    </xf>
    <xf borderId="0" fillId="0" fontId="1" numFmtId="10" xfId="0" applyFont="1" applyNumberFormat="1"/>
    <xf borderId="1" fillId="3" fontId="3" numFmtId="0" xfId="0" applyAlignment="1" applyBorder="1" applyFill="1" applyFont="1">
      <alignment horizontal="center" readingOrder="0" shrinkToFit="0" vertical="center" wrapText="1"/>
    </xf>
    <xf borderId="2" fillId="0" fontId="1" numFmtId="0" xfId="0" applyBorder="1" applyFont="1"/>
    <xf borderId="3" fillId="0" fontId="1" numFmtId="0" xfId="0" applyBorder="1" applyFont="1"/>
    <xf borderId="0" fillId="0" fontId="4" numFmtId="0" xfId="0" applyAlignment="1" applyFont="1">
      <alignment vertical="center"/>
    </xf>
    <xf borderId="1" fillId="3" fontId="5" numFmtId="0" xfId="0" applyAlignment="1" applyBorder="1" applyFont="1">
      <alignment horizontal="center" shrinkToFit="0" vertical="center" wrapText="1"/>
    </xf>
    <xf borderId="1" fillId="3" fontId="6" numFmtId="0" xfId="0" applyAlignment="1" applyBorder="1" applyFont="1">
      <alignment horizontal="center" readingOrder="0" shrinkToFit="0" vertical="center" wrapText="1"/>
    </xf>
    <xf borderId="4" fillId="3" fontId="6" numFmtId="0" xfId="0" applyAlignment="1" applyBorder="1" applyFont="1">
      <alignment horizontal="center" shrinkToFit="0" vertical="center" wrapText="1"/>
    </xf>
    <xf borderId="5" fillId="4" fontId="7" numFmtId="0" xfId="0" applyAlignment="1" applyBorder="1" applyFill="1" applyFont="1">
      <alignment readingOrder="0" shrinkToFit="0" vertical="center" wrapText="1"/>
    </xf>
    <xf borderId="6" fillId="4" fontId="7" numFmtId="0" xfId="0" applyAlignment="1" applyBorder="1" applyFont="1">
      <alignment horizontal="center" readingOrder="0" vertical="center"/>
    </xf>
    <xf borderId="6" fillId="4" fontId="7" numFmtId="164" xfId="0" applyAlignment="1" applyBorder="1" applyFont="1" applyNumberFormat="1">
      <alignment horizontal="center" readingOrder="0" vertical="center"/>
    </xf>
    <xf borderId="6" fillId="5" fontId="8" numFmtId="0" xfId="0" applyAlignment="1" applyBorder="1" applyFill="1" applyFont="1">
      <alignment horizontal="center" readingOrder="0" shrinkToFit="0" vertical="center" wrapText="1"/>
    </xf>
    <xf borderId="0" fillId="0" fontId="4" numFmtId="0" xfId="0" applyAlignment="1" applyFont="1">
      <alignment horizontal="center" vertical="center"/>
    </xf>
    <xf borderId="7" fillId="6" fontId="9" numFmtId="0" xfId="0" applyAlignment="1" applyBorder="1" applyFill="1" applyFont="1">
      <alignment horizontal="center" readingOrder="0" vertical="center"/>
    </xf>
    <xf borderId="8" fillId="0" fontId="1" numFmtId="0" xfId="0" applyBorder="1" applyFont="1"/>
    <xf borderId="0" fillId="0" fontId="1" numFmtId="0" xfId="0" applyAlignment="1" applyFont="1">
      <alignment vertical="center"/>
    </xf>
    <xf borderId="9" fillId="0" fontId="1" numFmtId="0" xfId="0" applyBorder="1" applyFont="1"/>
    <xf borderId="10" fillId="0" fontId="1" numFmtId="0" xfId="0" applyBorder="1" applyFont="1"/>
    <xf borderId="0" fillId="0" fontId="1" numFmtId="0" xfId="0" applyAlignment="1" applyFont="1">
      <alignment readingOrder="0" vertical="center"/>
    </xf>
    <xf borderId="0" fillId="7" fontId="1" numFmtId="0" xfId="0" applyAlignment="1" applyFill="1" applyFont="1">
      <alignment vertical="center"/>
    </xf>
    <xf borderId="0" fillId="7" fontId="10" numFmtId="0" xfId="0" applyAlignment="1" applyFont="1">
      <alignment readingOrder="0" vertical="center"/>
    </xf>
    <xf borderId="0" fillId="0" fontId="1" numFmtId="0" xfId="0" applyAlignment="1" applyFont="1">
      <alignment horizontal="center" readingOrder="0" vertical="center"/>
    </xf>
    <xf borderId="0" fillId="0" fontId="11" numFmtId="0" xfId="0" applyAlignment="1" applyFont="1">
      <alignment horizontal="center" readingOrder="0" vertical="center"/>
    </xf>
    <xf borderId="0" fillId="0" fontId="11" numFmtId="165" xfId="0" applyAlignment="1" applyFont="1" applyNumberFormat="1">
      <alignment readingOrder="0" vertical="center"/>
    </xf>
    <xf borderId="0" fillId="0" fontId="1" numFmtId="165" xfId="0" applyAlignment="1" applyFont="1" applyNumberFormat="1">
      <alignment readingOrder="0" vertical="center"/>
    </xf>
    <xf borderId="0" fillId="0" fontId="1" numFmtId="4" xfId="0" applyAlignment="1" applyFont="1" applyNumberFormat="1">
      <alignment vertical="center"/>
    </xf>
    <xf borderId="0" fillId="0" fontId="1" numFmtId="165" xfId="0" applyAlignment="1" applyFont="1" applyNumberFormat="1">
      <alignment horizontal="right" readingOrder="0" vertical="center"/>
    </xf>
    <xf borderId="0" fillId="0" fontId="1" numFmtId="165" xfId="0" applyAlignment="1" applyFont="1" applyNumberFormat="1">
      <alignment vertical="center"/>
    </xf>
    <xf borderId="0" fillId="0" fontId="12" numFmtId="0" xfId="0" applyAlignment="1" applyFont="1">
      <alignment vertical="center"/>
    </xf>
    <xf borderId="0" fillId="0" fontId="11" numFmtId="0" xfId="0" applyAlignment="1" applyFont="1">
      <alignment readingOrder="0" vertical="center"/>
    </xf>
    <xf borderId="0" fillId="0" fontId="1" numFmtId="0" xfId="0" applyAlignment="1" applyFont="1">
      <alignment horizontal="right" readingOrder="0" vertical="center"/>
    </xf>
    <xf borderId="0" fillId="8" fontId="13" numFmtId="3" xfId="0" applyAlignment="1" applyFill="1" applyFont="1" applyNumberFormat="1">
      <alignment horizontal="right" readingOrder="0" vertical="center"/>
    </xf>
    <xf borderId="0" fillId="2" fontId="14" numFmtId="1" xfId="0" applyAlignment="1" applyFont="1" applyNumberFormat="1">
      <alignment horizontal="right"/>
    </xf>
    <xf borderId="0" fillId="0" fontId="1" numFmtId="0" xfId="0" applyAlignment="1" applyFont="1">
      <alignment horizontal="right" vertical="center"/>
    </xf>
    <xf borderId="0" fillId="0" fontId="1" numFmtId="166" xfId="0" applyAlignment="1" applyFont="1" applyNumberFormat="1">
      <alignment readingOrder="0" vertical="center"/>
    </xf>
    <xf borderId="0" fillId="0" fontId="1" numFmtId="4" xfId="0" applyAlignment="1" applyFont="1" applyNumberFormat="1">
      <alignment readingOrder="0" vertical="center"/>
    </xf>
    <xf borderId="0" fillId="0" fontId="1" numFmtId="1" xfId="0" applyAlignment="1" applyFont="1" applyNumberFormat="1">
      <alignment vertical="center"/>
    </xf>
    <xf borderId="0" fillId="0" fontId="1" numFmtId="10" xfId="0" applyAlignment="1" applyFont="1" applyNumberFormat="1">
      <alignment readingOrder="0" vertical="center"/>
    </xf>
    <xf borderId="0" fillId="0" fontId="11" numFmtId="9" xfId="0" applyAlignment="1" applyFont="1" applyNumberFormat="1">
      <alignment readingOrder="0" vertical="center"/>
    </xf>
    <xf borderId="0" fillId="0" fontId="1" numFmtId="0" xfId="0" applyAlignment="1" applyFont="1">
      <alignment horizontal="right" readingOrder="0" shrinkToFit="0" vertical="center" wrapText="1"/>
    </xf>
    <xf borderId="11" fillId="9" fontId="15" numFmtId="0" xfId="0" applyAlignment="1" applyBorder="1" applyFill="1" applyFont="1">
      <alignment horizontal="center" readingOrder="0" shrinkToFit="0" vertical="center" wrapText="1"/>
    </xf>
    <xf borderId="12" fillId="9" fontId="15" numFmtId="0" xfId="0" applyAlignment="1" applyBorder="1" applyFont="1">
      <alignment horizontal="center" readingOrder="0" vertical="center"/>
    </xf>
    <xf borderId="13" fillId="9" fontId="15" numFmtId="0" xfId="0" applyAlignment="1" applyBorder="1" applyFont="1">
      <alignment horizontal="center" readingOrder="0" vertical="center"/>
    </xf>
    <xf borderId="14" fillId="10" fontId="12" numFmtId="0" xfId="0" applyAlignment="1" applyBorder="1" applyFill="1" applyFont="1">
      <alignment readingOrder="0" shrinkToFit="0" vertical="center" wrapText="1"/>
    </xf>
    <xf borderId="15" fillId="10" fontId="12" numFmtId="0" xfId="0" applyAlignment="1" applyBorder="1" applyFont="1">
      <alignment horizontal="center" readingOrder="0" vertical="center"/>
    </xf>
    <xf borderId="16" fillId="10" fontId="12" numFmtId="9" xfId="0" applyAlignment="1" applyBorder="1" applyFont="1" applyNumberFormat="1">
      <alignment horizontal="center" vertical="center"/>
    </xf>
    <xf borderId="17" fillId="0" fontId="1" numFmtId="0" xfId="0" applyAlignment="1" applyBorder="1" applyFont="1">
      <alignment readingOrder="0" shrinkToFit="0" vertical="center" wrapText="1"/>
    </xf>
    <xf borderId="18" fillId="0" fontId="1" numFmtId="0" xfId="0" applyAlignment="1" applyBorder="1" applyFont="1">
      <alignment horizontal="center" readingOrder="0" vertical="center"/>
    </xf>
    <xf borderId="19" fillId="0" fontId="1" numFmtId="9" xfId="0" applyAlignment="1" applyBorder="1" applyFont="1" applyNumberFormat="1">
      <alignment horizontal="center" vertical="center"/>
    </xf>
    <xf borderId="18" fillId="0" fontId="1" numFmtId="0" xfId="0" applyAlignment="1" applyBorder="1" applyFont="1">
      <alignment horizontal="center" vertical="center"/>
    </xf>
    <xf borderId="20" fillId="0" fontId="1" numFmtId="0" xfId="0" applyAlignment="1" applyBorder="1" applyFont="1">
      <alignment readingOrder="0" vertical="center"/>
    </xf>
    <xf borderId="21" fillId="0" fontId="1" numFmtId="0" xfId="0" applyAlignment="1" applyBorder="1" applyFont="1">
      <alignment horizontal="center" readingOrder="0" vertical="center"/>
    </xf>
    <xf borderId="22" fillId="0" fontId="1" numFmtId="9" xfId="0" applyAlignment="1" applyBorder="1" applyFont="1" applyNumberFormat="1">
      <alignment horizontal="center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horizontal="center" vertical="center"/>
    </xf>
    <xf borderId="0" fillId="11" fontId="12" numFmtId="0" xfId="0" applyAlignment="1" applyFill="1" applyFont="1">
      <alignment horizontal="center" readingOrder="0" shrinkToFit="0" vertical="center" wrapText="1"/>
    </xf>
    <xf borderId="0" fillId="11" fontId="12" numFmtId="0" xfId="0" applyAlignment="1" applyFont="1">
      <alignment horizontal="center" readingOrder="0" vertical="center"/>
    </xf>
    <xf borderId="0" fillId="0" fontId="12" numFmtId="0" xfId="0" applyAlignment="1" applyFont="1">
      <alignment readingOrder="0" shrinkToFit="0" vertical="center" wrapText="1"/>
    </xf>
    <xf borderId="0" fillId="0" fontId="12" numFmtId="0" xfId="0" applyAlignment="1" applyFont="1">
      <alignment horizontal="center" readingOrder="0" vertical="center"/>
    </xf>
    <xf borderId="0" fillId="0" fontId="12" numFmtId="9" xfId="0" applyAlignment="1" applyFont="1" applyNumberFormat="1">
      <alignment horizontal="center" vertical="center"/>
    </xf>
    <xf borderId="0" fillId="0" fontId="1" numFmtId="9" xfId="0" applyAlignment="1" applyFont="1" applyNumberFormat="1">
      <alignment horizontal="center" vertical="center"/>
    </xf>
    <xf borderId="0" fillId="0" fontId="16" numFmtId="0" xfId="0" applyAlignment="1" applyFont="1">
      <alignment horizontal="center" readingOrder="0" vertical="center"/>
    </xf>
    <xf borderId="0" fillId="0" fontId="1" numFmtId="9" xfId="0" applyAlignment="1" applyFont="1" applyNumberFormat="1">
      <alignment readingOrder="0" vertical="center"/>
    </xf>
    <xf borderId="0" fillId="0" fontId="1" numFmtId="167" xfId="0" applyAlignment="1" applyFont="1" applyNumberFormat="1">
      <alignment vertical="center"/>
    </xf>
    <xf borderId="0" fillId="0" fontId="1" numFmtId="3" xfId="0" applyAlignment="1" applyFont="1" applyNumberFormat="1">
      <alignment readingOrder="0" vertical="center"/>
    </xf>
    <xf borderId="0" fillId="2" fontId="17" numFmtId="0" xfId="0" applyAlignment="1" applyFont="1">
      <alignment horizontal="right" readingOrder="0" vertical="center"/>
    </xf>
    <xf borderId="0" fillId="0" fontId="12" numFmtId="0" xfId="0" applyAlignment="1" applyFont="1">
      <alignment readingOrder="0" vertical="center"/>
    </xf>
    <xf borderId="0" fillId="7" fontId="1" numFmtId="0" xfId="0" applyAlignment="1" applyFont="1">
      <alignment readingOrder="0" vertical="center"/>
    </xf>
    <xf borderId="23" fillId="6" fontId="18" numFmtId="0" xfId="0" applyAlignment="1" applyBorder="1" applyFont="1">
      <alignment vertical="bottom"/>
    </xf>
    <xf borderId="24" fillId="6" fontId="19" numFmtId="0" xfId="0" applyAlignment="1" applyBorder="1" applyFont="1">
      <alignment horizontal="right" vertical="bottom"/>
    </xf>
    <xf borderId="0" fillId="12" fontId="20" numFmtId="0" xfId="0" applyAlignment="1" applyFill="1" applyFont="1">
      <alignment readingOrder="0"/>
    </xf>
    <xf borderId="0" fillId="12" fontId="20" numFmtId="168" xfId="0" applyAlignment="1" applyFont="1" applyNumberFormat="1">
      <alignment readingOrder="0"/>
    </xf>
    <xf borderId="0" fillId="0" fontId="21" numFmtId="0" xfId="0" applyFont="1"/>
    <xf borderId="25" fillId="6" fontId="18" numFmtId="0" xfId="0" applyAlignment="1" applyBorder="1" applyFont="1">
      <alignment vertical="bottom"/>
    </xf>
    <xf borderId="10" fillId="6" fontId="22" numFmtId="0" xfId="0" applyAlignment="1" applyBorder="1" applyFont="1">
      <alignment horizontal="right" readingOrder="0" vertical="bottom"/>
    </xf>
    <xf borderId="0" fillId="13" fontId="23" numFmtId="0" xfId="0" applyAlignment="1" applyFill="1" applyFont="1">
      <alignment readingOrder="0"/>
    </xf>
    <xf borderId="0" fillId="0" fontId="24" numFmtId="0" xfId="0" applyAlignment="1" applyFont="1">
      <alignment readingOrder="0"/>
    </xf>
    <xf borderId="0" fillId="13" fontId="25" numFmtId="0" xfId="0" applyAlignment="1" applyFont="1">
      <alignment readingOrder="0"/>
    </xf>
    <xf borderId="0" fillId="2" fontId="26" numFmtId="0" xfId="0" applyAlignment="1" applyFont="1">
      <alignment readingOrder="0" vertical="bottom"/>
    </xf>
    <xf borderId="0" fillId="2" fontId="26" numFmtId="0" xfId="0" applyAlignment="1" applyFont="1">
      <alignment readingOrder="0" shrinkToFit="0" vertical="bottom" wrapText="1"/>
    </xf>
    <xf borderId="0" fillId="0" fontId="27" numFmtId="0" xfId="0" applyAlignment="1" applyFont="1">
      <alignment readingOrder="0"/>
    </xf>
    <xf borderId="26" fillId="14" fontId="28" numFmtId="0" xfId="0" applyAlignment="1" applyBorder="1" applyFill="1" applyFont="1">
      <alignment horizontal="center" readingOrder="0" vertical="bottom"/>
    </xf>
    <xf borderId="26" fillId="0" fontId="29" numFmtId="165" xfId="0" applyAlignment="1" applyBorder="1" applyFont="1" applyNumberFormat="1">
      <alignment horizontal="right" readingOrder="0" vertical="bottom"/>
    </xf>
    <xf borderId="26" fillId="14" fontId="28" numFmtId="0" xfId="0" applyAlignment="1" applyBorder="1" applyFont="1">
      <alignment horizontal="center" vertical="bottom"/>
    </xf>
    <xf borderId="0" fillId="0" fontId="30" numFmtId="0" xfId="0" applyAlignment="1" applyFont="1">
      <alignment horizontal="center" readingOrder="0" shrinkToFit="0" wrapText="0"/>
    </xf>
    <xf borderId="0" fillId="2" fontId="26" numFmtId="0" xfId="0" applyAlignment="1" applyFont="1">
      <alignment horizontal="right" readingOrder="0" shrinkToFit="0" vertical="bottom" wrapText="1"/>
    </xf>
    <xf borderId="0" fillId="2" fontId="26" numFmtId="0" xfId="0" applyAlignment="1" applyFont="1">
      <alignment horizontal="right" readingOrder="0" vertical="bottom"/>
    </xf>
    <xf borderId="0" fillId="0" fontId="31" numFmtId="0" xfId="0" applyAlignment="1" applyFont="1">
      <alignment readingOrder="0"/>
    </xf>
    <xf borderId="0" fillId="0" fontId="25" numFmtId="0" xfId="0" applyAlignment="1" applyFont="1">
      <alignment readingOrder="0"/>
    </xf>
    <xf borderId="0" fillId="0" fontId="32" numFmtId="0" xfId="0" applyAlignment="1" applyFont="1">
      <alignment readingOrder="0"/>
    </xf>
    <xf borderId="0" fillId="0" fontId="33" numFmtId="0" xfId="0" applyAlignment="1" applyFont="1">
      <alignment readingOrder="0"/>
    </xf>
    <xf borderId="27" fillId="14" fontId="28" numFmtId="0" xfId="0" applyAlignment="1" applyBorder="1" applyFont="1">
      <alignment horizontal="center" readingOrder="0" vertical="bottom"/>
    </xf>
    <xf borderId="28" fillId="0" fontId="29" numFmtId="165" xfId="0" applyAlignment="1" applyBorder="1" applyFont="1" applyNumberFormat="1">
      <alignment horizontal="right" readingOrder="0" vertical="bottom"/>
    </xf>
    <xf borderId="29" fillId="14" fontId="28" numFmtId="0" xfId="0" applyAlignment="1" applyBorder="1" applyFont="1">
      <alignment horizontal="center" vertical="bottom"/>
    </xf>
    <xf borderId="0" fillId="0" fontId="1" numFmtId="9" xfId="0" applyAlignment="1" applyFont="1" applyNumberFormat="1">
      <alignment readingOrder="0"/>
    </xf>
    <xf borderId="0" fillId="0" fontId="34" numFmtId="0" xfId="0" applyFont="1"/>
    <xf borderId="27" fillId="15" fontId="28" numFmtId="0" xfId="0" applyAlignment="1" applyBorder="1" applyFill="1" applyFont="1">
      <alignment horizontal="center" readingOrder="0" vertical="bottom"/>
    </xf>
    <xf borderId="28" fillId="2" fontId="35" numFmtId="0" xfId="0" applyAlignment="1" applyBorder="1" applyFont="1">
      <alignment horizontal="right" readingOrder="0" vertical="bottom"/>
    </xf>
    <xf borderId="28" fillId="15" fontId="28" numFmtId="0" xfId="0" applyAlignment="1" applyBorder="1" applyFont="1">
      <alignment horizontal="center" vertical="bottom"/>
    </xf>
    <xf borderId="26" fillId="0" fontId="35" numFmtId="165" xfId="0" applyAlignment="1" applyBorder="1" applyFont="1" applyNumberFormat="1">
      <alignment horizontal="right" vertical="bottom"/>
    </xf>
    <xf borderId="0" fillId="0" fontId="18" numFmtId="0" xfId="0" applyAlignment="1" applyFont="1">
      <alignment vertical="bottom"/>
    </xf>
    <xf borderId="0" fillId="0" fontId="36" numFmtId="0" xfId="0" applyAlignment="1" applyFont="1">
      <alignment shrinkToFit="0" vertical="bottom" wrapText="0"/>
    </xf>
    <xf borderId="26" fillId="0" fontId="37" numFmtId="165" xfId="0" applyAlignment="1" applyBorder="1" applyFont="1" applyNumberFormat="1">
      <alignment horizontal="right" vertical="bottom"/>
    </xf>
    <xf borderId="28" fillId="0" fontId="35" numFmtId="165" xfId="0" applyAlignment="1" applyBorder="1" applyFont="1" applyNumberFormat="1">
      <alignment horizontal="right" vertical="bottom"/>
    </xf>
    <xf borderId="0" fillId="0" fontId="36" numFmtId="0" xfId="0" applyAlignment="1" applyFont="1">
      <alignment horizontal="center" shrinkToFit="0" wrapText="0"/>
    </xf>
    <xf borderId="0" fillId="0" fontId="28" numFmtId="0" xfId="0" applyAlignment="1" applyFont="1">
      <alignment horizontal="center" vertical="bottom"/>
    </xf>
    <xf borderId="0" fillId="0" fontId="29" numFmtId="165" xfId="0" applyAlignment="1" applyFont="1" applyNumberFormat="1">
      <alignment horizontal="right" readingOrder="0" vertical="bottom"/>
    </xf>
    <xf borderId="0" fillId="0" fontId="18" numFmtId="165" xfId="0" applyAlignment="1" applyFont="1" applyNumberFormat="1">
      <alignment vertical="bottom"/>
    </xf>
    <xf borderId="0" fillId="0" fontId="29" numFmtId="165" xfId="0" applyAlignment="1" applyFont="1" applyNumberFormat="1">
      <alignment horizontal="right" vertical="bottom"/>
    </xf>
    <xf borderId="28" fillId="0" fontId="38" numFmtId="165" xfId="0" applyAlignment="1" applyBorder="1" applyFont="1" applyNumberFormat="1">
      <alignment horizontal="right" vertical="bottom"/>
    </xf>
    <xf borderId="26" fillId="2" fontId="13" numFmtId="0" xfId="0" applyAlignment="1" applyBorder="1" applyFont="1">
      <alignment horizontal="center" readingOrder="0" vertical="bottom"/>
    </xf>
    <xf borderId="0" fillId="0" fontId="30" numFmtId="169" xfId="0" applyAlignment="1" applyFont="1" applyNumberFormat="1">
      <alignment horizontal="center" readingOrder="0" shrinkToFit="0" wrapText="0"/>
    </xf>
    <xf borderId="0" fillId="0" fontId="36" numFmtId="10" xfId="0" applyAlignment="1" applyFont="1" applyNumberFormat="1">
      <alignment horizontal="center" readingOrder="0" shrinkToFit="0" wrapText="0"/>
    </xf>
    <xf borderId="0" fillId="0" fontId="37" numFmtId="165" xfId="0" applyAlignment="1" applyFont="1" applyNumberFormat="1">
      <alignment horizontal="right" vertical="bottom"/>
    </xf>
    <xf borderId="28" fillId="14" fontId="28" numFmtId="0" xfId="0" applyAlignment="1" applyBorder="1" applyFont="1">
      <alignment horizontal="center" vertical="bottom"/>
    </xf>
    <xf borderId="28" fillId="16" fontId="39" numFmtId="165" xfId="0" applyAlignment="1" applyBorder="1" applyFill="1" applyFont="1" applyNumberFormat="1">
      <alignment horizontal="right" vertical="bottom"/>
    </xf>
    <xf borderId="26" fillId="16" fontId="39" numFmtId="165" xfId="0" applyAlignment="1" applyBorder="1" applyFont="1" applyNumberFormat="1">
      <alignment horizontal="right" vertical="bottom"/>
    </xf>
    <xf borderId="0" fillId="17" fontId="40" numFmtId="0" xfId="0" applyAlignment="1" applyFill="1" applyFont="1">
      <alignment vertical="bottom"/>
    </xf>
    <xf borderId="0" fillId="13" fontId="41" numFmtId="0" xfId="0" applyAlignment="1" applyFont="1">
      <alignment horizontal="center" vertical="bottom"/>
    </xf>
    <xf borderId="0" fillId="2" fontId="42" numFmtId="0" xfId="0" applyAlignment="1" applyFont="1">
      <alignment horizontal="center" readingOrder="0"/>
    </xf>
    <xf borderId="0" fillId="0" fontId="30" numFmtId="0" xfId="0" applyAlignment="1" applyFont="1">
      <alignment horizontal="center" readingOrder="0"/>
    </xf>
    <xf borderId="29" fillId="14" fontId="28" numFmtId="0" xfId="0" applyAlignment="1" applyBorder="1" applyFont="1">
      <alignment horizontal="center" readingOrder="0" vertical="bottom"/>
    </xf>
    <xf borderId="0" fillId="2" fontId="18" numFmtId="0" xfId="0" applyAlignment="1" applyFont="1">
      <alignment vertical="bottom"/>
    </xf>
    <xf borderId="0" fillId="16" fontId="39" numFmtId="169" xfId="0" applyAlignment="1" applyFont="1" applyNumberFormat="1">
      <alignment horizontal="center" readingOrder="0" vertical="bottom"/>
    </xf>
    <xf borderId="0" fillId="14" fontId="43" numFmtId="169" xfId="0" applyAlignment="1" applyFont="1" applyNumberFormat="1">
      <alignment horizontal="center" vertical="bottom"/>
    </xf>
    <xf borderId="0" fillId="11" fontId="29" numFmtId="10" xfId="0" applyAlignment="1" applyFont="1" applyNumberFormat="1">
      <alignment horizontal="center" vertical="bottom"/>
    </xf>
    <xf borderId="0" fillId="0" fontId="44" numFmtId="0" xfId="0" applyAlignment="1" applyFont="1">
      <alignment readingOrder="0"/>
    </xf>
    <xf borderId="0" fillId="0" fontId="45" numFmtId="0" xfId="0" applyAlignment="1" applyFont="1">
      <alignment horizontal="center" readingOrder="0"/>
    </xf>
    <xf borderId="0" fillId="0" fontId="30" numFmtId="0" xfId="0" applyAlignment="1" applyFont="1">
      <alignment horizontal="right" readingOrder="0" shrinkToFit="0" vertical="bottom" wrapText="0"/>
    </xf>
    <xf borderId="28" fillId="14" fontId="28" numFmtId="0" xfId="0" applyAlignment="1" applyBorder="1" applyFont="1">
      <alignment horizontal="center" readingOrder="0" vertical="bottom"/>
    </xf>
    <xf borderId="0" fillId="0" fontId="46" numFmtId="0" xfId="0" applyAlignment="1" applyFont="1">
      <alignment readingOrder="0"/>
    </xf>
    <xf borderId="30" fillId="16" fontId="39" numFmtId="169" xfId="0" applyAlignment="1" applyBorder="1" applyFont="1" applyNumberFormat="1">
      <alignment horizontal="center" readingOrder="0" vertical="bottom"/>
    </xf>
    <xf borderId="28" fillId="16" fontId="39" numFmtId="169" xfId="0" applyAlignment="1" applyBorder="1" applyFont="1" applyNumberFormat="1">
      <alignment horizontal="center" vertical="bottom"/>
    </xf>
    <xf borderId="31" fillId="18" fontId="37" numFmtId="169" xfId="0" applyAlignment="1" applyBorder="1" applyFill="1" applyFont="1" applyNumberFormat="1">
      <alignment horizontal="center" readingOrder="0" shrinkToFit="0" wrapText="0"/>
    </xf>
    <xf borderId="28" fillId="18" fontId="38" numFmtId="169" xfId="0" applyAlignment="1" applyBorder="1" applyFont="1" applyNumberFormat="1">
      <alignment horizontal="center" readingOrder="0" vertical="bottom"/>
    </xf>
    <xf borderId="28" fillId="14" fontId="43" numFmtId="170" xfId="0" applyAlignment="1" applyBorder="1" applyFont="1" applyNumberFormat="1">
      <alignment horizontal="center" vertical="bottom"/>
    </xf>
    <xf borderId="0" fillId="0" fontId="12" numFmtId="0" xfId="0" applyFont="1"/>
    <xf borderId="0" fillId="0" fontId="11" numFmtId="0" xfId="0" applyAlignment="1" applyFont="1">
      <alignment horizontal="right" readingOrder="0"/>
    </xf>
    <xf borderId="28" fillId="14" fontId="28" numFmtId="0" xfId="0" applyAlignment="1" applyBorder="1" applyFont="1">
      <alignment horizontal="right" vertical="bottom"/>
    </xf>
    <xf borderId="28" fillId="18" fontId="38" numFmtId="169" xfId="0" applyAlignment="1" applyBorder="1" applyFont="1" applyNumberFormat="1">
      <alignment horizontal="center" vertical="bottom"/>
    </xf>
    <xf borderId="0" fillId="0" fontId="47" numFmtId="0" xfId="0" applyAlignment="1" applyFont="1">
      <alignment readingOrder="0" shrinkToFit="0" vertical="bottom" wrapText="0"/>
    </xf>
    <xf borderId="0" fillId="0" fontId="18" numFmtId="165" xfId="0" applyAlignment="1" applyFont="1" applyNumberFormat="1">
      <alignment horizontal="center" readingOrder="0" shrinkToFit="0" wrapText="0"/>
    </xf>
    <xf borderId="29" fillId="16" fontId="39" numFmtId="169" xfId="0" applyAlignment="1" applyBorder="1" applyFont="1" applyNumberFormat="1">
      <alignment horizontal="center" vertical="bottom"/>
    </xf>
    <xf borderId="0" fillId="0" fontId="47" numFmtId="165" xfId="0" applyAlignment="1" applyFont="1" applyNumberFormat="1">
      <alignment horizontal="center" vertical="bottom"/>
    </xf>
    <xf borderId="0" fillId="0" fontId="47" numFmtId="169" xfId="0" applyAlignment="1" applyFont="1" applyNumberFormat="1">
      <alignment horizontal="center" shrinkToFit="0" wrapText="0"/>
    </xf>
    <xf borderId="0" fillId="0" fontId="30" numFmtId="10" xfId="0" applyAlignment="1" applyFont="1" applyNumberFormat="1">
      <alignment horizontal="center" readingOrder="0" shrinkToFit="0" wrapText="0"/>
    </xf>
    <xf borderId="27" fillId="14" fontId="28" numFmtId="0" xfId="0" applyAlignment="1" applyBorder="1" applyFont="1">
      <alignment horizontal="right" vertical="bottom"/>
    </xf>
    <xf borderId="28" fillId="14" fontId="28" numFmtId="0" xfId="0" applyAlignment="1" applyBorder="1" applyFont="1">
      <alignment horizontal="right" readingOrder="0" vertical="bottom"/>
    </xf>
    <xf borderId="30" fillId="14" fontId="28" numFmtId="0" xfId="0" applyAlignment="1" applyBorder="1" applyFont="1">
      <alignment horizontal="right" vertical="bottom"/>
    </xf>
    <xf borderId="0" fillId="0" fontId="18" numFmtId="169" xfId="0" applyAlignment="1" applyFont="1" applyNumberFormat="1">
      <alignment vertical="bottom"/>
    </xf>
    <xf borderId="28" fillId="0" fontId="18" numFmtId="0" xfId="0" applyAlignment="1" applyBorder="1" applyFont="1">
      <alignment vertical="bottom"/>
    </xf>
    <xf borderId="0" fillId="0" fontId="48" numFmtId="0" xfId="0" applyAlignment="1" applyFont="1">
      <alignment vertical="bottom"/>
    </xf>
    <xf borderId="0" fillId="0" fontId="49" numFmtId="0" xfId="0" applyAlignment="1" applyFont="1">
      <alignment readingOrder="0"/>
    </xf>
    <xf borderId="32" fillId="0" fontId="47" numFmtId="0" xfId="0" applyAlignment="1" applyBorder="1" applyFont="1">
      <alignment vertical="bottom"/>
    </xf>
    <xf borderId="28" fillId="0" fontId="18" numFmtId="165" xfId="0" applyAlignment="1" applyBorder="1" applyFont="1" applyNumberFormat="1">
      <alignment horizontal="center" readingOrder="0" vertical="bottom"/>
    </xf>
    <xf borderId="28" fillId="0" fontId="50" numFmtId="165" xfId="0" applyAlignment="1" applyBorder="1" applyFont="1" applyNumberFormat="1">
      <alignment horizontal="center" vertical="bottom"/>
    </xf>
    <xf borderId="29" fillId="0" fontId="18" numFmtId="0" xfId="0" applyAlignment="1" applyBorder="1" applyFont="1">
      <alignment vertical="bottom"/>
    </xf>
    <xf borderId="28" fillId="16" fontId="39" numFmtId="10" xfId="0" applyAlignment="1" applyBorder="1" applyFont="1" applyNumberFormat="1">
      <alignment horizontal="center" readingOrder="0" vertical="bottom"/>
    </xf>
    <xf borderId="29" fillId="0" fontId="18" numFmtId="169" xfId="0" applyAlignment="1" applyBorder="1" applyFont="1" applyNumberFormat="1">
      <alignment vertical="bottom"/>
    </xf>
    <xf borderId="0" fillId="13" fontId="32" numFmtId="0" xfId="0" applyAlignment="1" applyFont="1">
      <alignment horizontal="right" readingOrder="0" vertical="bottom"/>
    </xf>
    <xf borderId="0" fillId="0" fontId="51" numFmtId="0" xfId="0" applyAlignment="1" applyFont="1">
      <alignment horizontal="right" readingOrder="0" vertical="bottom"/>
    </xf>
    <xf borderId="0" fillId="0" fontId="27" numFmtId="0" xfId="0" applyAlignment="1" applyFont="1">
      <alignment horizontal="right" readingOrder="0" vertical="bottom"/>
    </xf>
    <xf borderId="0" fillId="2" fontId="23" numFmtId="0" xfId="0" applyAlignment="1" applyFont="1">
      <alignment readingOrder="0" shrinkToFit="0" wrapText="1"/>
    </xf>
    <xf borderId="28" fillId="0" fontId="52" numFmtId="165" xfId="0" applyAlignment="1" applyBorder="1" applyFont="1" applyNumberFormat="1">
      <alignment horizontal="center" vertical="bottom"/>
    </xf>
    <xf borderId="30" fillId="0" fontId="18" numFmtId="0" xfId="0" applyAlignment="1" applyBorder="1" applyFont="1">
      <alignment vertical="bottom"/>
    </xf>
    <xf borderId="30" fillId="0" fontId="18" numFmtId="0" xfId="0" applyAlignment="1" applyBorder="1" applyFont="1">
      <alignment readingOrder="0" vertical="bottom"/>
    </xf>
    <xf borderId="0" fillId="2" fontId="32" numFmtId="0" xfId="0" applyAlignment="1" applyFont="1">
      <alignment readingOrder="0"/>
    </xf>
    <xf borderId="0" fillId="2" fontId="27" numFmtId="0" xfId="0" applyAlignment="1" applyFont="1">
      <alignment readingOrder="0"/>
    </xf>
    <xf borderId="28" fillId="10" fontId="17" numFmtId="0" xfId="0" applyAlignment="1" applyBorder="1" applyFont="1">
      <alignment horizontal="right" readingOrder="0" vertical="bottom"/>
    </xf>
    <xf borderId="28" fillId="10" fontId="18" numFmtId="10" xfId="0" applyAlignment="1" applyBorder="1" applyFont="1" applyNumberFormat="1">
      <alignment horizontal="right" vertical="bottom"/>
    </xf>
    <xf borderId="0" fillId="2" fontId="53" numFmtId="0" xfId="0" applyAlignment="1" applyFont="1">
      <alignment vertical="bottom"/>
    </xf>
    <xf borderId="28" fillId="10" fontId="17" numFmtId="0" xfId="0" applyAlignment="1" applyBorder="1" applyFont="1">
      <alignment horizontal="right" vertical="bottom"/>
    </xf>
    <xf borderId="28" fillId="14" fontId="28" numFmtId="165" xfId="0" applyAlignment="1" applyBorder="1" applyFont="1" applyNumberFormat="1">
      <alignment horizontal="right" vertical="bottom"/>
    </xf>
    <xf borderId="0" fillId="0" fontId="18" numFmtId="10" xfId="0" applyAlignment="1" applyFont="1" applyNumberFormat="1">
      <alignment vertical="bottom"/>
    </xf>
    <xf borderId="0" fillId="2" fontId="20" numFmtId="0" xfId="0" applyAlignment="1" applyFont="1">
      <alignment readingOrder="0"/>
    </xf>
    <xf borderId="0" fillId="0" fontId="54" numFmtId="0" xfId="0" applyFont="1"/>
    <xf borderId="0" fillId="0" fontId="48" numFmtId="0" xfId="0" applyAlignment="1" applyFont="1">
      <alignment vertical="bottom"/>
    </xf>
    <xf borderId="29" fillId="0" fontId="48" numFmtId="0" xfId="0" applyAlignment="1" applyBorder="1" applyFont="1">
      <alignment shrinkToFit="0" vertical="bottom" wrapText="1"/>
    </xf>
    <xf borderId="33" fillId="0" fontId="48" numFmtId="0" xfId="0" applyAlignment="1" applyBorder="1" applyFont="1">
      <alignment shrinkToFit="0" vertical="bottom" wrapText="0"/>
    </xf>
    <xf borderId="34" fillId="0" fontId="1" numFmtId="0" xfId="0" applyBorder="1" applyFont="1"/>
    <xf borderId="0" fillId="0" fontId="36" numFmtId="165" xfId="0" applyAlignment="1" applyFont="1" applyNumberFormat="1">
      <alignment horizontal="right" readingOrder="0" shrinkToFit="0" vertical="bottom" wrapText="0"/>
    </xf>
    <xf borderId="0" fillId="0" fontId="48" numFmtId="0" xfId="0" applyAlignment="1" applyFont="1">
      <alignment horizontal="right" vertical="bottom"/>
    </xf>
    <xf borderId="0" fillId="0" fontId="48" numFmtId="0" xfId="0" applyAlignment="1" applyFont="1">
      <alignment horizontal="right" vertical="bottom"/>
    </xf>
    <xf borderId="0" fillId="0" fontId="27" numFmtId="0" xfId="0" applyAlignment="1" applyFont="1">
      <alignment horizontal="left" readingOrder="0" vertical="bottom"/>
    </xf>
    <xf borderId="0" fillId="0" fontId="55" numFmtId="0" xfId="0" applyAlignment="1" applyFont="1">
      <alignment readingOrder="0"/>
    </xf>
    <xf borderId="0" fillId="0" fontId="18" numFmtId="0" xfId="0" applyAlignment="1" applyFont="1">
      <alignment vertical="bottom"/>
    </xf>
    <xf borderId="0" fillId="0" fontId="56" numFmtId="0" xfId="0" applyAlignment="1" applyFont="1">
      <alignment readingOrder="0"/>
    </xf>
    <xf borderId="26" fillId="0" fontId="1" numFmtId="9" xfId="0" applyAlignment="1" applyBorder="1" applyFont="1" applyNumberFormat="1">
      <alignment horizontal="center" readingOrder="0"/>
    </xf>
    <xf borderId="0" fillId="17" fontId="34" numFmtId="0" xfId="0" applyAlignment="1" applyFont="1">
      <alignment readingOrder="0"/>
    </xf>
    <xf borderId="0" fillId="0" fontId="1" numFmtId="4" xfId="0" applyAlignment="1" applyFont="1" applyNumberFormat="1">
      <alignment readingOrder="0"/>
    </xf>
    <xf borderId="0" fillId="0" fontId="28" numFmtId="0" xfId="0" applyAlignment="1" applyFont="1">
      <alignment horizontal="center" readingOrder="0" vertical="bottom"/>
    </xf>
    <xf borderId="28" fillId="0" fontId="35" numFmtId="165" xfId="0" applyAlignment="1" applyBorder="1" applyFont="1" applyNumberFormat="1">
      <alignment horizontal="right" readingOrder="0" vertical="bottom"/>
    </xf>
    <xf borderId="0" fillId="0" fontId="27" numFmtId="4" xfId="0" applyAlignment="1" applyFont="1" applyNumberFormat="1">
      <alignment readingOrder="0"/>
    </xf>
    <xf borderId="0" fillId="0" fontId="37" numFmtId="0" xfId="0" applyAlignment="1" applyFont="1">
      <alignment horizontal="center" readingOrder="0" vertical="bottom"/>
    </xf>
    <xf borderId="0" fillId="0" fontId="1" numFmtId="171" xfId="0" applyAlignment="1" applyFont="1" applyNumberFormat="1">
      <alignment readingOrder="0"/>
    </xf>
    <xf borderId="0" fillId="0" fontId="21" numFmtId="171" xfId="0" applyAlignment="1" applyFont="1" applyNumberFormat="1">
      <alignment readingOrder="0"/>
    </xf>
    <xf borderId="0" fillId="2" fontId="1" numFmtId="0" xfId="0" applyFont="1"/>
    <xf borderId="0" fillId="2" fontId="57" numFmtId="0" xfId="0" applyAlignment="1" applyFont="1">
      <alignment readingOrder="0"/>
    </xf>
    <xf borderId="28" fillId="14" fontId="43" numFmtId="169" xfId="0" applyAlignment="1" applyBorder="1" applyFont="1" applyNumberFormat="1">
      <alignment horizontal="center" vertical="bottom"/>
    </xf>
    <xf borderId="0" fillId="2" fontId="40" numFmtId="0" xfId="0" applyAlignment="1" applyFont="1">
      <alignment readingOrder="0" vertical="bottom"/>
    </xf>
    <xf borderId="0" fillId="2" fontId="25" numFmtId="0" xfId="0" applyAlignment="1" applyFont="1">
      <alignment readingOrder="0"/>
    </xf>
    <xf borderId="28" fillId="14" fontId="35" numFmtId="169" xfId="0" applyAlignment="1" applyBorder="1" applyFont="1" applyNumberFormat="1">
      <alignment horizontal="center" vertical="bottom"/>
    </xf>
    <xf borderId="0" fillId="2" fontId="55" numFmtId="0" xfId="0" applyAlignment="1" applyFont="1">
      <alignment readingOrder="0"/>
    </xf>
    <xf borderId="0" fillId="13" fontId="58" numFmtId="0" xfId="0" applyAlignment="1" applyFont="1">
      <alignment readingOrder="0"/>
    </xf>
    <xf borderId="0" fillId="2" fontId="59" numFmtId="0" xfId="0" applyAlignment="1" applyFont="1">
      <alignment readingOrder="0"/>
    </xf>
    <xf borderId="0" fillId="2" fontId="60" numFmtId="0" xfId="0" applyAlignment="1" applyFont="1">
      <alignment readingOrder="0"/>
    </xf>
    <xf borderId="0" fillId="2" fontId="26" numFmtId="0" xfId="0" applyAlignment="1" applyFont="1">
      <alignment readingOrder="0"/>
    </xf>
    <xf borderId="0" fillId="2" fontId="26" numFmtId="0" xfId="0" applyAlignment="1" applyFont="1">
      <alignment readingOrder="0" shrinkToFit="0" wrapText="1"/>
    </xf>
    <xf borderId="0" fillId="17" fontId="25" numFmtId="0" xfId="0" applyAlignment="1" applyFont="1">
      <alignment readingOrder="0"/>
    </xf>
    <xf borderId="0" fillId="2" fontId="21" numFmtId="0" xfId="0" applyAlignment="1" applyFont="1">
      <alignment readingOrder="0"/>
    </xf>
    <xf borderId="0" fillId="2" fontId="61" numFmtId="0" xfId="0" applyAlignment="1" applyFont="1">
      <alignment readingOrder="0"/>
    </xf>
    <xf borderId="0" fillId="2" fontId="61" numFmtId="0" xfId="0" applyFont="1"/>
    <xf borderId="0" fillId="0" fontId="28" numFmtId="0" xfId="0" applyAlignment="1" applyFont="1">
      <alignment horizontal="right" vertical="bottom"/>
    </xf>
    <xf borderId="0" fillId="0" fontId="28" numFmtId="0" xfId="0" applyAlignment="1" applyFont="1">
      <alignment horizontal="right" readingOrder="0" vertical="bottom"/>
    </xf>
    <xf borderId="0" fillId="0" fontId="47" numFmtId="0" xfId="0" applyAlignment="1" applyFont="1">
      <alignment vertical="bottom"/>
    </xf>
    <xf borderId="0" fillId="0" fontId="18" numFmtId="165" xfId="0" applyAlignment="1" applyFont="1" applyNumberFormat="1">
      <alignment horizontal="center" readingOrder="0" vertical="bottom"/>
    </xf>
    <xf borderId="0" fillId="0" fontId="50" numFmtId="165" xfId="0" applyAlignment="1" applyFont="1" applyNumberFormat="1">
      <alignment horizontal="center" vertical="bottom"/>
    </xf>
    <xf borderId="0" fillId="0" fontId="52" numFmtId="165" xfId="0" applyAlignment="1" applyFont="1" applyNumberFormat="1">
      <alignment horizontal="center" vertical="bottom"/>
    </xf>
    <xf borderId="0" fillId="2" fontId="11" numFmtId="0" xfId="0" applyAlignment="1" applyFont="1">
      <alignment readingOrder="0"/>
    </xf>
    <xf borderId="26" fillId="10" fontId="17" numFmtId="0" xfId="0" applyAlignment="1" applyBorder="1" applyFont="1">
      <alignment horizontal="right" readingOrder="0" vertical="bottom"/>
    </xf>
    <xf borderId="26" fillId="10" fontId="18" numFmtId="10" xfId="0" applyAlignment="1" applyBorder="1" applyFont="1" applyNumberFormat="1">
      <alignment horizontal="right" vertical="bottom"/>
    </xf>
    <xf borderId="0" fillId="2" fontId="28" numFmtId="0" xfId="0" applyAlignment="1" applyFont="1">
      <alignment horizontal="center" vertical="bottom"/>
    </xf>
    <xf borderId="0" fillId="2" fontId="17" numFmtId="0" xfId="0" applyAlignment="1" applyFont="1">
      <alignment horizontal="right" vertical="bottom"/>
    </xf>
    <xf borderId="0" fillId="2" fontId="18" numFmtId="10" xfId="0" applyAlignment="1" applyFont="1" applyNumberFormat="1">
      <alignment horizontal="right" vertical="bottom"/>
    </xf>
    <xf borderId="0" fillId="0" fontId="36" numFmtId="0" xfId="0" applyAlignment="1" applyFont="1">
      <alignment horizontal="center" readingOrder="0" shrinkToFit="0" wrapText="0"/>
    </xf>
    <xf borderId="0" fillId="0" fontId="36" numFmtId="169" xfId="0" applyAlignment="1" applyFont="1" applyNumberFormat="1">
      <alignment horizontal="center" readingOrder="0" shrinkToFit="0" wrapText="0"/>
    </xf>
    <xf borderId="35" fillId="0" fontId="35" numFmtId="165" xfId="0" applyAlignment="1" applyBorder="1" applyFont="1" applyNumberFormat="1">
      <alignment horizontal="right" vertical="bottom"/>
    </xf>
    <xf borderId="0" fillId="0" fontId="1" numFmtId="9" xfId="0" applyAlignment="1" applyFont="1" applyNumberFormat="1">
      <alignment horizontal="center" readingOrder="0"/>
    </xf>
    <xf borderId="30" fillId="0" fontId="38" numFmtId="165" xfId="0" applyAlignment="1" applyBorder="1" applyFont="1" applyNumberFormat="1">
      <alignment horizontal="right" vertical="bottom"/>
    </xf>
    <xf borderId="0" fillId="0" fontId="13" numFmtId="0" xfId="0" applyAlignment="1" applyFont="1">
      <alignment horizontal="center" readingOrder="0" vertical="bottom"/>
    </xf>
    <xf borderId="30" fillId="0" fontId="37" numFmtId="165" xfId="0" applyAlignment="1" applyBorder="1" applyFont="1" applyNumberFormat="1">
      <alignment horizontal="right" vertical="bottom"/>
    </xf>
    <xf borderId="0" fillId="0" fontId="39" numFmtId="165" xfId="0" applyAlignment="1" applyFont="1" applyNumberFormat="1">
      <alignment horizontal="right" vertical="bottom"/>
    </xf>
    <xf borderId="0" fillId="0" fontId="38" numFmtId="165" xfId="0" applyAlignment="1" applyFont="1" applyNumberFormat="1">
      <alignment horizontal="right" vertical="bottom"/>
    </xf>
    <xf borderId="0" fillId="2" fontId="12" numFmtId="0" xfId="0" applyAlignment="1" applyFont="1">
      <alignment readingOrder="0"/>
    </xf>
    <xf borderId="0" fillId="2" fontId="62" numFmtId="0" xfId="0" applyAlignment="1" applyFont="1">
      <alignment readingOrder="0"/>
    </xf>
    <xf borderId="28" fillId="0" fontId="39" numFmtId="169" xfId="0" applyAlignment="1" applyBorder="1" applyFont="1" applyNumberFormat="1">
      <alignment horizontal="center" vertical="bottom"/>
    </xf>
    <xf borderId="0" fillId="0" fontId="28" numFmtId="0" xfId="0" applyAlignment="1" applyFont="1">
      <alignment horizontal="center" readingOrder="0" shrinkToFit="0" wrapText="0"/>
    </xf>
    <xf borderId="0" fillId="0" fontId="39" numFmtId="10" xfId="0" applyAlignment="1" applyFont="1" applyNumberFormat="1">
      <alignment horizontal="center" readingOrder="0" shrinkToFit="0" wrapText="0"/>
    </xf>
    <xf borderId="0" fillId="0" fontId="38" numFmtId="10" xfId="0" applyAlignment="1" applyFont="1" applyNumberFormat="1">
      <alignment horizontal="center" readingOrder="0" shrinkToFit="0" wrapText="0"/>
    </xf>
    <xf borderId="0" fillId="0" fontId="47" numFmtId="0" xfId="0" applyAlignment="1" applyFont="1">
      <alignment horizontal="center" shrinkToFit="0" wrapText="0"/>
    </xf>
    <xf borderId="0" fillId="0" fontId="47" numFmtId="0" xfId="0" applyAlignment="1" applyFont="1">
      <alignment horizontal="center" readingOrder="0" shrinkToFit="0" wrapText="0"/>
    </xf>
    <xf borderId="0" fillId="0" fontId="17" numFmtId="0" xfId="0" applyAlignment="1" applyFont="1">
      <alignment horizontal="right" readingOrder="0" shrinkToFit="0" vertical="bottom" wrapText="0"/>
    </xf>
    <xf borderId="0" fillId="0" fontId="28" numFmtId="0" xfId="0" applyAlignment="1" applyFont="1">
      <alignment horizontal="right" readingOrder="0" shrinkToFit="0" vertical="bottom" wrapText="0"/>
    </xf>
    <xf borderId="0" fillId="0" fontId="47" numFmtId="0" xfId="0" applyAlignment="1" applyFont="1">
      <alignment horizontal="center" shrinkToFit="0" wrapText="0"/>
    </xf>
    <xf borderId="0" fillId="0" fontId="63" numFmtId="0" xfId="0" applyAlignment="1" applyFont="1">
      <alignment horizontal="center" readingOrder="0" shrinkToFit="0" wrapText="0"/>
    </xf>
    <xf borderId="0" fillId="0" fontId="29" numFmtId="165" xfId="0" applyAlignment="1" applyFont="1" applyNumberFormat="1">
      <alignment horizontal="right" readingOrder="0" shrinkToFit="0" vertical="bottom" wrapText="0"/>
    </xf>
    <xf borderId="0" fillId="0" fontId="35" numFmtId="165" xfId="0" applyAlignment="1" applyFont="1" applyNumberFormat="1">
      <alignment horizontal="right" readingOrder="0" shrinkToFit="0" vertical="bottom" wrapText="0"/>
    </xf>
    <xf borderId="0" fillId="0" fontId="29" numFmtId="0" xfId="0" applyAlignment="1" applyFont="1">
      <alignment shrinkToFit="0" vertical="bottom" wrapText="0"/>
    </xf>
    <xf borderId="27" fillId="14" fontId="28" numFmtId="0" xfId="0" applyAlignment="1" applyBorder="1" applyFont="1">
      <alignment horizontal="center" vertical="bottom"/>
    </xf>
    <xf borderId="0" fillId="0" fontId="18" numFmtId="9" xfId="0" applyAlignment="1" applyFont="1" applyNumberFormat="1">
      <alignment vertical="bottom"/>
    </xf>
    <xf borderId="30" fillId="0" fontId="29" numFmtId="165" xfId="0" applyAlignment="1" applyBorder="1" applyFont="1" applyNumberFormat="1">
      <alignment horizontal="right" readingOrder="0" vertical="bottom"/>
    </xf>
    <xf borderId="27" fillId="19" fontId="37" numFmtId="165" xfId="0" applyAlignment="1" applyBorder="1" applyFill="1" applyFont="1" applyNumberFormat="1">
      <alignment horizontal="center" vertical="bottom"/>
    </xf>
    <xf borderId="28" fillId="19" fontId="29" numFmtId="165" xfId="0" applyAlignment="1" applyBorder="1" applyFont="1" applyNumberFormat="1">
      <alignment horizontal="right" vertical="bottom"/>
    </xf>
    <xf borderId="27" fillId="15" fontId="28" numFmtId="0" xfId="0" applyAlignment="1" applyBorder="1" applyFont="1">
      <alignment horizontal="center" vertical="bottom"/>
    </xf>
    <xf borderId="28" fillId="2" fontId="35" numFmtId="0" xfId="0" applyAlignment="1" applyBorder="1" applyFont="1">
      <alignment horizontal="right" vertical="bottom"/>
    </xf>
    <xf borderId="28" fillId="0" fontId="37" numFmtId="165" xfId="0" applyAlignment="1" applyBorder="1" applyFont="1" applyNumberFormat="1">
      <alignment horizontal="right" vertical="bottom"/>
    </xf>
    <xf borderId="28" fillId="0" fontId="29" numFmtId="165" xfId="0" applyAlignment="1" applyBorder="1" applyFont="1" applyNumberFormat="1">
      <alignment horizontal="right" vertical="bottom"/>
    </xf>
    <xf borderId="27" fillId="0" fontId="37" numFmtId="165" xfId="0" applyAlignment="1" applyBorder="1" applyFont="1" applyNumberFormat="1">
      <alignment horizontal="center" vertical="bottom"/>
    </xf>
    <xf borderId="29" fillId="2" fontId="18" numFmtId="0" xfId="0" applyAlignment="1" applyBorder="1" applyFont="1">
      <alignment vertical="bottom"/>
    </xf>
    <xf borderId="0" fillId="20" fontId="64" numFmtId="169" xfId="0" applyAlignment="1" applyFill="1" applyFont="1" applyNumberFormat="1">
      <alignment horizontal="center" readingOrder="0" shrinkToFit="0" wrapText="0"/>
    </xf>
    <xf borderId="30" fillId="2" fontId="18" numFmtId="169" xfId="0" applyAlignment="1" applyBorder="1" applyFont="1" applyNumberFormat="1">
      <alignment vertical="bottom"/>
    </xf>
    <xf borderId="26" fillId="21" fontId="43" numFmtId="0" xfId="0" applyAlignment="1" applyBorder="1" applyFill="1" applyFont="1">
      <alignment horizontal="center" readingOrder="0" shrinkToFit="0" wrapText="0"/>
    </xf>
    <xf borderId="29" fillId="0" fontId="1" numFmtId="0" xfId="0" applyBorder="1" applyFont="1"/>
    <xf borderId="28" fillId="0" fontId="18" numFmtId="165" xfId="0" applyAlignment="1" applyBorder="1" applyFont="1" applyNumberFormat="1">
      <alignment horizontal="center" vertical="bottom"/>
    </xf>
    <xf borderId="26" fillId="22" fontId="9" numFmtId="0" xfId="0" applyAlignment="1" applyBorder="1" applyFill="1" applyFont="1">
      <alignment readingOrder="0" shrinkToFit="0" vertical="bottom" wrapText="0"/>
    </xf>
    <xf borderId="26" fillId="22" fontId="18" numFmtId="0" xfId="0" applyAlignment="1" applyBorder="1" applyFont="1">
      <alignment vertical="bottom"/>
    </xf>
    <xf borderId="0" fillId="22" fontId="18" numFmtId="0" xfId="0" applyAlignment="1" applyFont="1">
      <alignment vertical="bottom"/>
    </xf>
    <xf borderId="0" fillId="0" fontId="18" numFmtId="0" xfId="0" applyAlignment="1" applyFont="1">
      <alignment vertical="bottom"/>
    </xf>
    <xf borderId="0" fillId="0" fontId="18" numFmtId="3" xfId="0" applyAlignment="1" applyFont="1" applyNumberFormat="1">
      <alignment vertical="bottom"/>
    </xf>
    <xf borderId="0" fillId="23" fontId="22" numFmtId="0" xfId="0" applyAlignment="1" applyFill="1" applyFont="1">
      <alignment horizontal="center" vertical="bottom"/>
    </xf>
    <xf borderId="0" fillId="22" fontId="22" numFmtId="0" xfId="0" applyAlignment="1" applyFont="1">
      <alignment vertical="bottom"/>
    </xf>
    <xf borderId="0" fillId="22" fontId="65" numFmtId="0" xfId="0" applyAlignment="1" applyFont="1">
      <alignment vertical="bottom"/>
    </xf>
    <xf borderId="0" fillId="0" fontId="18" numFmtId="164" xfId="0" applyAlignment="1" applyFont="1" applyNumberFormat="1">
      <alignment vertical="bottom"/>
    </xf>
    <xf borderId="0" fillId="24" fontId="48" numFmtId="0" xfId="0" applyAlignment="1" applyFill="1" applyFont="1">
      <alignment vertical="bottom"/>
    </xf>
    <xf borderId="0" fillId="0" fontId="18" numFmtId="10" xfId="0" applyAlignment="1" applyFont="1" applyNumberFormat="1">
      <alignment vertical="bottom"/>
    </xf>
    <xf borderId="0" fillId="0" fontId="18" numFmtId="9" xfId="0" applyAlignment="1" applyFont="1" applyNumberFormat="1">
      <alignment vertical="bottom"/>
    </xf>
    <xf borderId="0" fillId="21" fontId="18" numFmtId="0" xfId="0" applyAlignment="1" applyFont="1">
      <alignment vertical="bottom"/>
    </xf>
    <xf borderId="0" fillId="8" fontId="18" numFmtId="0" xfId="0" applyAlignment="1" applyFont="1">
      <alignment vertical="bottom"/>
    </xf>
    <xf borderId="0" fillId="2" fontId="18" numFmtId="3" xfId="0" applyAlignment="1" applyFont="1" applyNumberFormat="1">
      <alignment vertical="bottom"/>
    </xf>
    <xf borderId="0" fillId="0" fontId="13" numFmtId="0" xfId="0" applyAlignment="1" applyFont="1">
      <alignment vertical="bottom"/>
    </xf>
    <xf borderId="0" fillId="2" fontId="66" numFmtId="3" xfId="0" applyAlignment="1" applyFont="1" applyNumberFormat="1">
      <alignment horizontal="right" readingOrder="0" vertical="bottom"/>
    </xf>
    <xf borderId="0" fillId="8" fontId="18" numFmtId="3" xfId="0" applyAlignment="1" applyFont="1" applyNumberFormat="1">
      <alignment horizontal="right" vertical="bottom"/>
    </xf>
    <xf borderId="0" fillId="22" fontId="22" numFmtId="164" xfId="0" applyAlignment="1" applyFont="1" applyNumberFormat="1">
      <alignment vertical="bottom"/>
    </xf>
    <xf borderId="0" fillId="22" fontId="22" numFmtId="9" xfId="0" applyAlignment="1" applyFont="1" applyNumberFormat="1">
      <alignment vertical="bottom"/>
    </xf>
    <xf borderId="0" fillId="25" fontId="18" numFmtId="10" xfId="0" applyAlignment="1" applyFill="1" applyFont="1" applyNumberFormat="1">
      <alignment vertical="bottom"/>
    </xf>
    <xf borderId="0" fillId="8" fontId="18" numFmtId="10" xfId="0" applyAlignment="1" applyFont="1" applyNumberFormat="1">
      <alignment vertical="bottom"/>
    </xf>
    <xf borderId="0" fillId="8" fontId="18" numFmtId="10" xfId="0" applyAlignment="1" applyFont="1" applyNumberFormat="1">
      <alignment horizontal="right" vertical="bottom"/>
    </xf>
    <xf borderId="0" fillId="24" fontId="48" numFmtId="10" xfId="0" applyAlignment="1" applyFont="1" applyNumberFormat="1">
      <alignment vertical="bottom"/>
    </xf>
    <xf borderId="0" fillId="25" fontId="18" numFmtId="0" xfId="0" applyAlignment="1" applyFont="1">
      <alignment vertical="bottom"/>
    </xf>
    <xf borderId="0" fillId="26" fontId="18" numFmtId="10" xfId="0" applyAlignment="1" applyFill="1" applyFont="1" applyNumberFormat="1">
      <alignment vertical="bottom"/>
    </xf>
    <xf borderId="0" fillId="26" fontId="18" numFmtId="9" xfId="0" applyAlignment="1" applyFont="1" applyNumberFormat="1">
      <alignment horizontal="right" vertical="bottom"/>
    </xf>
    <xf borderId="0" fillId="21" fontId="18" numFmtId="10" xfId="0" applyAlignment="1" applyFont="1" applyNumberFormat="1">
      <alignment vertical="bottom"/>
    </xf>
    <xf borderId="0" fillId="27" fontId="18" numFmtId="10" xfId="0" applyAlignment="1" applyFill="1" applyFont="1" applyNumberFormat="1">
      <alignment vertical="bottom"/>
    </xf>
    <xf borderId="0" fillId="27" fontId="18" numFmtId="9" xfId="0" applyAlignment="1" applyFont="1" applyNumberFormat="1">
      <alignment horizontal="right" vertical="bottom"/>
    </xf>
    <xf borderId="0" fillId="0" fontId="18" numFmtId="168" xfId="0" applyAlignment="1" applyFont="1" applyNumberFormat="1">
      <alignment horizontal="right" vertical="bottom"/>
    </xf>
    <xf borderId="0" fillId="28" fontId="67" numFmtId="0" xfId="0" applyAlignment="1" applyFill="1" applyFont="1">
      <alignment vertical="bottom"/>
    </xf>
    <xf borderId="0" fillId="0" fontId="68" numFmtId="0" xfId="0" applyAlignment="1" applyFont="1">
      <alignment vertical="bottom"/>
    </xf>
    <xf borderId="0" fillId="25" fontId="18" numFmtId="0" xfId="0" applyAlignment="1" applyFont="1">
      <alignment vertical="bottom"/>
    </xf>
    <xf borderId="0" fillId="0" fontId="18" numFmtId="0" xfId="0" applyAlignment="1" applyFont="1">
      <alignment horizontal="right" vertical="bottom"/>
    </xf>
    <xf borderId="0" fillId="25" fontId="18" numFmtId="10" xfId="0" applyAlignment="1" applyFont="1" applyNumberFormat="1">
      <alignment vertical="bottom"/>
    </xf>
    <xf borderId="0" fillId="0" fontId="18" numFmtId="10" xfId="0" applyAlignment="1" applyFont="1" applyNumberFormat="1">
      <alignment horizontal="right" vertical="bottom"/>
    </xf>
    <xf borderId="36" fillId="25" fontId="69" numFmtId="0" xfId="0" applyAlignment="1" applyBorder="1" applyFont="1">
      <alignment shrinkToFit="0" vertical="bottom" wrapText="0"/>
    </xf>
    <xf borderId="36" fillId="0" fontId="18" numFmtId="0" xfId="0" applyAlignment="1" applyBorder="1" applyFont="1">
      <alignment vertical="bottom"/>
    </xf>
    <xf borderId="0" fillId="0" fontId="18" numFmtId="168" xfId="0" applyAlignment="1" applyFont="1" applyNumberFormat="1">
      <alignment horizontal="right" vertical="bottom"/>
    </xf>
    <xf borderId="0" fillId="0" fontId="70" numFmtId="0" xfId="0" applyAlignment="1" applyFont="1">
      <alignment vertical="bottom"/>
    </xf>
    <xf borderId="0" fillId="0" fontId="71" numFmtId="0" xfId="0" applyAlignment="1" applyFont="1">
      <alignment vertical="bottom"/>
    </xf>
    <xf borderId="0" fillId="25" fontId="18" numFmtId="0" xfId="0" applyAlignment="1" applyFont="1">
      <alignment readingOrder="0" vertical="bottom"/>
    </xf>
    <xf borderId="0" fillId="0" fontId="18" numFmtId="0" xfId="0" applyAlignment="1" applyFont="1">
      <alignment horizontal="right" readingOrder="0" vertical="bottom"/>
    </xf>
    <xf borderId="0" fillId="25" fontId="18" numFmtId="0" xfId="0" applyAlignment="1" applyFont="1">
      <alignment readingOrder="0" vertical="bottom"/>
    </xf>
    <xf borderId="36" fillId="25" fontId="72" numFmtId="0" xfId="0" applyAlignment="1" applyBorder="1" applyFont="1">
      <alignment readingOrder="0" shrinkToFit="0" vertical="bottom" wrapText="0"/>
    </xf>
    <xf borderId="0" fillId="0" fontId="73" numFmtId="0" xfId="0" applyAlignment="1" applyFont="1">
      <alignment vertical="bottom"/>
    </xf>
    <xf borderId="0" fillId="0" fontId="18" numFmtId="168" xfId="0" applyAlignment="1" applyFont="1" applyNumberFormat="1">
      <alignment horizontal="right" readingOrder="0" vertical="bottom"/>
    </xf>
    <xf borderId="0" fillId="0" fontId="74" numFmtId="0" xfId="0" applyAlignment="1" applyFont="1">
      <alignment vertical="bottom"/>
    </xf>
    <xf borderId="0" fillId="0" fontId="75" numFmtId="0" xfId="0" applyAlignment="1" applyFont="1">
      <alignment vertical="bottom"/>
    </xf>
    <xf borderId="0" fillId="25" fontId="76" numFmtId="0" xfId="0" applyAlignment="1" applyFont="1">
      <alignment readingOrder="0" vertical="bottom"/>
    </xf>
    <xf borderId="0" fillId="0" fontId="18" numFmtId="0" xfId="0" applyAlignment="1" applyFont="1">
      <alignment readingOrder="0" vertical="bottom"/>
    </xf>
    <xf borderId="0" fillId="0" fontId="18" numFmtId="10" xfId="0" applyAlignment="1" applyFont="1" applyNumberFormat="1">
      <alignment readingOrder="0" vertical="bottom"/>
    </xf>
    <xf borderId="0" fillId="0" fontId="18" numFmtId="168" xfId="0" applyAlignment="1" applyFont="1" applyNumberFormat="1">
      <alignment readingOrder="0" vertical="bottom"/>
    </xf>
    <xf borderId="0" fillId="0" fontId="70" numFmtId="0" xfId="0" applyAlignment="1" applyFont="1">
      <alignment readingOrder="0"/>
    </xf>
    <xf borderId="0" fillId="0" fontId="77" numFmtId="0" xfId="0" applyAlignment="1" applyFont="1">
      <alignment readingOrder="0"/>
    </xf>
    <xf borderId="0" fillId="29" fontId="78" numFmtId="0" xfId="0" applyAlignment="1" applyFill="1" applyFont="1">
      <alignment horizontal="center" vertical="bottom"/>
    </xf>
    <xf borderId="0" fillId="0" fontId="79" numFmtId="3" xfId="0" applyAlignment="1" applyFont="1" applyNumberFormat="1">
      <alignment horizontal="right" readingOrder="0" vertical="bottom"/>
    </xf>
    <xf borderId="0" fillId="30" fontId="18" numFmtId="3" xfId="0" applyAlignment="1" applyFill="1" applyFont="1" applyNumberFormat="1">
      <alignment horizontal="right" vertical="bottom"/>
    </xf>
    <xf borderId="0" fillId="21" fontId="18" numFmtId="3" xfId="0" applyAlignment="1" applyFont="1" applyNumberFormat="1">
      <alignment horizontal="right" vertical="bottom"/>
    </xf>
    <xf borderId="0" fillId="22" fontId="22" numFmtId="0" xfId="0" applyAlignment="1" applyFont="1">
      <alignment shrinkToFit="0" vertical="bottom" wrapText="0"/>
    </xf>
    <xf borderId="0" fillId="22" fontId="65" numFmtId="10" xfId="0" applyAlignment="1" applyFont="1" applyNumberFormat="1">
      <alignment vertical="bottom"/>
    </xf>
    <xf borderId="0" fillId="0" fontId="18" numFmtId="0" xfId="0" applyAlignment="1" applyFont="1">
      <alignment horizontal="right" vertical="bottom"/>
    </xf>
    <xf borderId="0" fillId="0" fontId="18" numFmtId="168" xfId="0" applyAlignment="1" applyFont="1" applyNumberFormat="1">
      <alignment horizontal="right" readingOrder="0" vertical="bottom"/>
    </xf>
    <xf borderId="0" fillId="0" fontId="80" numFmtId="0" xfId="0" applyAlignment="1" applyFont="1">
      <alignment readingOrder="0"/>
    </xf>
    <xf borderId="0" fillId="0" fontId="18" numFmtId="9" xfId="0" applyAlignment="1" applyFont="1" applyNumberFormat="1">
      <alignment horizontal="right" readingOrder="0" vertical="bottom"/>
    </xf>
    <xf borderId="0" fillId="0" fontId="81" numFmtId="0" xfId="0" applyAlignment="1" applyFont="1">
      <alignment readingOrder="0" vertical="bottom"/>
    </xf>
    <xf borderId="36" fillId="0" fontId="82" numFmtId="0" xfId="0" applyAlignment="1" applyBorder="1" applyFont="1">
      <alignment shrinkToFit="0" vertical="bottom" wrapText="0"/>
    </xf>
    <xf borderId="0" fillId="0" fontId="18" numFmtId="0" xfId="0" applyAlignment="1" applyFont="1">
      <alignment horizontal="right" vertical="bottom"/>
    </xf>
    <xf borderId="0" fillId="0" fontId="18" numFmtId="9" xfId="0" applyAlignment="1" applyFont="1" applyNumberFormat="1">
      <alignment horizontal="right" vertical="bottom"/>
    </xf>
    <xf borderId="36" fillId="0" fontId="83" numFmtId="0" xfId="0" applyAlignment="1" applyBorder="1" applyFont="1">
      <alignment shrinkToFit="0" vertical="bottom" wrapText="0"/>
    </xf>
    <xf borderId="0" fillId="0" fontId="84" numFmtId="0" xfId="0" applyAlignment="1" applyFont="1">
      <alignment readingOrder="0"/>
    </xf>
    <xf borderId="0" fillId="0" fontId="18" numFmtId="0" xfId="0" applyAlignment="1" applyFont="1">
      <alignment horizontal="right" readingOrder="0" vertical="bottom"/>
    </xf>
    <xf borderId="0" fillId="0" fontId="85" numFmtId="0" xfId="0" applyAlignment="1" applyFont="1">
      <alignment readingOrder="0" shrinkToFit="0" vertical="bottom" wrapText="0"/>
    </xf>
    <xf borderId="0" fillId="0" fontId="82" numFmtId="0" xfId="0" applyAlignment="1" applyFont="1">
      <alignment shrinkToFit="0" vertical="bottom" wrapText="0"/>
    </xf>
    <xf borderId="0" fillId="0" fontId="18" numFmtId="9" xfId="0" applyAlignment="1" applyFont="1" applyNumberFormat="1">
      <alignment horizontal="right" vertical="bottom"/>
    </xf>
    <xf borderId="0" fillId="0" fontId="86" numFmtId="0" xfId="0" applyAlignment="1" applyFont="1">
      <alignment shrinkToFit="0" vertical="bottom" wrapText="0"/>
    </xf>
    <xf borderId="0" fillId="17" fontId="87" numFmtId="0" xfId="0" applyAlignment="1" applyFont="1">
      <alignment horizontal="center" readingOrder="0" vertical="bottom"/>
    </xf>
    <xf borderId="0" fillId="3" fontId="22" numFmtId="0" xfId="0" applyAlignment="1" applyFont="1">
      <alignment horizontal="center" readingOrder="0" vertical="bottom"/>
    </xf>
    <xf borderId="0" fillId="10" fontId="18" numFmtId="3" xfId="0" applyAlignment="1" applyFont="1" applyNumberFormat="1">
      <alignment horizontal="center" shrinkToFit="0" vertical="bottom" wrapText="1"/>
    </xf>
    <xf borderId="0" fillId="10" fontId="18" numFmtId="0" xfId="0" applyAlignment="1" applyFont="1">
      <alignment horizontal="center" shrinkToFit="0" vertical="bottom" wrapText="1"/>
    </xf>
    <xf borderId="0" fillId="31" fontId="88" numFmtId="0" xfId="0" applyAlignment="1" applyFill="1" applyFont="1">
      <alignment horizontal="center" vertical="bottom"/>
    </xf>
    <xf borderId="0" fillId="31" fontId="89" numFmtId="0" xfId="0" applyAlignment="1" applyFont="1">
      <alignment horizontal="right" vertical="bottom"/>
    </xf>
    <xf borderId="0" fillId="31" fontId="88" numFmtId="0" xfId="0" applyAlignment="1" applyFont="1">
      <alignment horizontal="right" readingOrder="0" vertical="bottom"/>
    </xf>
    <xf borderId="0" fillId="31" fontId="88" numFmtId="0" xfId="0" applyAlignment="1" applyFont="1">
      <alignment horizontal="right" vertical="bottom"/>
    </xf>
    <xf borderId="0" fillId="3" fontId="22" numFmtId="0" xfId="0" applyAlignment="1" applyFont="1">
      <alignment horizontal="center" vertical="bottom"/>
    </xf>
    <xf borderId="0" fillId="32" fontId="18" numFmtId="0" xfId="0" applyAlignment="1" applyFill="1" applyFont="1">
      <alignment horizontal="right" readingOrder="0" vertical="bottom"/>
    </xf>
    <xf borderId="0" fillId="32" fontId="18" numFmtId="3" xfId="0" applyAlignment="1" applyFont="1" applyNumberFormat="1">
      <alignment horizontal="right" readingOrder="0" vertical="bottom"/>
    </xf>
    <xf borderId="0" fillId="32" fontId="18" numFmtId="0" xfId="0" applyAlignment="1" applyFont="1">
      <alignment horizontal="right" readingOrder="0" vertical="bottom"/>
    </xf>
    <xf borderId="0" fillId="32" fontId="1" numFmtId="0" xfId="0" applyAlignment="1" applyFont="1">
      <alignment readingOrder="0"/>
    </xf>
    <xf borderId="0" fillId="32" fontId="18" numFmtId="0" xfId="0" applyAlignment="1" applyFont="1">
      <alignment readingOrder="0" vertical="bottom"/>
    </xf>
    <xf borderId="0" fillId="0" fontId="13" numFmtId="0" xfId="0" applyAlignment="1" applyFont="1">
      <alignment horizontal="center" readingOrder="0" vertical="bottom"/>
    </xf>
    <xf borderId="37" fillId="0" fontId="18" numFmtId="0" xfId="0" applyAlignment="1" applyBorder="1" applyFont="1">
      <alignment vertical="bottom"/>
    </xf>
    <xf borderId="0" fillId="3" fontId="22" numFmtId="172" xfId="0" applyAlignment="1" applyFont="1" applyNumberFormat="1">
      <alignment horizontal="center" vertical="bottom"/>
    </xf>
    <xf borderId="37" fillId="10" fontId="18" numFmtId="0" xfId="0" applyAlignment="1" applyBorder="1" applyFont="1">
      <alignment vertical="bottom"/>
    </xf>
    <xf borderId="0" fillId="0" fontId="13" numFmtId="49" xfId="0" applyAlignment="1" applyFont="1" applyNumberFormat="1">
      <alignment horizontal="right" readingOrder="0" vertical="bottom"/>
    </xf>
    <xf borderId="0" fillId="0" fontId="13" numFmtId="49" xfId="0" applyAlignment="1" applyFont="1" applyNumberFormat="1">
      <alignment horizontal="right" readingOrder="0" shrinkToFit="0" vertical="bottom" wrapText="1"/>
    </xf>
    <xf borderId="0" fillId="0" fontId="18" numFmtId="49" xfId="0" applyAlignment="1" applyFont="1" applyNumberFormat="1">
      <alignment vertical="bottom"/>
    </xf>
    <xf borderId="37" fillId="10" fontId="18" numFmtId="3" xfId="0" applyAlignment="1" applyBorder="1" applyFont="1" applyNumberFormat="1">
      <alignment vertical="bottom"/>
    </xf>
    <xf borderId="0" fillId="0" fontId="18" numFmtId="49" xfId="0" applyAlignment="1" applyFont="1" applyNumberFormat="1">
      <alignment horizontal="right" readingOrder="0" vertical="bottom"/>
    </xf>
    <xf borderId="0" fillId="0" fontId="18" numFmtId="49" xfId="0" applyAlignment="1" applyFont="1" applyNumberFormat="1">
      <alignment horizontal="right" readingOrder="0" shrinkToFit="0" vertical="bottom" wrapText="1"/>
    </xf>
    <xf borderId="0" fillId="0" fontId="18" numFmtId="49" xfId="0" applyAlignment="1" applyFont="1" applyNumberFormat="1">
      <alignment horizontal="right" vertical="bottom"/>
    </xf>
    <xf borderId="0" fillId="0" fontId="18" numFmtId="49" xfId="0" applyAlignment="1" applyFont="1" applyNumberFormat="1">
      <alignment horizontal="right" shrinkToFit="0" vertical="bottom" wrapText="1"/>
    </xf>
    <xf borderId="0" fillId="0" fontId="18" numFmtId="3" xfId="0" applyAlignment="1" applyFont="1" applyNumberFormat="1">
      <alignment horizontal="right" vertical="bottom"/>
    </xf>
    <xf borderId="0" fillId="31" fontId="18" numFmtId="0" xfId="0" applyAlignment="1" applyFont="1">
      <alignment horizontal="right" vertical="bottom"/>
    </xf>
    <xf borderId="0" fillId="31" fontId="18" numFmtId="49" xfId="0" applyAlignment="1" applyFont="1" applyNumberFormat="1">
      <alignment horizontal="right" readingOrder="0" vertical="bottom"/>
    </xf>
    <xf borderId="0" fillId="0" fontId="90" numFmtId="49" xfId="0" applyAlignment="1" applyFont="1" applyNumberFormat="1">
      <alignment horizontal="right" vertical="bottom"/>
    </xf>
    <xf borderId="0" fillId="13" fontId="88" numFmtId="0" xfId="0" applyAlignment="1" applyFont="1">
      <alignment horizontal="right" vertical="bottom"/>
    </xf>
    <xf borderId="0" fillId="33" fontId="13" numFmtId="0" xfId="0" applyAlignment="1" applyFill="1" applyFont="1">
      <alignment horizontal="right" readingOrder="0" vertical="bottom"/>
    </xf>
    <xf borderId="0" fillId="33" fontId="18" numFmtId="0" xfId="0" applyAlignment="1" applyFont="1">
      <alignment readingOrder="0" vertical="bottom"/>
    </xf>
    <xf borderId="0" fillId="33" fontId="18" numFmtId="49" xfId="0" applyAlignment="1" applyFont="1" applyNumberFormat="1">
      <alignment horizontal="right" readingOrder="0" vertical="bottom"/>
    </xf>
    <xf borderId="0" fillId="33" fontId="18" numFmtId="49" xfId="0" applyAlignment="1" applyFont="1" applyNumberFormat="1">
      <alignment horizontal="right" vertical="bottom"/>
    </xf>
    <xf borderId="0" fillId="33" fontId="88" numFmtId="49" xfId="0" applyAlignment="1" applyFont="1" applyNumberFormat="1">
      <alignment horizontal="right" readingOrder="0" vertical="bottom"/>
    </xf>
    <xf borderId="0" fillId="8" fontId="88" numFmtId="0" xfId="0" applyAlignment="1" applyFont="1">
      <alignment vertical="bottom"/>
    </xf>
    <xf borderId="0" fillId="0" fontId="91" numFmtId="0" xfId="0" applyAlignment="1" applyFont="1">
      <alignment readingOrder="0"/>
    </xf>
    <xf borderId="0" fillId="3" fontId="1" numFmtId="0" xfId="0" applyAlignment="1" applyFont="1">
      <alignment horizontal="center" shrinkToFit="0" vertical="center" wrapText="1"/>
    </xf>
    <xf borderId="0" fillId="3" fontId="1" numFmtId="1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26" fillId="3" fontId="92" numFmtId="0" xfId="0" applyAlignment="1" applyBorder="1" applyFont="1">
      <alignment horizontal="center" readingOrder="0" shrinkToFit="0" vertical="center" wrapText="1"/>
    </xf>
    <xf borderId="26" fillId="0" fontId="11" numFmtId="172" xfId="0" applyAlignment="1" applyBorder="1" applyFont="1" applyNumberFormat="1">
      <alignment horizontal="center" readingOrder="0" shrinkToFit="0" vertical="center" wrapText="1"/>
    </xf>
    <xf borderId="0" fillId="0" fontId="11" numFmtId="172" xfId="0" applyAlignment="1" applyFont="1" applyNumberFormat="1">
      <alignment horizontal="center" readingOrder="0" shrinkToFit="0" vertical="center" wrapText="1"/>
    </xf>
    <xf borderId="0" fillId="0" fontId="42" numFmtId="172" xfId="0" applyAlignment="1" applyFont="1" applyNumberFormat="1">
      <alignment horizontal="center" readingOrder="0" shrinkToFit="0" vertical="center" wrapText="1"/>
    </xf>
    <xf borderId="26" fillId="0" fontId="93" numFmtId="0" xfId="0" applyAlignment="1" applyBorder="1" applyFont="1">
      <alignment horizontal="center" readingOrder="0" shrinkToFit="0" vertical="center" wrapText="1"/>
    </xf>
    <xf borderId="26" fillId="34" fontId="94" numFmtId="0" xfId="0" applyAlignment="1" applyBorder="1" applyFill="1" applyFont="1">
      <alignment horizontal="center" readingOrder="0" shrinkToFit="0" vertical="center" wrapText="1"/>
    </xf>
    <xf borderId="0" fillId="0" fontId="95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27" fillId="7" fontId="11" numFmtId="0" xfId="0" applyAlignment="1" applyBorder="1" applyFont="1">
      <alignment horizontal="center" readingOrder="0" shrinkToFit="0" vertical="center" wrapText="1"/>
    </xf>
    <xf borderId="26" fillId="7" fontId="11" numFmtId="0" xfId="0" applyAlignment="1" applyBorder="1" applyFont="1">
      <alignment horizontal="center" readingOrder="0" shrinkToFit="0" vertical="center" wrapText="1"/>
    </xf>
    <xf borderId="26" fillId="11" fontId="11" numFmtId="0" xfId="0" applyAlignment="1" applyBorder="1" applyFont="1">
      <alignment horizontal="center" readingOrder="0" shrinkToFit="0" vertical="center" wrapText="1"/>
    </xf>
    <xf borderId="26" fillId="34" fontId="1" numFmtId="0" xfId="0" applyAlignment="1" applyBorder="1" applyFont="1">
      <alignment horizontal="center" readingOrder="0" shrinkToFit="0" vertical="center" wrapText="1"/>
    </xf>
    <xf borderId="26" fillId="31" fontId="1" numFmtId="0" xfId="0" applyAlignment="1" applyBorder="1" applyFont="1">
      <alignment horizontal="center" readingOrder="0" shrinkToFit="0" vertical="center" wrapText="1"/>
    </xf>
    <xf borderId="26" fillId="0" fontId="1" numFmtId="0" xfId="0" applyAlignment="1" applyBorder="1" applyFont="1">
      <alignment horizontal="center" readingOrder="0" shrinkToFit="0" vertical="center" wrapText="1"/>
    </xf>
    <xf borderId="0" fillId="0" fontId="1" numFmtId="10" xfId="0" applyAlignment="1" applyFont="1" applyNumberFormat="1">
      <alignment horizontal="center" readingOrder="0" shrinkToFit="0" vertical="center" wrapText="1"/>
    </xf>
    <xf borderId="26" fillId="31" fontId="96" numFmtId="0" xfId="0" applyAlignment="1" applyBorder="1" applyFont="1">
      <alignment horizontal="center" readingOrder="0" shrinkToFit="0" vertical="center" wrapText="1"/>
    </xf>
    <xf borderId="0" fillId="0" fontId="97" numFmtId="0" xfId="0" applyAlignment="1" applyFont="1">
      <alignment horizontal="center" readingOrder="0" shrinkToFit="0" vertical="center" wrapText="1"/>
    </xf>
    <xf borderId="26" fillId="7" fontId="12" numFmtId="0" xfId="0" applyAlignment="1" applyBorder="1" applyFont="1">
      <alignment horizontal="center" readingOrder="0" shrinkToFit="0" vertical="center" wrapText="1"/>
    </xf>
    <xf borderId="26" fillId="0" fontId="21" numFmtId="0" xfId="0" applyAlignment="1" applyBorder="1" applyFont="1">
      <alignment horizontal="center" readingOrder="0" shrinkToFit="0" vertical="center" wrapText="1"/>
    </xf>
    <xf borderId="26" fillId="0" fontId="1" numFmtId="0" xfId="0" applyAlignment="1" applyBorder="1" applyFont="1">
      <alignment horizontal="center" shrinkToFit="0" vertical="center" wrapText="1"/>
    </xf>
    <xf borderId="26" fillId="12" fontId="1" numFmtId="0" xfId="0" applyAlignment="1" applyBorder="1" applyFont="1">
      <alignment horizontal="center" readingOrder="0" shrinkToFit="0" vertical="center" wrapText="1"/>
    </xf>
    <xf borderId="26" fillId="11" fontId="98" numFmtId="0" xfId="0" applyAlignment="1" applyBorder="1" applyFont="1">
      <alignment horizontal="center" readingOrder="0" shrinkToFit="0" vertical="center" wrapText="1"/>
    </xf>
    <xf borderId="26" fillId="23" fontId="2" numFmtId="0" xfId="0" applyAlignment="1" applyBorder="1" applyFont="1">
      <alignment horizontal="center" readingOrder="0" shrinkToFit="0" vertical="center" wrapText="1"/>
    </xf>
    <xf borderId="26" fillId="0" fontId="96" numFmtId="10" xfId="0" applyAlignment="1" applyBorder="1" applyFont="1" applyNumberFormat="1">
      <alignment horizontal="center" readingOrder="0" shrinkToFit="0" vertical="center" wrapText="1"/>
    </xf>
    <xf borderId="26" fillId="0" fontId="96" numFmtId="0" xfId="0" applyAlignment="1" applyBorder="1" applyFont="1">
      <alignment horizontal="center" readingOrder="0" shrinkToFit="0" vertical="center" wrapText="1"/>
    </xf>
    <xf borderId="26" fillId="34" fontId="2" numFmtId="0" xfId="0" applyAlignment="1" applyBorder="1" applyFont="1">
      <alignment horizontal="center" readingOrder="0" shrinkToFit="0" vertical="center" wrapText="1"/>
    </xf>
    <xf borderId="26" fillId="19" fontId="2" numFmtId="0" xfId="0" applyAlignment="1" applyBorder="1" applyFont="1">
      <alignment horizontal="center" readingOrder="0" shrinkToFit="0" vertical="center" wrapText="1"/>
    </xf>
    <xf borderId="26" fillId="35" fontId="2" numFmtId="0" xfId="0" applyAlignment="1" applyBorder="1" applyFill="1" applyFont="1">
      <alignment horizontal="center" readingOrder="0" shrinkToFit="0" vertical="center" wrapText="1"/>
    </xf>
    <xf borderId="26" fillId="36" fontId="2" numFmtId="0" xfId="0" applyAlignment="1" applyBorder="1" applyFill="1" applyFont="1">
      <alignment horizontal="center" readingOrder="0" shrinkToFit="0" vertical="center" wrapText="1"/>
    </xf>
    <xf borderId="26" fillId="0" fontId="94" numFmtId="0" xfId="0" applyAlignment="1" applyBorder="1" applyFont="1">
      <alignment horizontal="center" readingOrder="0" shrinkToFit="0" vertical="center" wrapText="1"/>
    </xf>
    <xf borderId="26" fillId="0" fontId="1" numFmtId="0" xfId="0" applyBorder="1" applyFont="1"/>
    <xf borderId="26" fillId="34" fontId="1" numFmtId="10" xfId="0" applyAlignment="1" applyBorder="1" applyFont="1" applyNumberFormat="1">
      <alignment horizontal="center" readingOrder="0" shrinkToFit="0" vertical="center" wrapText="1"/>
    </xf>
    <xf borderId="26" fillId="0" fontId="1" numFmtId="10" xfId="0" applyAlignment="1" applyBorder="1" applyFont="1" applyNumberFormat="1">
      <alignment horizontal="center" readingOrder="0" shrinkToFit="0" vertical="center" wrapText="1"/>
    </xf>
    <xf borderId="38" fillId="37" fontId="99" numFmtId="0" xfId="0" applyAlignment="1" applyBorder="1" applyFill="1" applyFont="1">
      <alignment horizontal="center" readingOrder="0" vertical="center"/>
    </xf>
    <xf borderId="39" fillId="37" fontId="1" numFmtId="0" xfId="0" applyBorder="1" applyFont="1"/>
    <xf borderId="40" fillId="2" fontId="1" numFmtId="0" xfId="0" applyBorder="1" applyFont="1"/>
    <xf borderId="28" fillId="2" fontId="1" numFmtId="0" xfId="0" applyBorder="1" applyFont="1"/>
    <xf borderId="30" fillId="0" fontId="18" numFmtId="0" xfId="0" applyBorder="1" applyFont="1"/>
    <xf borderId="0" fillId="0" fontId="18" numFmtId="0" xfId="0" applyFont="1"/>
    <xf borderId="27" fillId="38" fontId="100" numFmtId="0" xfId="0" applyAlignment="1" applyBorder="1" applyFill="1" applyFont="1">
      <alignment vertical="bottom"/>
    </xf>
    <xf borderId="28" fillId="38" fontId="100" numFmtId="173" xfId="0" applyAlignment="1" applyBorder="1" applyFont="1" applyNumberFormat="1">
      <alignment horizontal="right" vertical="bottom"/>
    </xf>
    <xf borderId="28" fillId="0" fontId="18" numFmtId="0" xfId="0" applyAlignment="1" applyBorder="1" applyFont="1">
      <alignment horizontal="right" readingOrder="0" vertical="bottom"/>
    </xf>
    <xf borderId="0" fillId="0" fontId="18" numFmtId="0" xfId="0" applyAlignment="1" applyFont="1">
      <alignment horizontal="right" readingOrder="0" vertical="bottom"/>
    </xf>
    <xf borderId="35" fillId="2" fontId="101" numFmtId="165" xfId="0" applyAlignment="1" applyBorder="1" applyFont="1" applyNumberFormat="1">
      <alignment horizontal="center" readingOrder="0" vertical="bottom"/>
    </xf>
    <xf borderId="41" fillId="0" fontId="1" numFmtId="0" xfId="0" applyBorder="1" applyFont="1"/>
    <xf borderId="27" fillId="2" fontId="100" numFmtId="0" xfId="0" applyAlignment="1" applyBorder="1" applyFont="1">
      <alignment vertical="bottom"/>
    </xf>
    <xf borderId="28" fillId="2" fontId="100" numFmtId="173" xfId="0" applyAlignment="1" applyBorder="1" applyFont="1" applyNumberFormat="1">
      <alignment horizontal="right" vertical="bottom"/>
    </xf>
    <xf borderId="38" fillId="0" fontId="100" numFmtId="165" xfId="0" applyAlignment="1" applyBorder="1" applyFont="1" applyNumberFormat="1">
      <alignment horizontal="center" readingOrder="0" vertical="center"/>
    </xf>
    <xf borderId="39" fillId="0" fontId="1" numFmtId="0" xfId="0" applyBorder="1" applyFont="1"/>
    <xf borderId="40" fillId="0" fontId="1" numFmtId="0" xfId="0" applyBorder="1" applyFont="1"/>
    <xf borderId="28" fillId="0" fontId="1" numFmtId="0" xfId="0" applyBorder="1" applyFont="1"/>
    <xf borderId="35" fillId="0" fontId="18" numFmtId="0" xfId="0" applyAlignment="1" applyBorder="1" applyFont="1">
      <alignment vertical="bottom"/>
    </xf>
    <xf borderId="0" fillId="0" fontId="18" numFmtId="0" xfId="0" applyAlignment="1" applyFont="1">
      <alignment horizontal="right" vertical="bottom"/>
    </xf>
    <xf borderId="35" fillId="2" fontId="101" numFmtId="165" xfId="0" applyAlignment="1" applyBorder="1" applyFont="1" applyNumberFormat="1">
      <alignment horizontal="center" vertical="bottom"/>
    </xf>
    <xf borderId="26" fillId="0" fontId="18" numFmtId="0" xfId="0" applyAlignment="1" applyBorder="1" applyFont="1">
      <alignment horizontal="right" readingOrder="0" vertical="bottom"/>
    </xf>
    <xf borderId="27" fillId="2" fontId="100" numFmtId="0" xfId="0" applyAlignment="1" applyBorder="1" applyFont="1">
      <alignment readingOrder="0" vertical="bottom"/>
    </xf>
    <xf borderId="26" fillId="2" fontId="101" numFmtId="165" xfId="0" applyAlignment="1" applyBorder="1" applyFont="1" applyNumberFormat="1">
      <alignment horizontal="right" readingOrder="0" vertical="bottom"/>
    </xf>
    <xf borderId="0" fillId="2" fontId="102" numFmtId="165" xfId="0" applyAlignment="1" applyFont="1" applyNumberFormat="1">
      <alignment horizontal="right" vertical="bottom"/>
    </xf>
    <xf borderId="0" fillId="2" fontId="48" numFmtId="0" xfId="0" applyAlignment="1" applyFont="1">
      <alignment horizontal="right" vertical="bottom"/>
    </xf>
    <xf borderId="42" fillId="2" fontId="48" numFmtId="0" xfId="0" applyAlignment="1" applyBorder="1" applyFont="1">
      <alignment horizontal="right" vertical="bottom"/>
    </xf>
    <xf borderId="27" fillId="38" fontId="100" numFmtId="0" xfId="0" applyAlignment="1" applyBorder="1" applyFont="1">
      <alignment readingOrder="0" vertical="bottom"/>
    </xf>
    <xf borderId="28" fillId="38" fontId="101" numFmtId="165" xfId="0" applyAlignment="1" applyBorder="1" applyFont="1" applyNumberFormat="1">
      <alignment horizontal="right" readingOrder="0" vertical="bottom"/>
    </xf>
    <xf borderId="28" fillId="2" fontId="100" numFmtId="165" xfId="0" applyAlignment="1" applyBorder="1" applyFont="1" applyNumberFormat="1">
      <alignment horizontal="right" readingOrder="0" vertical="bottom"/>
    </xf>
    <xf borderId="0" fillId="2" fontId="48" numFmtId="3" xfId="0" applyAlignment="1" applyFont="1" applyNumberFormat="1">
      <alignment horizontal="right" vertical="bottom"/>
    </xf>
    <xf borderId="38" fillId="0" fontId="100" numFmtId="0" xfId="0" applyAlignment="1" applyBorder="1" applyFont="1">
      <alignment horizontal="center" readingOrder="0" vertical="center"/>
    </xf>
    <xf borderId="28" fillId="38" fontId="100" numFmtId="165" xfId="0" applyAlignment="1" applyBorder="1" applyFont="1" applyNumberFormat="1">
      <alignment horizontal="right" readingOrder="0" vertical="bottom"/>
    </xf>
    <xf borderId="0" fillId="2" fontId="18" numFmtId="0" xfId="0" applyAlignment="1" applyFont="1">
      <alignment readingOrder="0" vertical="bottom"/>
    </xf>
    <xf borderId="0" fillId="2" fontId="48" numFmtId="9" xfId="0" applyAlignment="1" applyFont="1" applyNumberFormat="1">
      <alignment horizontal="right" readingOrder="0" vertical="bottom"/>
    </xf>
    <xf borderId="26" fillId="2" fontId="100" numFmtId="0" xfId="0" applyAlignment="1" applyBorder="1" applyFont="1">
      <alignment readingOrder="0" vertical="bottom"/>
    </xf>
    <xf borderId="26" fillId="2" fontId="100" numFmtId="165" xfId="0" applyAlignment="1" applyBorder="1" applyFont="1" applyNumberFormat="1">
      <alignment horizontal="right" readingOrder="0" vertical="bottom"/>
    </xf>
    <xf borderId="26" fillId="38" fontId="100" numFmtId="0" xfId="0" applyAlignment="1" applyBorder="1" applyFont="1">
      <alignment readingOrder="0" vertical="bottom"/>
    </xf>
    <xf borderId="26" fillId="38" fontId="100" numFmtId="165" xfId="0" applyAlignment="1" applyBorder="1" applyFont="1" applyNumberFormat="1">
      <alignment horizontal="right" readingOrder="0" vertical="bottom"/>
    </xf>
    <xf borderId="38" fillId="0" fontId="100" numFmtId="165" xfId="0" applyAlignment="1" applyBorder="1" applyFont="1" applyNumberFormat="1">
      <alignment horizontal="center" readingOrder="0"/>
    </xf>
    <xf borderId="38" fillId="37" fontId="99" numFmtId="0" xfId="0" applyAlignment="1" applyBorder="1" applyFont="1">
      <alignment horizontal="center" readingOrder="0"/>
    </xf>
    <xf borderId="28" fillId="0" fontId="18" numFmtId="0" xfId="0" applyAlignment="1" applyBorder="1" applyFont="1">
      <alignment horizontal="right" vertical="bottom"/>
    </xf>
    <xf borderId="28" fillId="2" fontId="101" numFmtId="165" xfId="0" applyAlignment="1" applyBorder="1" applyFont="1" applyNumberFormat="1">
      <alignment horizontal="right" readingOrder="0" vertical="bottom"/>
    </xf>
    <xf borderId="27" fillId="2" fontId="103" numFmtId="0" xfId="0" applyAlignment="1" applyBorder="1" applyFont="1">
      <alignment vertical="bottom"/>
    </xf>
    <xf borderId="28" fillId="2" fontId="103" numFmtId="165" xfId="0" applyAlignment="1" applyBorder="1" applyFont="1" applyNumberFormat="1">
      <alignment horizontal="right" readingOrder="0" vertical="bottom"/>
    </xf>
    <xf borderId="0" fillId="2" fontId="18" numFmtId="3" xfId="0" applyAlignment="1" applyFont="1" applyNumberFormat="1">
      <alignment vertical="bottom"/>
    </xf>
    <xf borderId="27" fillId="38" fontId="103" numFmtId="0" xfId="0" applyAlignment="1" applyBorder="1" applyFont="1">
      <alignment vertical="bottom"/>
    </xf>
    <xf borderId="28" fillId="38" fontId="103" numFmtId="165" xfId="0" applyAlignment="1" applyBorder="1" applyFont="1" applyNumberFormat="1">
      <alignment horizontal="right" readingOrder="0" vertical="bottom"/>
    </xf>
    <xf borderId="0" fillId="2" fontId="18" numFmtId="9" xfId="0" applyAlignment="1" applyFont="1" applyNumberFormat="1">
      <alignment vertical="bottom"/>
    </xf>
    <xf borderId="28" fillId="2" fontId="103" numFmtId="165" xfId="0" applyAlignment="1" applyBorder="1" applyFont="1" applyNumberFormat="1">
      <alignment horizontal="right" vertical="bottom"/>
    </xf>
    <xf borderId="28" fillId="38" fontId="103" numFmtId="165" xfId="0" applyAlignment="1" applyBorder="1" applyFont="1" applyNumberFormat="1">
      <alignment horizontal="right" vertical="bottom"/>
    </xf>
    <xf borderId="43" fillId="2" fontId="1" numFmtId="0" xfId="0" applyBorder="1" applyFont="1"/>
    <xf borderId="44" fillId="0" fontId="1" numFmtId="0" xfId="0" applyBorder="1" applyFont="1"/>
    <xf borderId="45" fillId="0" fontId="1" numFmtId="0" xfId="0" applyBorder="1" applyFont="1"/>
    <xf borderId="46" fillId="9" fontId="11" numFmtId="0" xfId="0" applyAlignment="1" applyBorder="1" applyFont="1">
      <alignment readingOrder="0"/>
    </xf>
    <xf borderId="46" fillId="0" fontId="1" numFmtId="0" xfId="0" applyBorder="1" applyFont="1"/>
    <xf borderId="47" fillId="0" fontId="1" numFmtId="0" xfId="0" applyBorder="1" applyFont="1"/>
    <xf borderId="46" fillId="12" fontId="1" numFmtId="0" xfId="0" applyAlignment="1" applyBorder="1" applyFont="1">
      <alignment readingOrder="0"/>
    </xf>
    <xf borderId="47" fillId="10" fontId="42" numFmtId="0" xfId="0" applyAlignment="1" applyBorder="1" applyFont="1">
      <alignment readingOrder="0"/>
    </xf>
    <xf borderId="47" fillId="0" fontId="1" numFmtId="0" xfId="0" applyAlignment="1" applyBorder="1" applyFont="1">
      <alignment readingOrder="0"/>
    </xf>
    <xf borderId="0" fillId="0" fontId="1" numFmtId="174" xfId="0" applyAlignment="1" applyFont="1" applyNumberFormat="1">
      <alignment readingOrder="0"/>
    </xf>
  </cellXfs>
  <cellStyles count="1">
    <cellStyle xfId="0" name="Normal" builtinId="0"/>
  </cellStyles>
  <dxfs count="16">
    <dxf>
      <font>
        <b/>
        <color rgb="FF0B5394"/>
      </font>
      <fill>
        <patternFill patternType="solid">
          <fgColor rgb="FFB6D7A8"/>
          <bgColor rgb="FFB6D7A8"/>
        </patternFill>
      </fill>
      <border/>
    </dxf>
    <dxf>
      <font>
        <b/>
        <color rgb="FF274E13"/>
      </font>
      <fill>
        <patternFill patternType="solid">
          <fgColor rgb="FFB6D7A8"/>
          <bgColor rgb="FFB6D7A8"/>
        </patternFill>
      </fill>
      <border/>
    </dxf>
    <dxf>
      <font>
        <color rgb="FF1C4587"/>
      </font>
      <fill>
        <patternFill patternType="solid">
          <fgColor rgb="FFA4C2F4"/>
          <bgColor rgb="FFA4C2F4"/>
        </patternFill>
      </fill>
      <border/>
    </dxf>
    <dxf>
      <font>
        <color rgb="FFBF9000"/>
      </font>
      <fill>
        <patternFill patternType="solid">
          <fgColor rgb="FFFFE599"/>
          <bgColor rgb="FFFFE599"/>
        </patternFill>
      </fill>
      <border/>
    </dxf>
    <dxf>
      <font>
        <color rgb="FF990000"/>
      </font>
      <fill>
        <patternFill patternType="solid">
          <fgColor rgb="FFEA9999"/>
          <bgColor rgb="FFEA9999"/>
        </patternFill>
      </fill>
      <border/>
    </dxf>
    <dxf>
      <font>
        <b/>
        <color rgb="FFF9F9F9"/>
      </font>
      <fill>
        <patternFill patternType="solid">
          <fgColor rgb="FFF9F9F9"/>
          <bgColor rgb="FFF9F9F9"/>
        </patternFill>
      </fill>
      <border/>
    </dxf>
    <dxf>
      <font>
        <b/>
      </font>
      <fill>
        <patternFill patternType="solid">
          <fgColor rgb="FFC6EFCE"/>
          <bgColor rgb="FFC6EFCE"/>
        </patternFill>
      </fill>
      <border/>
    </dxf>
    <dxf>
      <font>
        <b/>
        <color rgb="FFFF0000"/>
      </font>
      <fill>
        <patternFill patternType="solid">
          <fgColor rgb="FFFCE4D6"/>
          <bgColor rgb="FFFCE4D6"/>
        </patternFill>
      </fill>
      <border/>
    </dxf>
    <dxf>
      <font>
        <b/>
        <color rgb="FF006100"/>
      </font>
      <fill>
        <patternFill patternType="solid">
          <fgColor rgb="FFC6EFCE"/>
          <bgColor rgb="FFC6EFCE"/>
        </patternFill>
      </fill>
      <border/>
    </dxf>
    <dxf>
      <font>
        <b/>
        <color rgb="FFFF0000"/>
      </font>
      <fill>
        <patternFill patternType="solid">
          <fgColor rgb="FFFEF8E3"/>
          <bgColor rgb="FFFEF8E3"/>
        </patternFill>
      </fill>
      <border/>
    </dxf>
    <dxf>
      <font>
        <color rgb="FF0B8043"/>
      </font>
      <fill>
        <patternFill patternType="none"/>
      </fill>
      <border/>
    </dxf>
    <dxf>
      <font>
        <color rgb="FFC53929"/>
      </font>
      <fill>
        <patternFill patternType="none"/>
      </fill>
      <border/>
    </dxf>
    <dxf>
      <font>
        <color rgb="FFFFFFFF"/>
      </font>
      <fill>
        <patternFill patternType="none"/>
      </fill>
      <border/>
    </dxf>
    <dxf>
      <font/>
      <fill>
        <patternFill patternType="solid">
          <fgColor rgb="FFB7E1CD"/>
          <bgColor rgb="FFB7E1CD"/>
        </patternFill>
      </fill>
      <border/>
    </dxf>
    <dxf>
      <font>
        <color rgb="FFF9F9F9"/>
      </font>
      <fill>
        <patternFill patternType="solid">
          <fgColor rgb="FF666666"/>
          <bgColor rgb="FF666666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10" Type="http://schemas.openxmlformats.org/officeDocument/2006/relationships/worksheet" Target="worksheets/sheet8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06100"/>
              </a:solidFill>
            </c:spPr>
          </c:dPt>
          <c:dPt>
            <c:idx val="1"/>
            <c:spPr>
              <a:solidFill>
                <a:srgbClr val="E4B123"/>
              </a:solidFill>
            </c:spPr>
          </c:dPt>
          <c:dPt>
            <c:idx val="2"/>
            <c:spPr>
              <a:solidFill>
                <a:srgbClr val="CC0000"/>
              </a:solidFill>
            </c:spPr>
          </c:dPt>
          <c:dPt>
            <c:idx val="3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'!$H$275:$H$278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stacked"/>
        <c:ser>
          <c:idx val="0"/>
          <c:order val="0"/>
          <c:cat>
            <c:strRef>
              <c:f>'RADAR '!$N$260:$N$261</c:f>
            </c:strRef>
          </c:cat>
          <c:val>
            <c:numRef>
              <c:f>'RADAR '!$N$458:$N$459</c:f>
              <c:numCache/>
            </c:numRef>
          </c:val>
        </c:ser>
        <c:overlap val="100"/>
        <c:axId val="1595515154"/>
        <c:axId val="1995246068"/>
      </c:barChart>
      <c:catAx>
        <c:axId val="159551515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Roboto"/>
              </a:defRPr>
            </a:pPr>
          </a:p>
        </c:txPr>
        <c:crossAx val="1995246068"/>
      </c:catAx>
      <c:valAx>
        <c:axId val="1995246068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1595515154"/>
        <c:crosses val="max"/>
      </c:valAx>
    </c:plotArea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stacked"/>
        <c:ser>
          <c:idx val="0"/>
          <c:order val="0"/>
          <c:cat>
            <c:strRef>
              <c:f>'RADAR '!$L$641:$L$645</c:f>
            </c:strRef>
          </c:cat>
          <c:val>
            <c:numRef>
              <c:f>'RADAR '!$L$641:$L$645</c:f>
              <c:numCache/>
            </c:numRef>
          </c:val>
        </c:ser>
        <c:overlap val="100"/>
        <c:axId val="702830804"/>
        <c:axId val="974003648"/>
      </c:barChart>
      <c:catAx>
        <c:axId val="70283080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Roboto"/>
              </a:defRPr>
            </a:pPr>
          </a:p>
        </c:txPr>
        <c:crossAx val="974003648"/>
      </c:catAx>
      <c:valAx>
        <c:axId val="974003648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702830804"/>
        <c:crosses val="max"/>
      </c:valAx>
    </c:plotArea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stacked"/>
        <c:ser>
          <c:idx val="0"/>
          <c:order val="0"/>
          <c:cat>
            <c:strRef>
              <c:f>'RADAR '!$N$673:$N$674</c:f>
            </c:strRef>
          </c:cat>
          <c:val>
            <c:numRef>
              <c:f>'RADAR '!$N$673:$N$674</c:f>
              <c:numCache/>
            </c:numRef>
          </c:val>
        </c:ser>
        <c:overlap val="100"/>
        <c:axId val="1045473321"/>
        <c:axId val="1707807551"/>
      </c:barChart>
      <c:catAx>
        <c:axId val="104547332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Roboto"/>
              </a:defRPr>
            </a:pPr>
          </a:p>
        </c:txPr>
        <c:crossAx val="1707807551"/>
      </c:catAx>
      <c:valAx>
        <c:axId val="1707807551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1045473321"/>
        <c:crosses val="max"/>
      </c:valAx>
    </c:plotArea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stacked"/>
        <c:ser>
          <c:idx val="0"/>
          <c:order val="0"/>
          <c:cat>
            <c:strRef>
              <c:f>'RADAR '!$N$688:$N$689</c:f>
            </c:strRef>
          </c:cat>
          <c:val>
            <c:numRef>
              <c:f>'RADAR '!$N$688:$N$689</c:f>
              <c:numCache/>
            </c:numRef>
          </c:val>
        </c:ser>
        <c:overlap val="100"/>
        <c:axId val="865797093"/>
        <c:axId val="662560212"/>
      </c:barChart>
      <c:catAx>
        <c:axId val="86579709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Roboto"/>
              </a:defRPr>
            </a:pPr>
          </a:p>
        </c:txPr>
        <c:crossAx val="662560212"/>
      </c:catAx>
      <c:valAx>
        <c:axId val="662560212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865797093"/>
        <c:crosses val="max"/>
      </c:valAx>
    </c:plotArea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stacked"/>
        <c:ser>
          <c:idx val="0"/>
          <c:order val="0"/>
          <c:cat>
            <c:strRef>
              <c:f>'RADAR '!$N$66:$N$69</c:f>
            </c:strRef>
          </c:cat>
          <c:val>
            <c:numRef>
              <c:f>'RADAR '!$N$66:$N$69</c:f>
              <c:numCache/>
            </c:numRef>
          </c:val>
        </c:ser>
        <c:overlap val="100"/>
        <c:axId val="1345319738"/>
        <c:axId val="420027274"/>
      </c:barChart>
      <c:catAx>
        <c:axId val="134531973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Roboto"/>
              </a:defRPr>
            </a:pPr>
          </a:p>
        </c:txPr>
        <c:crossAx val="420027274"/>
      </c:catAx>
      <c:valAx>
        <c:axId val="420027274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1345319738"/>
        <c:crosses val="max"/>
      </c:valAx>
    </c:plotArea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06100"/>
              </a:solidFill>
            </c:spPr>
          </c:dPt>
          <c:dPt>
            <c:idx val="1"/>
            <c:spPr>
              <a:solidFill>
                <a:srgbClr val="4A86E8"/>
              </a:solidFill>
            </c:spPr>
          </c:dPt>
          <c:dPt>
            <c:idx val="2"/>
            <c:spPr>
              <a:solidFill>
                <a:srgbClr val="F7CB4D"/>
              </a:solidFill>
            </c:spPr>
          </c:dPt>
          <c:dPt>
            <c:idx val="3"/>
            <c:spPr>
              <a:solidFill>
                <a:srgbClr val="CC00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'RADAR '!$G$82:$G$85</c:f>
            </c:strRef>
          </c:cat>
          <c:val>
            <c:numRef>
              <c:f>'RADAR '!$H$82:$H$85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160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tx>
            <c:strRef>
              <c:f>'RADAR '!$G$94:$G$95</c:f>
            </c:strRef>
          </c:tx>
          <c:dPt>
            <c:idx val="0"/>
            <c:spPr>
              <a:solidFill>
                <a:srgbClr val="E4B123"/>
              </a:solidFill>
            </c:spPr>
          </c:dPt>
          <c:dPt>
            <c:idx val="1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'!$G$96:$G$97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tx>
            <c:strRef>
              <c:f>'RADAR '!$G$102:$G$103</c:f>
            </c:strRef>
          </c:tx>
          <c:dPt>
            <c:idx val="0"/>
            <c:spPr>
              <a:solidFill>
                <a:srgbClr val="E4B123"/>
              </a:solidFill>
            </c:spPr>
          </c:dPt>
          <c:dPt>
            <c:idx val="1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'!$G$104:$G$105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tx>
            <c:strRef>
              <c:f>'RADAR '!$G$110:$G$111</c:f>
            </c:strRef>
          </c:tx>
          <c:dPt>
            <c:idx val="0"/>
            <c:spPr>
              <a:solidFill>
                <a:srgbClr val="E4B123"/>
              </a:solidFill>
            </c:spPr>
          </c:dPt>
          <c:dPt>
            <c:idx val="1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'!$G$112:$G$113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tx>
            <c:strRef>
              <c:f>'RADAR '!$G$118:$G$119</c:f>
            </c:strRef>
          </c:tx>
          <c:dPt>
            <c:idx val="0"/>
            <c:spPr>
              <a:solidFill>
                <a:srgbClr val="E4B123"/>
              </a:solidFill>
            </c:spPr>
          </c:dPt>
          <c:dPt>
            <c:idx val="1"/>
            <c:spPr>
              <a:solidFill>
                <a:srgbClr val="CC00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'!$G$120:$G$121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E4B123"/>
              </a:solidFill>
            </c:spPr>
          </c:dPt>
          <c:dPt>
            <c:idx val="1"/>
            <c:spPr>
              <a:solidFill>
                <a:srgbClr val="006100"/>
              </a:solidFill>
            </c:spPr>
          </c:dPt>
          <c:dPt>
            <c:idx val="2"/>
          </c:dPt>
          <c:dPt>
            <c:idx val="3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'!$G$287:$G$290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2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38761D"/>
              </a:solidFill>
            </c:spPr>
          </c:dPt>
          <c:dPt>
            <c:idx val="1"/>
            <c:spPr>
              <a:solidFill>
                <a:srgbClr val="E4B123"/>
              </a:solidFill>
            </c:spPr>
          </c:dPt>
          <c:dPt>
            <c:idx val="2"/>
            <c:spPr>
              <a:solidFill>
                <a:srgbClr val="CC0000"/>
              </a:solidFill>
            </c:spPr>
          </c:dPt>
          <c:dPt>
            <c:idx val="3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'!$G$126:$G$129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2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tx>
            <c:strRef>
              <c:f>'RADAR '!$G$158:$G$159</c:f>
            </c:strRef>
          </c:tx>
          <c:dPt>
            <c:idx val="0"/>
            <c:spPr>
              <a:solidFill>
                <a:srgbClr val="E4B123"/>
              </a:solidFill>
            </c:spPr>
          </c:dPt>
          <c:dPt>
            <c:idx val="1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'!$G$160:$G$161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2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tx>
            <c:strRef>
              <c:f>'RADAR '!$G$175:$G$176</c:f>
            </c:strRef>
          </c:tx>
          <c:dPt>
            <c:idx val="0"/>
            <c:spPr>
              <a:solidFill>
                <a:srgbClr val="E4B123"/>
              </a:solidFill>
            </c:spPr>
          </c:dPt>
          <c:dPt>
            <c:idx val="1"/>
            <c:spPr>
              <a:solidFill>
                <a:srgbClr val="CC00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'!$G$177:$G$178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2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27740863787375412"/>
          <c:y val="0.049999999999999996"/>
          <c:w val="0.9378737541528238"/>
          <c:h val="0.9"/>
        </c:manualLayout>
      </c:layout>
      <c:doughnutChart>
        <c:varyColors val="1"/>
        <c:ser>
          <c:idx val="0"/>
          <c:order val="0"/>
          <c:dPt>
            <c:idx val="0"/>
            <c:spPr>
              <a:solidFill>
                <a:srgbClr val="006100"/>
              </a:solidFill>
            </c:spPr>
          </c:dPt>
          <c:dPt>
            <c:idx val="1"/>
            <c:spPr>
              <a:solidFill>
                <a:srgbClr val="E4B123"/>
              </a:solidFill>
            </c:spPr>
          </c:dPt>
          <c:dPt>
            <c:idx val="2"/>
          </c:dPt>
          <c:dPt>
            <c:idx val="3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'!$G$183:$G$186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2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tx>
            <c:strRef>
              <c:f>'RADAR '!$G$335:$G$336</c:f>
            </c:strRef>
          </c:tx>
          <c:dPt>
            <c:idx val="0"/>
            <c:spPr>
              <a:solidFill>
                <a:srgbClr val="E4B123"/>
              </a:solidFill>
            </c:spPr>
          </c:dPt>
          <c:dPt>
            <c:idx val="1"/>
            <c:spPr>
              <a:solidFill>
                <a:srgbClr val="CC0000"/>
              </a:solidFill>
            </c:spPr>
          </c:dPt>
          <c:dPt>
            <c:idx val="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'!$G$337:$G$339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2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stacked"/>
        <c:ser>
          <c:idx val="0"/>
          <c:order val="0"/>
          <c:cat>
            <c:strRef>
              <c:f>'RADAR '!$N$48:$N$49</c:f>
            </c:strRef>
          </c:cat>
          <c:val>
            <c:numRef>
              <c:f>'RADAR '!$N$48:$N$49</c:f>
              <c:numCache/>
            </c:numRef>
          </c:val>
        </c:ser>
        <c:overlap val="100"/>
        <c:axId val="1836703844"/>
        <c:axId val="1869391855"/>
      </c:barChart>
      <c:catAx>
        <c:axId val="183670384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Roboto"/>
              </a:defRPr>
            </a:pPr>
          </a:p>
        </c:txPr>
        <c:crossAx val="1869391855"/>
      </c:catAx>
      <c:valAx>
        <c:axId val="1869391855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1836703844"/>
        <c:crosses val="max"/>
      </c:valAx>
    </c:plotArea>
    <c:plotVisOnly val="1"/>
  </c:chart>
</c:chartSpace>
</file>

<file path=xl/charts/chart2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tx>
            <c:strRef>
              <c:f>'RADAR '!$G$142:$G$143</c:f>
            </c:strRef>
          </c:tx>
          <c:dPt>
            <c:idx val="0"/>
            <c:spPr>
              <a:solidFill>
                <a:srgbClr val="E4B123"/>
              </a:solidFill>
            </c:spPr>
          </c:dPt>
          <c:dPt>
            <c:idx val="1"/>
            <c:spPr>
              <a:solidFill>
                <a:srgbClr val="CC00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'!$G$144:$G$145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2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tx>
            <c:strRef>
              <c:f>'RADAR '!$G$150:$G$151</c:f>
            </c:strRef>
          </c:tx>
          <c:dPt>
            <c:idx val="0"/>
            <c:spPr>
              <a:solidFill>
                <a:srgbClr val="F1C232"/>
              </a:solidFill>
            </c:spPr>
          </c:dPt>
          <c:dPt>
            <c:idx val="1"/>
            <c:spPr>
              <a:solidFill>
                <a:srgbClr val="CC00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'!$G$152:$G$153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2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27740863787375412"/>
          <c:y val="0.049999999999999996"/>
          <c:w val="0.9378737541528238"/>
          <c:h val="0.9"/>
        </c:manualLayout>
      </c:layout>
      <c:doughnutChart>
        <c:varyColors val="1"/>
        <c:ser>
          <c:idx val="0"/>
          <c:order val="0"/>
          <c:dPt>
            <c:idx val="0"/>
            <c:spPr>
              <a:solidFill>
                <a:srgbClr val="38761D"/>
              </a:solidFill>
            </c:spPr>
          </c:dPt>
          <c:dPt>
            <c:idx val="1"/>
            <c:spPr>
              <a:solidFill>
                <a:srgbClr val="E4B123"/>
              </a:solidFill>
            </c:spPr>
          </c:dPt>
          <c:dPt>
            <c:idx val="2"/>
            <c:spPr>
              <a:solidFill>
                <a:srgbClr val="CC0000"/>
              </a:solidFill>
            </c:spPr>
          </c:dPt>
          <c:dPt>
            <c:idx val="3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'!$G$192:$G$195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2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06100"/>
              </a:solidFill>
            </c:spPr>
          </c:dPt>
          <c:dPt>
            <c:idx val="1"/>
            <c:spPr>
              <a:solidFill>
                <a:srgbClr val="E4B123"/>
              </a:solidFill>
            </c:spPr>
          </c:dPt>
          <c:dPt>
            <c:idx val="2"/>
          </c:dPt>
          <c:dPt>
            <c:idx val="3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'!$G$351:$G$354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06100"/>
              </a:solidFill>
            </c:spPr>
          </c:dPt>
          <c:dPt>
            <c:idx val="1"/>
            <c:spPr>
              <a:solidFill>
                <a:srgbClr val="E4B123"/>
              </a:solidFill>
            </c:spPr>
          </c:dPt>
          <c:dPt>
            <c:idx val="2"/>
          </c:dPt>
          <c:dPt>
            <c:idx val="3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'!$G$295:$G$298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3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06100"/>
              </a:solidFill>
            </c:spPr>
          </c:dPt>
          <c:dPt>
            <c:idx val="1"/>
            <c:spPr>
              <a:solidFill>
                <a:srgbClr val="E4B123"/>
              </a:solidFill>
            </c:spPr>
          </c:dPt>
          <c:dPt>
            <c:idx val="2"/>
            <c:spPr>
              <a:solidFill>
                <a:srgbClr val="CC0000"/>
              </a:solidFill>
            </c:spPr>
          </c:dPt>
          <c:dPt>
            <c:idx val="3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'!$G$359:$G$362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3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stacked"/>
        <c:ser>
          <c:idx val="0"/>
          <c:order val="0"/>
          <c:cat>
            <c:strRef>
              <c:f>'RADAR '!$L$427:$L$428</c:f>
            </c:strRef>
          </c:cat>
          <c:val>
            <c:numRef>
              <c:f>'RADAR '!$L$427:$L$428</c:f>
              <c:numCache/>
            </c:numRef>
          </c:val>
        </c:ser>
        <c:overlap val="100"/>
        <c:axId val="2123084065"/>
        <c:axId val="1666416115"/>
      </c:barChart>
      <c:catAx>
        <c:axId val="212308406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Roboto"/>
              </a:defRPr>
            </a:pPr>
          </a:p>
        </c:txPr>
        <c:crossAx val="1666416115"/>
      </c:catAx>
      <c:valAx>
        <c:axId val="1666416115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2123084065"/>
        <c:crosses val="max"/>
      </c:valAx>
    </c:plotArea>
    <c:plotVisOnly val="1"/>
  </c:chart>
</c:chartSpace>
</file>

<file path=xl/charts/chart3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stacked"/>
        <c:ser>
          <c:idx val="0"/>
          <c:order val="0"/>
          <c:cat>
            <c:strRef>
              <c:f>'RADAR '!$L$659:$L$662</c:f>
            </c:strRef>
          </c:cat>
          <c:val>
            <c:numRef>
              <c:f>'RADAR '!$L$659:$L$662</c:f>
              <c:numCache/>
            </c:numRef>
          </c:val>
        </c:ser>
        <c:overlap val="100"/>
        <c:axId val="1773079637"/>
        <c:axId val="279748258"/>
      </c:barChart>
      <c:catAx>
        <c:axId val="177307963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Roboto"/>
              </a:defRPr>
            </a:pPr>
          </a:p>
        </c:txPr>
        <c:crossAx val="279748258"/>
      </c:catAx>
      <c:valAx>
        <c:axId val="279748258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1773079637"/>
        <c:crosses val="max"/>
      </c:valAx>
    </c:plotArea>
    <c:plotVisOnly val="1"/>
  </c:chart>
</c:chartSpace>
</file>

<file path=xl/charts/chart3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E4B123"/>
              </a:solidFill>
            </c:spPr>
          </c:dPt>
          <c:dPt>
            <c:idx val="1"/>
            <c:spPr>
              <a:solidFill>
                <a:srgbClr val="006100"/>
              </a:solidFill>
            </c:spPr>
          </c:dPt>
          <c:dPt>
            <c:idx val="2"/>
          </c:dPt>
          <c:dPt>
            <c:idx val="3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'!$G$134:$G$137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3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06100"/>
              </a:solidFill>
            </c:spPr>
          </c:dPt>
          <c:dPt>
            <c:idx val="1"/>
            <c:spPr>
              <a:solidFill>
                <a:srgbClr val="E4B123"/>
              </a:solidFill>
            </c:spPr>
          </c:dPt>
          <c:dPt>
            <c:idx val="2"/>
          </c:dPt>
          <c:dPt>
            <c:idx val="3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'!$G$327:$G$330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3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stacked"/>
        <c:ser>
          <c:idx val="0"/>
          <c:order val="0"/>
          <c:cat>
            <c:strRef>
              <c:f>'RADAR '!$N$1102:$N$1103</c:f>
            </c:strRef>
          </c:cat>
          <c:val>
            <c:numRef>
              <c:f>'RADAR '!$N$1102:$N$1103</c:f>
              <c:numCache/>
            </c:numRef>
          </c:val>
        </c:ser>
        <c:overlap val="100"/>
        <c:axId val="1038421266"/>
        <c:axId val="1724161250"/>
      </c:barChart>
      <c:catAx>
        <c:axId val="103842126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Roboto"/>
              </a:defRPr>
            </a:pPr>
          </a:p>
        </c:txPr>
        <c:crossAx val="1724161250"/>
      </c:catAx>
      <c:valAx>
        <c:axId val="1724161250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1038421266"/>
        <c:crosses val="max"/>
      </c:valAx>
    </c:plotArea>
    <c:plotVisOnly val="1"/>
  </c:chart>
</c:chartSpace>
</file>

<file path=xl/charts/chart3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stacked"/>
        <c:ser>
          <c:idx val="0"/>
          <c:order val="0"/>
          <c:cat>
            <c:strRef>
              <c:f>'RADAR '!$N$1117:$N$1118</c:f>
            </c:strRef>
          </c:cat>
          <c:val>
            <c:numRef>
              <c:f>'RADAR '!$N$1117:$N$1118</c:f>
              <c:numCache/>
            </c:numRef>
          </c:val>
        </c:ser>
        <c:overlap val="100"/>
        <c:axId val="120674379"/>
        <c:axId val="203520233"/>
      </c:barChart>
      <c:catAx>
        <c:axId val="12067437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Roboto"/>
              </a:defRPr>
            </a:pPr>
          </a:p>
        </c:txPr>
        <c:crossAx val="203520233"/>
      </c:catAx>
      <c:valAx>
        <c:axId val="203520233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120674379"/>
        <c:crosses val="max"/>
      </c:valAx>
    </c:plotArea>
    <c:plotVisOnly val="1"/>
  </c:chart>
</c:chartSpace>
</file>

<file path=xl/charts/chart3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varyColors val="0"/>
        <c:axId val="1136083963"/>
        <c:axId val="1153750174"/>
      </c:lineChart>
      <c:catAx>
        <c:axId val="11360839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153750174"/>
      </c:catAx>
      <c:valAx>
        <c:axId val="1153750174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13608396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3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38761D"/>
              </a:solidFill>
            </c:spPr>
          </c:dPt>
          <c:dPt>
            <c:idx val="1"/>
            <c:spPr>
              <a:solidFill>
                <a:srgbClr val="4A86E8"/>
              </a:solidFill>
            </c:spPr>
          </c:dPt>
          <c:dPt>
            <c:idx val="2"/>
            <c:spPr>
              <a:solidFill>
                <a:srgbClr val="E4B123"/>
              </a:solidFill>
            </c:spPr>
          </c:dPt>
          <c:dPt>
            <c:idx val="3"/>
            <c:spPr>
              <a:solidFill>
                <a:srgbClr val="CC0000"/>
              </a:solidFill>
            </c:spPr>
          </c:dPt>
          <c:dPt>
            <c:idx val="4"/>
            <c:spPr>
              <a:solidFill>
                <a:srgbClr val="999999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'RADAR '!$F$166:$F$170</c:f>
            </c:strRef>
          </c:cat>
          <c:val>
            <c:numRef>
              <c:f>'RADAR '!$G$166:$G$170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3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06100"/>
              </a:solidFill>
            </c:spPr>
          </c:dPt>
          <c:dPt>
            <c:idx val="1"/>
            <c:spPr>
              <a:solidFill>
                <a:srgbClr val="E4B123"/>
              </a:solidFill>
            </c:spPr>
          </c:dPt>
          <c:dPt>
            <c:idx val="2"/>
          </c:dPt>
          <c:dPt>
            <c:idx val="3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'!$G$342:$G$345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06100"/>
              </a:solidFill>
            </c:spPr>
          </c:dPt>
          <c:dPt>
            <c:idx val="1"/>
            <c:spPr>
              <a:solidFill>
                <a:srgbClr val="E4B123"/>
              </a:solidFill>
            </c:spPr>
          </c:dPt>
          <c:dPt>
            <c:idx val="2"/>
          </c:dPt>
          <c:dPt>
            <c:idx val="3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'!$G$303:$G$306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4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06100"/>
              </a:solidFill>
            </c:spPr>
          </c:dPt>
          <c:dPt>
            <c:idx val="1"/>
          </c:dPt>
          <c:dPt>
            <c:idx val="2"/>
          </c:dPt>
          <c:dPt>
            <c:idx val="3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'!$G$369:$G$372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4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27740863787375412"/>
          <c:y val="0.049999999999999996"/>
          <c:w val="0.9378737541528238"/>
          <c:h val="0.9"/>
        </c:manualLayout>
      </c:layout>
      <c:doughnutChart>
        <c:varyColors val="1"/>
        <c:ser>
          <c:idx val="0"/>
          <c:order val="0"/>
          <c:dPt>
            <c:idx val="0"/>
            <c:spPr>
              <a:solidFill>
                <a:srgbClr val="38761D"/>
              </a:solidFill>
            </c:spPr>
          </c:dPt>
          <c:dPt>
            <c:idx val="1"/>
            <c:spPr>
              <a:solidFill>
                <a:srgbClr val="E4B123"/>
              </a:solidFill>
            </c:spPr>
          </c:dPt>
          <c:dPt>
            <c:idx val="2"/>
            <c:spPr>
              <a:solidFill>
                <a:srgbClr val="CC0000"/>
              </a:solidFill>
            </c:spPr>
          </c:dPt>
          <c:dPt>
            <c:idx val="3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'!$G$200:$G$203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4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27740863787375412"/>
          <c:y val="0.049999999999999996"/>
          <c:w val="0.9378737541528238"/>
          <c:h val="0.9"/>
        </c:manualLayout>
      </c:layout>
      <c:doughnutChart>
        <c:varyColors val="1"/>
        <c:ser>
          <c:idx val="0"/>
          <c:order val="0"/>
          <c:dPt>
            <c:idx val="0"/>
            <c:spPr>
              <a:solidFill>
                <a:srgbClr val="38761D"/>
              </a:solidFill>
            </c:spPr>
          </c:dPt>
          <c:dPt>
            <c:idx val="1"/>
            <c:spPr>
              <a:solidFill>
                <a:srgbClr val="E4B123"/>
              </a:solidFill>
            </c:spPr>
          </c:dPt>
          <c:dPt>
            <c:idx val="2"/>
          </c:dPt>
          <c:dPt>
            <c:idx val="3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'!$G$209:$G$212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4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grouping val="percentStacked"/>
        <c:ser>
          <c:idx val="0"/>
          <c:order val="0"/>
          <c:cat>
            <c:strRef>
              <c:f>'RADAR '!$I$33:$I$36</c:f>
            </c:strRef>
          </c:cat>
          <c:val>
            <c:numRef>
              <c:f>'RADAR '!$J$33:$J$36</c:f>
              <c:numCache/>
            </c:numRef>
          </c:val>
        </c:ser>
        <c:ser>
          <c:idx val="1"/>
          <c:order val="1"/>
          <c:cat>
            <c:strRef>
              <c:f>'RADAR '!$I$33:$I$36</c:f>
            </c:strRef>
          </c:cat>
          <c:val>
            <c:numRef>
              <c:f>'RADAR '!$K$33:$K$36</c:f>
              <c:numCache/>
            </c:numRef>
          </c:val>
        </c:ser>
        <c:overlap val="100"/>
        <c:axId val="1440958484"/>
        <c:axId val="2071547439"/>
      </c:barChart>
      <c:catAx>
        <c:axId val="14409584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2071547439"/>
      </c:catAx>
      <c:valAx>
        <c:axId val="2071547439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440958484"/>
      </c:valAx>
    </c:plotArea>
    <c:plotVisOnly val="1"/>
  </c:chart>
</c:chartSpace>
</file>

<file path=xl/charts/chart4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tx>
            <c:strRef>
              <c:f>'RADAR '!$G$385:$G$386</c:f>
            </c:strRef>
          </c:tx>
          <c:dPt>
            <c:idx val="0"/>
            <c:spPr>
              <a:solidFill>
                <a:srgbClr val="E4B123"/>
              </a:solidFill>
            </c:spPr>
          </c:dPt>
          <c:dPt>
            <c:idx val="1"/>
            <c:spPr>
              <a:solidFill>
                <a:srgbClr val="CC00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'!$G$387:$G$388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4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06100"/>
              </a:solidFill>
            </c:spPr>
          </c:dPt>
          <c:dPt>
            <c:idx val="1"/>
            <c:spPr>
              <a:solidFill>
                <a:srgbClr val="E4B123"/>
              </a:solidFill>
            </c:spPr>
          </c:dPt>
          <c:dPt>
            <c:idx val="2"/>
          </c:dPt>
          <c:dPt>
            <c:idx val="3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'!$G$393:$G$396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4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06100"/>
              </a:solidFill>
            </c:spPr>
          </c:dPt>
          <c:dPt>
            <c:idx val="1"/>
            <c:spPr>
              <a:solidFill>
                <a:srgbClr val="E4B123"/>
              </a:solidFill>
            </c:spPr>
          </c:dPt>
          <c:dPt>
            <c:idx val="2"/>
          </c:dPt>
          <c:dPt>
            <c:idx val="3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'!$G$402:$G$405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4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grouping val="percentStacked"/>
        <c:ser>
          <c:idx val="0"/>
          <c:order val="0"/>
          <c:cat>
            <c:strRef>
              <c:f>'RADAR '!$I$222:$I$225</c:f>
            </c:strRef>
          </c:cat>
          <c:val>
            <c:numRef>
              <c:f>'RADAR '!$J$222:$J$225</c:f>
              <c:numCache/>
            </c:numRef>
          </c:val>
        </c:ser>
        <c:ser>
          <c:idx val="1"/>
          <c:order val="1"/>
          <c:cat>
            <c:strRef>
              <c:f>'RADAR '!$I$222:$I$225</c:f>
            </c:strRef>
          </c:cat>
          <c:val>
            <c:numRef>
              <c:f>'RADAR '!$K$222:$K$225</c:f>
              <c:numCache/>
            </c:numRef>
          </c:val>
        </c:ser>
        <c:overlap val="100"/>
        <c:axId val="780888061"/>
        <c:axId val="431808695"/>
      </c:barChart>
      <c:catAx>
        <c:axId val="7808880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431808695"/>
      </c:catAx>
      <c:valAx>
        <c:axId val="431808695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780888061"/>
      </c:valAx>
    </c:plotArea>
    <c:plotVisOnly val="1"/>
  </c:chart>
</c:chartSpace>
</file>

<file path=xl/charts/chart4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stacked"/>
        <c:ser>
          <c:idx val="0"/>
          <c:order val="0"/>
          <c:cat>
            <c:strRef>
              <c:f>'RADAR '!$N$237:$N$238</c:f>
            </c:strRef>
          </c:cat>
          <c:val>
            <c:numRef>
              <c:f>'RADAR '!$N$237:$N$238</c:f>
              <c:numCache/>
            </c:numRef>
          </c:val>
        </c:ser>
        <c:overlap val="100"/>
        <c:axId val="1672381990"/>
        <c:axId val="1585773455"/>
      </c:barChart>
      <c:catAx>
        <c:axId val="167238199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Roboto"/>
              </a:defRPr>
            </a:pPr>
          </a:p>
        </c:txPr>
        <c:crossAx val="1585773455"/>
      </c:catAx>
      <c:valAx>
        <c:axId val="1585773455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1672381990"/>
        <c:crosses val="max"/>
      </c:valAx>
    </c:plotArea>
    <c:plotVisOnly val="1"/>
  </c:chart>
</c:chartSpace>
</file>

<file path=xl/charts/chart4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stacked"/>
        <c:ser>
          <c:idx val="0"/>
          <c:order val="0"/>
          <c:cat>
            <c:strRef>
              <c:f>'RADAR '!$N$255:$N$256</c:f>
            </c:strRef>
          </c:cat>
          <c:val>
            <c:numRef>
              <c:f>'RADAR '!$N$255:$N$256</c:f>
              <c:numCache/>
            </c:numRef>
          </c:val>
        </c:ser>
        <c:overlap val="100"/>
        <c:axId val="1562423393"/>
        <c:axId val="690574295"/>
      </c:barChart>
      <c:catAx>
        <c:axId val="156242339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Roboto"/>
              </a:defRPr>
            </a:pPr>
          </a:p>
        </c:txPr>
        <c:crossAx val="690574295"/>
      </c:catAx>
      <c:valAx>
        <c:axId val="690574295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1562423393"/>
        <c:crosses val="max"/>
      </c:valAx>
    </c:plotArea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tx>
            <c:strRef>
              <c:f>'RADAR '!$G$311:$G$312</c:f>
            </c:strRef>
          </c:tx>
          <c:dPt>
            <c:idx val="0"/>
            <c:spPr>
              <a:solidFill>
                <a:srgbClr val="E4B123"/>
              </a:solidFill>
            </c:spPr>
          </c:dPt>
          <c:dPt>
            <c:idx val="1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'!$G$313:$G$314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5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tx>
            <c:strRef>
              <c:f>'RADAR '!$G$410:$G$411</c:f>
            </c:strRef>
          </c:tx>
          <c:dPt>
            <c:idx val="0"/>
            <c:spPr>
              <a:solidFill>
                <a:srgbClr val="E4B123"/>
              </a:solidFill>
            </c:spPr>
          </c:dPt>
          <c:dPt>
            <c:idx val="1"/>
            <c:spPr>
              <a:solidFill>
                <a:srgbClr val="CC00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'!$G$412:$G$413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5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200">
                <a:solidFill>
                  <a:srgbClr val="000000"/>
                </a:solidFill>
                <a:latin typeface="Arial black"/>
              </a:defRPr>
            </a:pPr>
            <a:r>
              <a:rPr b="0" sz="1200">
                <a:solidFill>
                  <a:srgbClr val="000000"/>
                </a:solidFill>
                <a:latin typeface="Arial black"/>
              </a:rPr>
              <a:t>PLANNED 06/07</a:t>
            </a:r>
          </a:p>
        </c:rich>
      </c:tx>
      <c:overlay val="0"/>
    </c:title>
    <c:plotArea>
      <c:layout/>
      <c:barChart>
        <c:barDir val="bar"/>
        <c:grouping val="percentStacked"/>
        <c:ser>
          <c:idx val="0"/>
          <c:order val="0"/>
          <c:tx>
            <c:strRef>
              <c:f>'Coração'!$K$3</c:f>
            </c:strRef>
          </c:tx>
          <c:spPr>
            <a:solidFill>
              <a:srgbClr val="0B8043"/>
            </a:solidFill>
          </c:spPr>
          <c:val>
            <c:numRef>
              <c:f>'Coração'!$K$4</c:f>
              <c:numCache/>
            </c:numRef>
          </c:val>
        </c:ser>
        <c:ser>
          <c:idx val="1"/>
          <c:order val="1"/>
          <c:tx>
            <c:strRef>
              <c:f>'Coração'!$L$3</c:f>
            </c:strRef>
          </c:tx>
          <c:spPr>
            <a:solidFill>
              <a:srgbClr val="00FFFF"/>
            </a:solidFill>
          </c:spPr>
          <c:val>
            <c:numRef>
              <c:f>'Coração'!$L$4</c:f>
              <c:numCache/>
            </c:numRef>
          </c:val>
        </c:ser>
        <c:ser>
          <c:idx val="2"/>
          <c:order val="2"/>
          <c:tx>
            <c:strRef>
              <c:f>'Coração'!$M$3</c:f>
            </c:strRef>
          </c:tx>
          <c:spPr>
            <a:solidFill>
              <a:srgbClr val="D5A6BD"/>
            </a:solidFill>
          </c:spPr>
          <c:val>
            <c:numRef>
              <c:f>'Coração'!$M$4</c:f>
              <c:numCache/>
            </c:numRef>
          </c:val>
        </c:ser>
        <c:ser>
          <c:idx val="3"/>
          <c:order val="3"/>
          <c:tx>
            <c:strRef>
              <c:f>'Coração'!$N$3</c:f>
            </c:strRef>
          </c:tx>
          <c:val>
            <c:numRef>
              <c:f>'Coração'!$N$4</c:f>
              <c:numCache/>
            </c:numRef>
          </c:val>
        </c:ser>
        <c:overlap val="100"/>
        <c:axId val="1154006656"/>
        <c:axId val="1952639602"/>
      </c:barChart>
      <c:catAx>
        <c:axId val="115400665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952639602"/>
      </c:catAx>
      <c:valAx>
        <c:axId val="195263960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154006656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5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200">
                <a:solidFill>
                  <a:srgbClr val="000000"/>
                </a:solidFill>
                <a:latin typeface="Arial black"/>
              </a:defRPr>
            </a:pPr>
            <a:r>
              <a:rPr b="0" sz="1200">
                <a:solidFill>
                  <a:srgbClr val="000000"/>
                </a:solidFill>
                <a:latin typeface="Arial black"/>
              </a:rPr>
              <a:t>06/07 - DONE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B8043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'Coração'!$P$3:$S$3</c:f>
            </c:strRef>
          </c:cat>
          <c:val>
            <c:numRef>
              <c:f>'Coração'!$P$4:$S$4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5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200">
                <a:solidFill>
                  <a:srgbClr val="000000"/>
                </a:solidFill>
                <a:latin typeface="Arial black"/>
              </a:defRPr>
            </a:pPr>
            <a:r>
              <a:rPr b="0" sz="1200">
                <a:solidFill>
                  <a:srgbClr val="000000"/>
                </a:solidFill>
                <a:latin typeface="Arial black"/>
              </a:rPr>
              <a:t>PLANNED 10/08</a:t>
            </a:r>
          </a:p>
        </c:rich>
      </c:tx>
      <c:overlay val="0"/>
    </c:title>
    <c:plotArea>
      <c:layout/>
      <c:barChart>
        <c:barDir val="bar"/>
        <c:grouping val="percentStacked"/>
        <c:ser>
          <c:idx val="0"/>
          <c:order val="0"/>
          <c:tx>
            <c:strRef>
              <c:f>'Coração'!$K$14</c:f>
            </c:strRef>
          </c:tx>
          <c:spPr>
            <a:solidFill>
              <a:srgbClr val="0B8043"/>
            </a:solidFill>
          </c:spPr>
          <c:val>
            <c:numRef>
              <c:f>'Coração'!$K$15</c:f>
              <c:numCache/>
            </c:numRef>
          </c:val>
        </c:ser>
        <c:ser>
          <c:idx val="1"/>
          <c:order val="1"/>
          <c:tx>
            <c:strRef>
              <c:f>'Coração'!$L$14</c:f>
            </c:strRef>
          </c:tx>
          <c:spPr>
            <a:solidFill>
              <a:srgbClr val="00FFFF"/>
            </a:solidFill>
          </c:spPr>
          <c:val>
            <c:numRef>
              <c:f>'Coração'!$L$15</c:f>
              <c:numCache/>
            </c:numRef>
          </c:val>
        </c:ser>
        <c:ser>
          <c:idx val="2"/>
          <c:order val="2"/>
          <c:tx>
            <c:strRef>
              <c:f>'Coração'!$M$14</c:f>
            </c:strRef>
          </c:tx>
          <c:spPr>
            <a:solidFill>
              <a:srgbClr val="D5A6BD"/>
            </a:solidFill>
          </c:spPr>
          <c:val>
            <c:numRef>
              <c:f>'Coração'!$M$15</c:f>
              <c:numCache/>
            </c:numRef>
          </c:val>
        </c:ser>
        <c:ser>
          <c:idx val="3"/>
          <c:order val="3"/>
          <c:tx>
            <c:strRef>
              <c:f>'Coração'!$N$14</c:f>
            </c:strRef>
          </c:tx>
          <c:spPr>
            <a:solidFill>
              <a:srgbClr val="4C1130"/>
            </a:solidFill>
          </c:spPr>
          <c:val>
            <c:numRef>
              <c:f>'Coração'!$N$15</c:f>
              <c:numCache/>
            </c:numRef>
          </c:val>
        </c:ser>
        <c:overlap val="100"/>
        <c:axId val="338175489"/>
        <c:axId val="1519529675"/>
      </c:barChart>
      <c:catAx>
        <c:axId val="33817548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519529675"/>
      </c:catAx>
      <c:valAx>
        <c:axId val="151952967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338175489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5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000000"/>
                </a:solidFill>
                <a:latin typeface="Arial black"/>
              </a:defRPr>
            </a:pPr>
            <a:r>
              <a:rPr b="0" sz="1400">
                <a:solidFill>
                  <a:srgbClr val="000000"/>
                </a:solidFill>
                <a:latin typeface="Arial black"/>
              </a:rPr>
              <a:t>DONE 13/07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B8043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'Coração'!$P$14:$S$14</c:f>
            </c:strRef>
          </c:cat>
          <c:val>
            <c:numRef>
              <c:f>'Coração'!$P$15:$S$15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l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5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800">
                <a:solidFill>
                  <a:srgbClr val="000000"/>
                </a:solidFill>
                <a:latin typeface="Arial Narrow"/>
              </a:defRPr>
            </a:pPr>
            <a:r>
              <a:rPr b="0" sz="1800">
                <a:solidFill>
                  <a:srgbClr val="000000"/>
                </a:solidFill>
                <a:latin typeface="Arial Narrow"/>
              </a:rPr>
              <a:t>PLANNED 17/08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B8043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'Coração'!$K$28:$N$28</c:f>
            </c:strRef>
          </c:cat>
          <c:val>
            <c:numRef>
              <c:f>'Coração'!$K$29:$N$29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5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000000"/>
                </a:solidFill>
                <a:latin typeface="Arial black"/>
              </a:defRPr>
            </a:pPr>
            <a:r>
              <a:rPr b="0" sz="1400">
                <a:solidFill>
                  <a:srgbClr val="000000"/>
                </a:solidFill>
                <a:latin typeface="Arial black"/>
              </a:rPr>
              <a:t>DONE 20/07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'Coração'!$P$29:$S$29</c:f>
            </c:strRef>
          </c:cat>
          <c:val>
            <c:numRef>
              <c:f>'Coração'!$P$30:$S$30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l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5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000000"/>
                </a:solidFill>
                <a:latin typeface="Arial black"/>
              </a:defRPr>
            </a:pPr>
            <a:r>
              <a:rPr b="0" sz="1400">
                <a:solidFill>
                  <a:srgbClr val="000000"/>
                </a:solidFill>
                <a:latin typeface="Arial black"/>
              </a:rPr>
              <a:t>PLENNED 27/07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B8043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'Coração'!$K$41:$N$41</c:f>
            </c:strRef>
          </c:cat>
          <c:val>
            <c:numRef>
              <c:f>'Coração'!$K$42:$N$42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l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5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000000"/>
                </a:solidFill>
                <a:latin typeface="Arial black"/>
              </a:defRPr>
            </a:pPr>
            <a:r>
              <a:rPr b="0" sz="1400">
                <a:solidFill>
                  <a:srgbClr val="000000"/>
                </a:solidFill>
                <a:latin typeface="Arial black"/>
              </a:rPr>
              <a:t>DONE 22/06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38761D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'Coração'!$P$41:$S$41</c:f>
            </c:strRef>
          </c:cat>
          <c:val>
            <c:numRef>
              <c:f>'Coração'!$P$42:$S$42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sz="140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5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2000">
                <a:solidFill>
                  <a:srgbClr val="000000"/>
                </a:solidFill>
                <a:latin typeface="Arial Narrow"/>
              </a:defRPr>
            </a:pPr>
            <a:r>
              <a:rPr b="1" sz="2000">
                <a:solidFill>
                  <a:srgbClr val="000000"/>
                </a:solidFill>
                <a:latin typeface="Arial Narrow"/>
              </a:rPr>
              <a:t>DONE - 29/06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38761D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'Coração'!$P$57:$S$57</c:f>
            </c:strRef>
          </c:cat>
          <c:val>
            <c:numRef>
              <c:f>'Coração'!$P$58:$S$58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l"/>
      <c:overlay val="0"/>
      <c:txPr>
        <a:bodyPr/>
        <a:lstStyle/>
        <a:p>
          <a:pPr lvl="0">
            <a:defRPr b="0" sz="180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06100"/>
              </a:solidFill>
            </c:spPr>
          </c:dPt>
          <c:dPt>
            <c:idx val="1"/>
            <c:spPr>
              <a:solidFill>
                <a:srgbClr val="E4B123"/>
              </a:solidFill>
            </c:spPr>
          </c:dPt>
          <c:dPt>
            <c:idx val="2"/>
            <c:spPr>
              <a:solidFill>
                <a:srgbClr val="CC0000"/>
              </a:solidFill>
            </c:spPr>
          </c:dPt>
          <c:dPt>
            <c:idx val="3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'!$G$319:$G$322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6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PLANNED 03/08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61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'Coração'!$K$56:$M$56</c:f>
            </c:strRef>
          </c:cat>
          <c:val>
            <c:numRef>
              <c:f>'Coração'!$K$57:$M$57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06100"/>
              </a:solidFill>
            </c:spPr>
          </c:dPt>
          <c:dPt>
            <c:idx val="1"/>
            <c:spPr>
              <a:solidFill>
                <a:srgbClr val="E4B123"/>
              </a:solidFill>
            </c:spPr>
          </c:dPt>
          <c:dPt>
            <c:idx val="2"/>
          </c:dPt>
          <c:dPt>
            <c:idx val="3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'RADAR '!$G$377:$G$380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stacked"/>
        <c:ser>
          <c:idx val="0"/>
          <c:order val="0"/>
          <c:cat>
            <c:strRef>
              <c:f>'RADAR '!$L$442:$L$445</c:f>
            </c:strRef>
          </c:cat>
          <c:val>
            <c:numRef>
              <c:f>'RADAR '!$L$442:$L$445</c:f>
              <c:numCache/>
            </c:numRef>
          </c:val>
        </c:ser>
        <c:overlap val="100"/>
        <c:axId val="2017183952"/>
        <c:axId val="733309635"/>
      </c:barChart>
      <c:catAx>
        <c:axId val="201718395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Roboto"/>
              </a:defRPr>
            </a:pPr>
          </a:p>
        </c:txPr>
        <c:crossAx val="733309635"/>
      </c:catAx>
      <c:valAx>
        <c:axId val="733309635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2017183952"/>
        <c:crosses val="max"/>
      </c:valAx>
    </c:plotArea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stacked"/>
        <c:ser>
          <c:idx val="0"/>
          <c:order val="0"/>
          <c:cat>
            <c:strRef>
              <c:f>'RADAR '!$N$260:$N$261</c:f>
            </c:strRef>
          </c:cat>
          <c:val>
            <c:numRef>
              <c:f>'RADAR '!$N$473:$N$474</c:f>
              <c:numCache/>
            </c:numRef>
          </c:val>
        </c:ser>
        <c:overlap val="100"/>
        <c:axId val="1875890950"/>
        <c:axId val="519431803"/>
      </c:barChart>
      <c:catAx>
        <c:axId val="187589095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Roboto"/>
              </a:defRPr>
            </a:pPr>
          </a:p>
        </c:txPr>
        <c:crossAx val="519431803"/>
      </c:catAx>
      <c:valAx>
        <c:axId val="519431803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1875890950"/>
        <c:crosses val="max"/>
      </c:valAx>
    </c:plotArea>
    <c:plotVisOnly val="1"/>
  </c:chart>
</c:chartSpace>
</file>

<file path=xl/drawings/_rels/drawing3.xml.rels><?xml version="1.0" encoding="UTF-8" standalone="yes"?><Relationships xmlns="http://schemas.openxmlformats.org/package/2006/relationships"><Relationship Id="rId40" Type="http://schemas.openxmlformats.org/officeDocument/2006/relationships/chart" Target="../charts/chart40.xml"/><Relationship Id="rId42" Type="http://schemas.openxmlformats.org/officeDocument/2006/relationships/chart" Target="../charts/chart42.xml"/><Relationship Id="rId41" Type="http://schemas.openxmlformats.org/officeDocument/2006/relationships/chart" Target="../charts/chart41.xml"/><Relationship Id="rId44" Type="http://schemas.openxmlformats.org/officeDocument/2006/relationships/chart" Target="../charts/chart44.xml"/><Relationship Id="rId43" Type="http://schemas.openxmlformats.org/officeDocument/2006/relationships/chart" Target="../charts/chart43.xml"/><Relationship Id="rId46" Type="http://schemas.openxmlformats.org/officeDocument/2006/relationships/chart" Target="../charts/chart46.xml"/><Relationship Id="rId45" Type="http://schemas.openxmlformats.org/officeDocument/2006/relationships/chart" Target="../charts/chart45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48" Type="http://schemas.openxmlformats.org/officeDocument/2006/relationships/chart" Target="../charts/chart48.xml"/><Relationship Id="rId47" Type="http://schemas.openxmlformats.org/officeDocument/2006/relationships/chart" Target="../charts/chart47.xml"/><Relationship Id="rId49" Type="http://schemas.openxmlformats.org/officeDocument/2006/relationships/chart" Target="../charts/chart49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31" Type="http://schemas.openxmlformats.org/officeDocument/2006/relationships/chart" Target="../charts/chart31.xml"/><Relationship Id="rId30" Type="http://schemas.openxmlformats.org/officeDocument/2006/relationships/chart" Target="../charts/chart30.xml"/><Relationship Id="rId33" Type="http://schemas.openxmlformats.org/officeDocument/2006/relationships/chart" Target="../charts/chart33.xml"/><Relationship Id="rId32" Type="http://schemas.openxmlformats.org/officeDocument/2006/relationships/chart" Target="../charts/chart32.xml"/><Relationship Id="rId35" Type="http://schemas.openxmlformats.org/officeDocument/2006/relationships/chart" Target="../charts/chart35.xml"/><Relationship Id="rId34" Type="http://schemas.openxmlformats.org/officeDocument/2006/relationships/chart" Target="../charts/chart34.xml"/><Relationship Id="rId37" Type="http://schemas.openxmlformats.org/officeDocument/2006/relationships/chart" Target="../charts/chart37.xml"/><Relationship Id="rId36" Type="http://schemas.openxmlformats.org/officeDocument/2006/relationships/chart" Target="../charts/chart36.xml"/><Relationship Id="rId39" Type="http://schemas.openxmlformats.org/officeDocument/2006/relationships/chart" Target="../charts/chart39.xml"/><Relationship Id="rId38" Type="http://schemas.openxmlformats.org/officeDocument/2006/relationships/chart" Target="../charts/chart38.xml"/><Relationship Id="rId20" Type="http://schemas.openxmlformats.org/officeDocument/2006/relationships/chart" Target="../charts/chart20.xml"/><Relationship Id="rId22" Type="http://schemas.openxmlformats.org/officeDocument/2006/relationships/chart" Target="../charts/chart22.xml"/><Relationship Id="rId21" Type="http://schemas.openxmlformats.org/officeDocument/2006/relationships/chart" Target="../charts/chart21.xml"/><Relationship Id="rId24" Type="http://schemas.openxmlformats.org/officeDocument/2006/relationships/chart" Target="../charts/chart24.xml"/><Relationship Id="rId23" Type="http://schemas.openxmlformats.org/officeDocument/2006/relationships/chart" Target="../charts/chart23.xml"/><Relationship Id="rId26" Type="http://schemas.openxmlformats.org/officeDocument/2006/relationships/chart" Target="../charts/chart26.xml"/><Relationship Id="rId25" Type="http://schemas.openxmlformats.org/officeDocument/2006/relationships/chart" Target="../charts/chart25.xml"/><Relationship Id="rId28" Type="http://schemas.openxmlformats.org/officeDocument/2006/relationships/chart" Target="../charts/chart28.xml"/><Relationship Id="rId27" Type="http://schemas.openxmlformats.org/officeDocument/2006/relationships/chart" Target="../charts/chart27.xml"/><Relationship Id="rId29" Type="http://schemas.openxmlformats.org/officeDocument/2006/relationships/chart" Target="../charts/chart29.xml"/><Relationship Id="rId51" Type="http://schemas.openxmlformats.org/officeDocument/2006/relationships/image" Target="../media/image1.png"/><Relationship Id="rId50" Type="http://schemas.openxmlformats.org/officeDocument/2006/relationships/chart" Target="../charts/chart50.xml"/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7" Type="http://schemas.openxmlformats.org/officeDocument/2006/relationships/chart" Target="../charts/chart17.xml"/><Relationship Id="rId16" Type="http://schemas.openxmlformats.org/officeDocument/2006/relationships/chart" Target="../charts/chart16.xml"/><Relationship Id="rId19" Type="http://schemas.openxmlformats.org/officeDocument/2006/relationships/chart" Target="../charts/chart19.xml"/><Relationship Id="rId18" Type="http://schemas.openxmlformats.org/officeDocument/2006/relationships/chart" Target="../charts/chart18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51.xml"/><Relationship Id="rId2" Type="http://schemas.openxmlformats.org/officeDocument/2006/relationships/chart" Target="../charts/chart52.xml"/><Relationship Id="rId3" Type="http://schemas.openxmlformats.org/officeDocument/2006/relationships/chart" Target="../charts/chart53.xml"/><Relationship Id="rId4" Type="http://schemas.openxmlformats.org/officeDocument/2006/relationships/chart" Target="../charts/chart54.xml"/><Relationship Id="rId9" Type="http://schemas.openxmlformats.org/officeDocument/2006/relationships/chart" Target="../charts/chart59.xml"/><Relationship Id="rId5" Type="http://schemas.openxmlformats.org/officeDocument/2006/relationships/chart" Target="../charts/chart55.xml"/><Relationship Id="rId6" Type="http://schemas.openxmlformats.org/officeDocument/2006/relationships/chart" Target="../charts/chart56.xml"/><Relationship Id="rId7" Type="http://schemas.openxmlformats.org/officeDocument/2006/relationships/chart" Target="../charts/chart57.xml"/><Relationship Id="rId8" Type="http://schemas.openxmlformats.org/officeDocument/2006/relationships/chart" Target="../charts/chart58.xml"/><Relationship Id="rId10" Type="http://schemas.openxmlformats.org/officeDocument/2006/relationships/chart" Target="../charts/chart60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1485900</xdr:colOff>
      <xdr:row>272</xdr:row>
      <xdr:rowOff>0</xdr:rowOff>
    </xdr:from>
    <xdr:ext cx="3829050" cy="237172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1485900</xdr:colOff>
      <xdr:row>284</xdr:row>
      <xdr:rowOff>19050</xdr:rowOff>
    </xdr:from>
    <xdr:ext cx="2867025" cy="1781175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1485900</xdr:colOff>
      <xdr:row>292</xdr:row>
      <xdr:rowOff>19050</xdr:rowOff>
    </xdr:from>
    <xdr:ext cx="2867025" cy="1781175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</xdr:col>
      <xdr:colOff>1485900</xdr:colOff>
      <xdr:row>300</xdr:row>
      <xdr:rowOff>19050</xdr:rowOff>
    </xdr:from>
    <xdr:ext cx="2867025" cy="1781175"/>
    <xdr:graphicFrame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</xdr:col>
      <xdr:colOff>1485900</xdr:colOff>
      <xdr:row>308</xdr:row>
      <xdr:rowOff>19050</xdr:rowOff>
    </xdr:from>
    <xdr:ext cx="2867025" cy="1781175"/>
    <xdr:graphicFrame>
      <xdr:nvGraphicFramePr>
        <xdr:cNvPr id="5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1</xdr:col>
      <xdr:colOff>1485900</xdr:colOff>
      <xdr:row>316</xdr:row>
      <xdr:rowOff>19050</xdr:rowOff>
    </xdr:from>
    <xdr:ext cx="2867025" cy="1781175"/>
    <xdr:graphicFrame>
      <xdr:nvGraphicFramePr>
        <xdr:cNvPr id="6" name="Chart 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1</xdr:col>
      <xdr:colOff>1485900</xdr:colOff>
      <xdr:row>374</xdr:row>
      <xdr:rowOff>19050</xdr:rowOff>
    </xdr:from>
    <xdr:ext cx="2867025" cy="1781175"/>
    <xdr:graphicFrame>
      <xdr:nvGraphicFramePr>
        <xdr:cNvPr id="7" name="Chart 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1</xdr:col>
      <xdr:colOff>1485900</xdr:colOff>
      <xdr:row>437</xdr:row>
      <xdr:rowOff>219075</xdr:rowOff>
    </xdr:from>
    <xdr:ext cx="8124825" cy="2905125"/>
    <xdr:graphicFrame>
      <xdr:nvGraphicFramePr>
        <xdr:cNvPr id="8" name="Chart 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1</xdr:col>
      <xdr:colOff>1485900</xdr:colOff>
      <xdr:row>469</xdr:row>
      <xdr:rowOff>190500</xdr:rowOff>
    </xdr:from>
    <xdr:ext cx="9639300" cy="2428875"/>
    <xdr:graphicFrame>
      <xdr:nvGraphicFramePr>
        <xdr:cNvPr id="9" name="Chart 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1</xdr:col>
      <xdr:colOff>1485900</xdr:colOff>
      <xdr:row>454</xdr:row>
      <xdr:rowOff>219075</xdr:rowOff>
    </xdr:from>
    <xdr:ext cx="9639300" cy="2428875"/>
    <xdr:graphicFrame>
      <xdr:nvGraphicFramePr>
        <xdr:cNvPr id="10" name="Chart 1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  <xdr:oneCellAnchor>
    <xdr:from>
      <xdr:col>1</xdr:col>
      <xdr:colOff>1485900</xdr:colOff>
      <xdr:row>637</xdr:row>
      <xdr:rowOff>0</xdr:rowOff>
    </xdr:from>
    <xdr:ext cx="8124825" cy="3143250"/>
    <xdr:graphicFrame>
      <xdr:nvGraphicFramePr>
        <xdr:cNvPr id="11" name="Chart 1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1"/>
        </a:graphicData>
      </a:graphic>
    </xdr:graphicFrame>
    <xdr:clientData fLocksWithSheet="0"/>
  </xdr:oneCellAnchor>
  <xdr:oneCellAnchor>
    <xdr:from>
      <xdr:col>1</xdr:col>
      <xdr:colOff>1485900</xdr:colOff>
      <xdr:row>671</xdr:row>
      <xdr:rowOff>0</xdr:rowOff>
    </xdr:from>
    <xdr:ext cx="9639300" cy="2428875"/>
    <xdr:graphicFrame>
      <xdr:nvGraphicFramePr>
        <xdr:cNvPr id="12" name="Chart 1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2"/>
        </a:graphicData>
      </a:graphic>
    </xdr:graphicFrame>
    <xdr:clientData fLocksWithSheet="0"/>
  </xdr:oneCellAnchor>
  <xdr:oneCellAnchor>
    <xdr:from>
      <xdr:col>1</xdr:col>
      <xdr:colOff>1485900</xdr:colOff>
      <xdr:row>686</xdr:row>
      <xdr:rowOff>57150</xdr:rowOff>
    </xdr:from>
    <xdr:ext cx="9639300" cy="2428875"/>
    <xdr:graphicFrame>
      <xdr:nvGraphicFramePr>
        <xdr:cNvPr id="13" name="Chart 1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3"/>
        </a:graphicData>
      </a:graphic>
    </xdr:graphicFrame>
    <xdr:clientData fLocksWithSheet="0"/>
  </xdr:oneCellAnchor>
  <xdr:oneCellAnchor>
    <xdr:from>
      <xdr:col>1</xdr:col>
      <xdr:colOff>1476375</xdr:colOff>
      <xdr:row>59</xdr:row>
      <xdr:rowOff>200025</xdr:rowOff>
    </xdr:from>
    <xdr:ext cx="9639300" cy="2828925"/>
    <xdr:graphicFrame>
      <xdr:nvGraphicFramePr>
        <xdr:cNvPr id="14" name="Chart 1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4"/>
        </a:graphicData>
      </a:graphic>
    </xdr:graphicFrame>
    <xdr:clientData fLocksWithSheet="0"/>
  </xdr:oneCellAnchor>
  <xdr:oneCellAnchor>
    <xdr:from>
      <xdr:col>1</xdr:col>
      <xdr:colOff>1476375</xdr:colOff>
      <xdr:row>78</xdr:row>
      <xdr:rowOff>228600</xdr:rowOff>
    </xdr:from>
    <xdr:ext cx="4619625" cy="2381250"/>
    <xdr:graphicFrame>
      <xdr:nvGraphicFramePr>
        <xdr:cNvPr id="15" name="Chart 1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5"/>
        </a:graphicData>
      </a:graphic>
    </xdr:graphicFrame>
    <xdr:clientData fLocksWithSheet="0"/>
  </xdr:oneCellAnchor>
  <xdr:oneCellAnchor>
    <xdr:from>
      <xdr:col>1</xdr:col>
      <xdr:colOff>1476375</xdr:colOff>
      <xdr:row>91</xdr:row>
      <xdr:rowOff>19050</xdr:rowOff>
    </xdr:from>
    <xdr:ext cx="2867025" cy="1781175"/>
    <xdr:graphicFrame>
      <xdr:nvGraphicFramePr>
        <xdr:cNvPr id="16" name="Chart 1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6"/>
        </a:graphicData>
      </a:graphic>
    </xdr:graphicFrame>
    <xdr:clientData fLocksWithSheet="0"/>
  </xdr:oneCellAnchor>
  <xdr:oneCellAnchor>
    <xdr:from>
      <xdr:col>1</xdr:col>
      <xdr:colOff>1476375</xdr:colOff>
      <xdr:row>99</xdr:row>
      <xdr:rowOff>0</xdr:rowOff>
    </xdr:from>
    <xdr:ext cx="2867025" cy="1781175"/>
    <xdr:graphicFrame>
      <xdr:nvGraphicFramePr>
        <xdr:cNvPr id="17" name="Chart 1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7"/>
        </a:graphicData>
      </a:graphic>
    </xdr:graphicFrame>
    <xdr:clientData fLocksWithSheet="0"/>
  </xdr:oneCellAnchor>
  <xdr:oneCellAnchor>
    <xdr:from>
      <xdr:col>1</xdr:col>
      <xdr:colOff>1476375</xdr:colOff>
      <xdr:row>107</xdr:row>
      <xdr:rowOff>0</xdr:rowOff>
    </xdr:from>
    <xdr:ext cx="2867025" cy="1781175"/>
    <xdr:graphicFrame>
      <xdr:nvGraphicFramePr>
        <xdr:cNvPr id="18" name="Chart 1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8"/>
        </a:graphicData>
      </a:graphic>
    </xdr:graphicFrame>
    <xdr:clientData fLocksWithSheet="0"/>
  </xdr:oneCellAnchor>
  <xdr:oneCellAnchor>
    <xdr:from>
      <xdr:col>1</xdr:col>
      <xdr:colOff>1476375</xdr:colOff>
      <xdr:row>115</xdr:row>
      <xdr:rowOff>0</xdr:rowOff>
    </xdr:from>
    <xdr:ext cx="2867025" cy="1781175"/>
    <xdr:graphicFrame>
      <xdr:nvGraphicFramePr>
        <xdr:cNvPr id="19" name="Chart 1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9"/>
        </a:graphicData>
      </a:graphic>
    </xdr:graphicFrame>
    <xdr:clientData fLocksWithSheet="0"/>
  </xdr:oneCellAnchor>
  <xdr:oneCellAnchor>
    <xdr:from>
      <xdr:col>1</xdr:col>
      <xdr:colOff>1476375</xdr:colOff>
      <xdr:row>123</xdr:row>
      <xdr:rowOff>0</xdr:rowOff>
    </xdr:from>
    <xdr:ext cx="2867025" cy="1781175"/>
    <xdr:graphicFrame>
      <xdr:nvGraphicFramePr>
        <xdr:cNvPr id="20" name="Chart 2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0"/>
        </a:graphicData>
      </a:graphic>
    </xdr:graphicFrame>
    <xdr:clientData fLocksWithSheet="0"/>
  </xdr:oneCellAnchor>
  <xdr:oneCellAnchor>
    <xdr:from>
      <xdr:col>1</xdr:col>
      <xdr:colOff>1476375</xdr:colOff>
      <xdr:row>155</xdr:row>
      <xdr:rowOff>0</xdr:rowOff>
    </xdr:from>
    <xdr:ext cx="2867025" cy="1781175"/>
    <xdr:graphicFrame>
      <xdr:nvGraphicFramePr>
        <xdr:cNvPr id="21" name="Chart 2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1"/>
        </a:graphicData>
      </a:graphic>
    </xdr:graphicFrame>
    <xdr:clientData fLocksWithSheet="0"/>
  </xdr:oneCellAnchor>
  <xdr:oneCellAnchor>
    <xdr:from>
      <xdr:col>1</xdr:col>
      <xdr:colOff>1476375</xdr:colOff>
      <xdr:row>172</xdr:row>
      <xdr:rowOff>0</xdr:rowOff>
    </xdr:from>
    <xdr:ext cx="2867025" cy="1781175"/>
    <xdr:graphicFrame>
      <xdr:nvGraphicFramePr>
        <xdr:cNvPr id="22" name="Chart 2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2"/>
        </a:graphicData>
      </a:graphic>
    </xdr:graphicFrame>
    <xdr:clientData fLocksWithSheet="0"/>
  </xdr:oneCellAnchor>
  <xdr:oneCellAnchor>
    <xdr:from>
      <xdr:col>1</xdr:col>
      <xdr:colOff>1476375</xdr:colOff>
      <xdr:row>180</xdr:row>
      <xdr:rowOff>0</xdr:rowOff>
    </xdr:from>
    <xdr:ext cx="2867025" cy="1781175"/>
    <xdr:graphicFrame>
      <xdr:nvGraphicFramePr>
        <xdr:cNvPr id="23" name="Chart 2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3"/>
        </a:graphicData>
      </a:graphic>
    </xdr:graphicFrame>
    <xdr:clientData fLocksWithSheet="0"/>
  </xdr:oneCellAnchor>
  <xdr:oneCellAnchor>
    <xdr:from>
      <xdr:col>1</xdr:col>
      <xdr:colOff>1485900</xdr:colOff>
      <xdr:row>332</xdr:row>
      <xdr:rowOff>19050</xdr:rowOff>
    </xdr:from>
    <xdr:ext cx="2867025" cy="1781175"/>
    <xdr:graphicFrame>
      <xdr:nvGraphicFramePr>
        <xdr:cNvPr id="24" name="Chart 2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4"/>
        </a:graphicData>
      </a:graphic>
    </xdr:graphicFrame>
    <xdr:clientData fLocksWithSheet="0"/>
  </xdr:oneCellAnchor>
  <xdr:oneCellAnchor>
    <xdr:from>
      <xdr:col>1</xdr:col>
      <xdr:colOff>1485900</xdr:colOff>
      <xdr:row>44</xdr:row>
      <xdr:rowOff>190500</xdr:rowOff>
    </xdr:from>
    <xdr:ext cx="9639300" cy="2428875"/>
    <xdr:graphicFrame>
      <xdr:nvGraphicFramePr>
        <xdr:cNvPr id="25" name="Chart 2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5"/>
        </a:graphicData>
      </a:graphic>
    </xdr:graphicFrame>
    <xdr:clientData fLocksWithSheet="0"/>
  </xdr:oneCellAnchor>
  <xdr:oneCellAnchor>
    <xdr:from>
      <xdr:col>1</xdr:col>
      <xdr:colOff>1476375</xdr:colOff>
      <xdr:row>139</xdr:row>
      <xdr:rowOff>0</xdr:rowOff>
    </xdr:from>
    <xdr:ext cx="2867025" cy="1781175"/>
    <xdr:graphicFrame>
      <xdr:nvGraphicFramePr>
        <xdr:cNvPr id="26" name="Chart 2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6"/>
        </a:graphicData>
      </a:graphic>
    </xdr:graphicFrame>
    <xdr:clientData fLocksWithSheet="0"/>
  </xdr:oneCellAnchor>
  <xdr:oneCellAnchor>
    <xdr:from>
      <xdr:col>1</xdr:col>
      <xdr:colOff>1476375</xdr:colOff>
      <xdr:row>147</xdr:row>
      <xdr:rowOff>9525</xdr:rowOff>
    </xdr:from>
    <xdr:ext cx="2867025" cy="1781175"/>
    <xdr:graphicFrame>
      <xdr:nvGraphicFramePr>
        <xdr:cNvPr id="27" name="Chart 2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7"/>
        </a:graphicData>
      </a:graphic>
    </xdr:graphicFrame>
    <xdr:clientData fLocksWithSheet="0"/>
  </xdr:oneCellAnchor>
  <xdr:oneCellAnchor>
    <xdr:from>
      <xdr:col>1</xdr:col>
      <xdr:colOff>1476375</xdr:colOff>
      <xdr:row>189</xdr:row>
      <xdr:rowOff>0</xdr:rowOff>
    </xdr:from>
    <xdr:ext cx="2867025" cy="1781175"/>
    <xdr:graphicFrame>
      <xdr:nvGraphicFramePr>
        <xdr:cNvPr id="28" name="Chart 2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8"/>
        </a:graphicData>
      </a:graphic>
    </xdr:graphicFrame>
    <xdr:clientData fLocksWithSheet="0"/>
  </xdr:oneCellAnchor>
  <xdr:oneCellAnchor>
    <xdr:from>
      <xdr:col>1</xdr:col>
      <xdr:colOff>1485900</xdr:colOff>
      <xdr:row>348</xdr:row>
      <xdr:rowOff>19050</xdr:rowOff>
    </xdr:from>
    <xdr:ext cx="2867025" cy="1781175"/>
    <xdr:graphicFrame>
      <xdr:nvGraphicFramePr>
        <xdr:cNvPr id="29" name="Chart 2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9"/>
        </a:graphicData>
      </a:graphic>
    </xdr:graphicFrame>
    <xdr:clientData fLocksWithSheet="0"/>
  </xdr:oneCellAnchor>
  <xdr:oneCellAnchor>
    <xdr:from>
      <xdr:col>1</xdr:col>
      <xdr:colOff>1485900</xdr:colOff>
      <xdr:row>356</xdr:row>
      <xdr:rowOff>19050</xdr:rowOff>
    </xdr:from>
    <xdr:ext cx="2867025" cy="1781175"/>
    <xdr:graphicFrame>
      <xdr:nvGraphicFramePr>
        <xdr:cNvPr id="30" name="Chart 3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0"/>
        </a:graphicData>
      </a:graphic>
    </xdr:graphicFrame>
    <xdr:clientData fLocksWithSheet="0"/>
  </xdr:oneCellAnchor>
  <xdr:oneCellAnchor>
    <xdr:from>
      <xdr:col>1</xdr:col>
      <xdr:colOff>1485900</xdr:colOff>
      <xdr:row>422</xdr:row>
      <xdr:rowOff>76200</xdr:rowOff>
    </xdr:from>
    <xdr:ext cx="8124825" cy="2743200"/>
    <xdr:graphicFrame>
      <xdr:nvGraphicFramePr>
        <xdr:cNvPr id="31" name="Chart 3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1"/>
        </a:graphicData>
      </a:graphic>
    </xdr:graphicFrame>
    <xdr:clientData fLocksWithSheet="0"/>
  </xdr:oneCellAnchor>
  <xdr:oneCellAnchor>
    <xdr:from>
      <xdr:col>1</xdr:col>
      <xdr:colOff>1485900</xdr:colOff>
      <xdr:row>655</xdr:row>
      <xdr:rowOff>0</xdr:rowOff>
    </xdr:from>
    <xdr:ext cx="9639300" cy="2428875"/>
    <xdr:graphicFrame>
      <xdr:nvGraphicFramePr>
        <xdr:cNvPr id="32" name="Chart 3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2"/>
        </a:graphicData>
      </a:graphic>
    </xdr:graphicFrame>
    <xdr:clientData fLocksWithSheet="0"/>
  </xdr:oneCellAnchor>
  <xdr:oneCellAnchor>
    <xdr:from>
      <xdr:col>1</xdr:col>
      <xdr:colOff>1476375</xdr:colOff>
      <xdr:row>131</xdr:row>
      <xdr:rowOff>0</xdr:rowOff>
    </xdr:from>
    <xdr:ext cx="2867025" cy="1781175"/>
    <xdr:graphicFrame>
      <xdr:nvGraphicFramePr>
        <xdr:cNvPr id="33" name="Chart 3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3"/>
        </a:graphicData>
      </a:graphic>
    </xdr:graphicFrame>
    <xdr:clientData fLocksWithSheet="0"/>
  </xdr:oneCellAnchor>
  <xdr:oneCellAnchor>
    <xdr:from>
      <xdr:col>1</xdr:col>
      <xdr:colOff>1485900</xdr:colOff>
      <xdr:row>324</xdr:row>
      <xdr:rowOff>19050</xdr:rowOff>
    </xdr:from>
    <xdr:ext cx="2867025" cy="1781175"/>
    <xdr:graphicFrame>
      <xdr:nvGraphicFramePr>
        <xdr:cNvPr id="34" name="Chart 3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4"/>
        </a:graphicData>
      </a:graphic>
    </xdr:graphicFrame>
    <xdr:clientData fLocksWithSheet="0"/>
  </xdr:oneCellAnchor>
  <xdr:oneCellAnchor>
    <xdr:from>
      <xdr:col>1</xdr:col>
      <xdr:colOff>1485900</xdr:colOff>
      <xdr:row>1099</xdr:row>
      <xdr:rowOff>0</xdr:rowOff>
    </xdr:from>
    <xdr:ext cx="9639300" cy="2428875"/>
    <xdr:graphicFrame>
      <xdr:nvGraphicFramePr>
        <xdr:cNvPr id="35" name="Chart 3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5"/>
        </a:graphicData>
      </a:graphic>
    </xdr:graphicFrame>
    <xdr:clientData fLocksWithSheet="0"/>
  </xdr:oneCellAnchor>
  <xdr:oneCellAnchor>
    <xdr:from>
      <xdr:col>1</xdr:col>
      <xdr:colOff>1485900</xdr:colOff>
      <xdr:row>1114</xdr:row>
      <xdr:rowOff>0</xdr:rowOff>
    </xdr:from>
    <xdr:ext cx="9639300" cy="2428875"/>
    <xdr:graphicFrame>
      <xdr:nvGraphicFramePr>
        <xdr:cNvPr id="36" name="Chart 3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6"/>
        </a:graphicData>
      </a:graphic>
    </xdr:graphicFrame>
    <xdr:clientData fLocksWithSheet="0"/>
  </xdr:oneCellAnchor>
  <xdr:oneCellAnchor>
    <xdr:from>
      <xdr:col>1</xdr:col>
      <xdr:colOff>1485900</xdr:colOff>
      <xdr:row>1134</xdr:row>
      <xdr:rowOff>28575</xdr:rowOff>
    </xdr:from>
    <xdr:ext cx="5715000" cy="3533775"/>
    <xdr:graphicFrame>
      <xdr:nvGraphicFramePr>
        <xdr:cNvPr id="37" name="Chart 3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7"/>
        </a:graphicData>
      </a:graphic>
    </xdr:graphicFrame>
    <xdr:clientData fLocksWithSheet="0"/>
  </xdr:oneCellAnchor>
  <xdr:oneCellAnchor>
    <xdr:from>
      <xdr:col>1</xdr:col>
      <xdr:colOff>1476375</xdr:colOff>
      <xdr:row>162</xdr:row>
      <xdr:rowOff>180975</xdr:rowOff>
    </xdr:from>
    <xdr:ext cx="2867025" cy="1704975"/>
    <xdr:graphicFrame>
      <xdr:nvGraphicFramePr>
        <xdr:cNvPr id="38" name="Chart 3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8"/>
        </a:graphicData>
      </a:graphic>
    </xdr:graphicFrame>
    <xdr:clientData fLocksWithSheet="0"/>
  </xdr:oneCellAnchor>
  <xdr:oneCellAnchor>
    <xdr:from>
      <xdr:col>1</xdr:col>
      <xdr:colOff>1485900</xdr:colOff>
      <xdr:row>340</xdr:row>
      <xdr:rowOff>19050</xdr:rowOff>
    </xdr:from>
    <xdr:ext cx="2867025" cy="1781175"/>
    <xdr:graphicFrame>
      <xdr:nvGraphicFramePr>
        <xdr:cNvPr id="39" name="Chart 3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9"/>
        </a:graphicData>
      </a:graphic>
    </xdr:graphicFrame>
    <xdr:clientData fLocksWithSheet="0"/>
  </xdr:oneCellAnchor>
  <xdr:oneCellAnchor>
    <xdr:from>
      <xdr:col>1</xdr:col>
      <xdr:colOff>1485900</xdr:colOff>
      <xdr:row>366</xdr:row>
      <xdr:rowOff>19050</xdr:rowOff>
    </xdr:from>
    <xdr:ext cx="2867025" cy="1781175"/>
    <xdr:graphicFrame>
      <xdr:nvGraphicFramePr>
        <xdr:cNvPr id="40" name="Chart 4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0"/>
        </a:graphicData>
      </a:graphic>
    </xdr:graphicFrame>
    <xdr:clientData fLocksWithSheet="0"/>
  </xdr:oneCellAnchor>
  <xdr:oneCellAnchor>
    <xdr:from>
      <xdr:col>1</xdr:col>
      <xdr:colOff>1476375</xdr:colOff>
      <xdr:row>197</xdr:row>
      <xdr:rowOff>0</xdr:rowOff>
    </xdr:from>
    <xdr:ext cx="2867025" cy="1781175"/>
    <xdr:graphicFrame>
      <xdr:nvGraphicFramePr>
        <xdr:cNvPr id="41" name="Chart 4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1"/>
        </a:graphicData>
      </a:graphic>
    </xdr:graphicFrame>
    <xdr:clientData fLocksWithSheet="0"/>
  </xdr:oneCellAnchor>
  <xdr:oneCellAnchor>
    <xdr:from>
      <xdr:col>1</xdr:col>
      <xdr:colOff>1476375</xdr:colOff>
      <xdr:row>206</xdr:row>
      <xdr:rowOff>0</xdr:rowOff>
    </xdr:from>
    <xdr:ext cx="2867025" cy="1781175"/>
    <xdr:graphicFrame>
      <xdr:nvGraphicFramePr>
        <xdr:cNvPr id="42" name="Chart 4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2"/>
        </a:graphicData>
      </a:graphic>
    </xdr:graphicFrame>
    <xdr:clientData fLocksWithSheet="0"/>
  </xdr:oneCellAnchor>
  <xdr:oneCellAnchor>
    <xdr:from>
      <xdr:col>2</xdr:col>
      <xdr:colOff>19050</xdr:colOff>
      <xdr:row>31</xdr:row>
      <xdr:rowOff>114300</xdr:rowOff>
    </xdr:from>
    <xdr:ext cx="5810250" cy="1762125"/>
    <xdr:graphicFrame>
      <xdr:nvGraphicFramePr>
        <xdr:cNvPr id="43" name="Chart 4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3"/>
        </a:graphicData>
      </a:graphic>
    </xdr:graphicFrame>
    <xdr:clientData fLocksWithSheet="0"/>
  </xdr:oneCellAnchor>
  <xdr:oneCellAnchor>
    <xdr:from>
      <xdr:col>1</xdr:col>
      <xdr:colOff>1485900</xdr:colOff>
      <xdr:row>382</xdr:row>
      <xdr:rowOff>19050</xdr:rowOff>
    </xdr:from>
    <xdr:ext cx="2867025" cy="1781175"/>
    <xdr:graphicFrame>
      <xdr:nvGraphicFramePr>
        <xdr:cNvPr id="44" name="Chart 4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4"/>
        </a:graphicData>
      </a:graphic>
    </xdr:graphicFrame>
    <xdr:clientData fLocksWithSheet="0"/>
  </xdr:oneCellAnchor>
  <xdr:oneCellAnchor>
    <xdr:from>
      <xdr:col>1</xdr:col>
      <xdr:colOff>1485900</xdr:colOff>
      <xdr:row>390</xdr:row>
      <xdr:rowOff>19050</xdr:rowOff>
    </xdr:from>
    <xdr:ext cx="2867025" cy="1781175"/>
    <xdr:graphicFrame>
      <xdr:nvGraphicFramePr>
        <xdr:cNvPr id="45" name="Chart 4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5"/>
        </a:graphicData>
      </a:graphic>
    </xdr:graphicFrame>
    <xdr:clientData fLocksWithSheet="0"/>
  </xdr:oneCellAnchor>
  <xdr:oneCellAnchor>
    <xdr:from>
      <xdr:col>1</xdr:col>
      <xdr:colOff>1485900</xdr:colOff>
      <xdr:row>399</xdr:row>
      <xdr:rowOff>19050</xdr:rowOff>
    </xdr:from>
    <xdr:ext cx="2867025" cy="1781175"/>
    <xdr:graphicFrame>
      <xdr:nvGraphicFramePr>
        <xdr:cNvPr id="46" name="Chart 4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6"/>
        </a:graphicData>
      </a:graphic>
    </xdr:graphicFrame>
    <xdr:clientData fLocksWithSheet="0"/>
  </xdr:oneCellAnchor>
  <xdr:oneCellAnchor>
    <xdr:from>
      <xdr:col>2</xdr:col>
      <xdr:colOff>19050</xdr:colOff>
      <xdr:row>220</xdr:row>
      <xdr:rowOff>0</xdr:rowOff>
    </xdr:from>
    <xdr:ext cx="5810250" cy="1762125"/>
    <xdr:graphicFrame>
      <xdr:nvGraphicFramePr>
        <xdr:cNvPr id="47" name="Chart 4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7"/>
        </a:graphicData>
      </a:graphic>
    </xdr:graphicFrame>
    <xdr:clientData fLocksWithSheet="0"/>
  </xdr:oneCellAnchor>
  <xdr:oneCellAnchor>
    <xdr:from>
      <xdr:col>1</xdr:col>
      <xdr:colOff>1485900</xdr:colOff>
      <xdr:row>232</xdr:row>
      <xdr:rowOff>219075</xdr:rowOff>
    </xdr:from>
    <xdr:ext cx="9639300" cy="2428875"/>
    <xdr:graphicFrame>
      <xdr:nvGraphicFramePr>
        <xdr:cNvPr id="48" name="Chart 4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8"/>
        </a:graphicData>
      </a:graphic>
    </xdr:graphicFrame>
    <xdr:clientData fLocksWithSheet="0"/>
  </xdr:oneCellAnchor>
  <xdr:oneCellAnchor>
    <xdr:from>
      <xdr:col>1</xdr:col>
      <xdr:colOff>1485900</xdr:colOff>
      <xdr:row>248</xdr:row>
      <xdr:rowOff>190500</xdr:rowOff>
    </xdr:from>
    <xdr:ext cx="9639300" cy="2828925"/>
    <xdr:graphicFrame>
      <xdr:nvGraphicFramePr>
        <xdr:cNvPr id="49" name="Chart 4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9"/>
        </a:graphicData>
      </a:graphic>
    </xdr:graphicFrame>
    <xdr:clientData fLocksWithSheet="0"/>
  </xdr:oneCellAnchor>
  <xdr:oneCellAnchor>
    <xdr:from>
      <xdr:col>1</xdr:col>
      <xdr:colOff>1485900</xdr:colOff>
      <xdr:row>407</xdr:row>
      <xdr:rowOff>19050</xdr:rowOff>
    </xdr:from>
    <xdr:ext cx="2867025" cy="1781175"/>
    <xdr:graphicFrame>
      <xdr:nvGraphicFramePr>
        <xdr:cNvPr id="50" name="Chart 5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0"/>
        </a:graphicData>
      </a:graphic>
    </xdr:graphicFrame>
    <xdr:clientData fLocksWithSheet="0"/>
  </xdr:oneCellAnchor>
  <xdr:oneCellAnchor>
    <xdr:from>
      <xdr:col>1</xdr:col>
      <xdr:colOff>1009650</xdr:colOff>
      <xdr:row>822</xdr:row>
      <xdr:rowOff>228600</xdr:rowOff>
    </xdr:from>
    <xdr:ext cx="476250" cy="457200"/>
    <xdr:pic>
      <xdr:nvPicPr>
        <xdr:cNvPr id="0" name="image1.png" title="Imagem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1009650</xdr:colOff>
      <xdr:row>717</xdr:row>
      <xdr:rowOff>228600</xdr:rowOff>
    </xdr:from>
    <xdr:ext cx="476250" cy="457200"/>
    <xdr:pic>
      <xdr:nvPicPr>
        <xdr:cNvPr id="0" name="image1.png" title="Imagem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942975</xdr:colOff>
      <xdr:row>1</xdr:row>
      <xdr:rowOff>190500</xdr:rowOff>
    </xdr:from>
    <xdr:ext cx="3857625" cy="2200275"/>
    <xdr:graphicFrame>
      <xdr:nvGraphicFramePr>
        <xdr:cNvPr id="51" name="Chart 5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15</xdr:col>
      <xdr:colOff>0</xdr:colOff>
      <xdr:row>2</xdr:row>
      <xdr:rowOff>19050</xdr:rowOff>
    </xdr:from>
    <xdr:ext cx="4000500" cy="2200275"/>
    <xdr:graphicFrame>
      <xdr:nvGraphicFramePr>
        <xdr:cNvPr id="52" name="Chart 5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790575</xdr:colOff>
      <xdr:row>12</xdr:row>
      <xdr:rowOff>219075</xdr:rowOff>
    </xdr:from>
    <xdr:ext cx="3857625" cy="2381250"/>
    <xdr:graphicFrame>
      <xdr:nvGraphicFramePr>
        <xdr:cNvPr id="53" name="Chart 5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15</xdr:col>
      <xdr:colOff>0</xdr:colOff>
      <xdr:row>12</xdr:row>
      <xdr:rowOff>219075</xdr:rowOff>
    </xdr:from>
    <xdr:ext cx="3952875" cy="2476500"/>
    <xdr:graphicFrame>
      <xdr:nvGraphicFramePr>
        <xdr:cNvPr id="54" name="Chart 5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10</xdr:col>
      <xdr:colOff>0</xdr:colOff>
      <xdr:row>27</xdr:row>
      <xdr:rowOff>9525</xdr:rowOff>
    </xdr:from>
    <xdr:ext cx="3952875" cy="2543175"/>
    <xdr:graphicFrame>
      <xdr:nvGraphicFramePr>
        <xdr:cNvPr id="55" name="Chart 5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15</xdr:col>
      <xdr:colOff>28575</xdr:colOff>
      <xdr:row>28</xdr:row>
      <xdr:rowOff>19050</xdr:rowOff>
    </xdr:from>
    <xdr:ext cx="3952875" cy="2381250"/>
    <xdr:graphicFrame>
      <xdr:nvGraphicFramePr>
        <xdr:cNvPr id="56" name="Chart 5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9</xdr:col>
      <xdr:colOff>942975</xdr:colOff>
      <xdr:row>39</xdr:row>
      <xdr:rowOff>209550</xdr:rowOff>
    </xdr:from>
    <xdr:ext cx="3857625" cy="2381250"/>
    <xdr:graphicFrame>
      <xdr:nvGraphicFramePr>
        <xdr:cNvPr id="57" name="Chart 5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15</xdr:col>
      <xdr:colOff>0</xdr:colOff>
      <xdr:row>39</xdr:row>
      <xdr:rowOff>209550</xdr:rowOff>
    </xdr:from>
    <xdr:ext cx="4238625" cy="2543175"/>
    <xdr:graphicFrame>
      <xdr:nvGraphicFramePr>
        <xdr:cNvPr id="58" name="Chart 5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14</xdr:col>
      <xdr:colOff>1638300</xdr:colOff>
      <xdr:row>56</xdr:row>
      <xdr:rowOff>19050</xdr:rowOff>
    </xdr:from>
    <xdr:ext cx="4000500" cy="2476500"/>
    <xdr:graphicFrame>
      <xdr:nvGraphicFramePr>
        <xdr:cNvPr id="59" name="Chart 5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10</xdr:col>
      <xdr:colOff>19050</xdr:colOff>
      <xdr:row>55</xdr:row>
      <xdr:rowOff>0</xdr:rowOff>
    </xdr:from>
    <xdr:ext cx="4362450" cy="2705100"/>
    <xdr:graphicFrame>
      <xdr:nvGraphicFramePr>
        <xdr:cNvPr id="60" name="Chart 6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s://youtu.be/7PRdLzDk0ZA" TargetMode="External"/><Relationship Id="rId3" Type="http://schemas.openxmlformats.org/officeDocument/2006/relationships/hyperlink" Target="https://www.dropbox.com/s/fe0z0knstlaebu2/Come%C3%A7ou%20a%20CONTRATAR%20sem%20MEDO%20-%20Victor%20Dam%C3%A1sio.png?dl=0" TargetMode="External"/><Relationship Id="rId4" Type="http://schemas.openxmlformats.org/officeDocument/2006/relationships/hyperlink" Target="https://youtu.be/ck80kbF3-ck" TargetMode="External"/><Relationship Id="rId9" Type="http://schemas.openxmlformats.org/officeDocument/2006/relationships/hyperlink" Target="https://www.dropbox.com/s/jkaqm1nmfgykuit/047%20podcast.png?dl=0" TargetMode="External"/><Relationship Id="rId5" Type="http://schemas.openxmlformats.org/officeDocument/2006/relationships/hyperlink" Target="https://www.dropbox.com/s/6iozqhxof8g3bz9/Quando%20devo%20CONTRATAR%20um%20RH%20para%20minha%20empresa%20Podcast%20Empresa%20Autogerenci%C3%A1vel%20047.png?dl=0" TargetMode="External"/><Relationship Id="rId6" Type="http://schemas.openxmlformats.org/officeDocument/2006/relationships/hyperlink" Target="https://youtu.be/ba07KW-EkGU" TargetMode="External"/><Relationship Id="rId7" Type="http://schemas.openxmlformats.org/officeDocument/2006/relationships/hyperlink" Target="https://youtu.be/BxRnF8V6SHY" TargetMode="External"/><Relationship Id="rId8" Type="http://schemas.openxmlformats.org/officeDocument/2006/relationships/hyperlink" Target="https://www.dropbox.com/s/5s6sawrqhzy9yf4/047%20podcast.png?dl=0" TargetMode="External"/><Relationship Id="rId11" Type="http://schemas.openxmlformats.org/officeDocument/2006/relationships/drawing" Target="../drawings/drawing5.xml"/><Relationship Id="rId10" Type="http://schemas.openxmlformats.org/officeDocument/2006/relationships/hyperlink" Target="https://www.dropbox.com/s/q3dga31h78xjuhk/048%20podcast.png?dl=0" TargetMode="External"/><Relationship Id="rId12" Type="http://schemas.openxmlformats.org/officeDocument/2006/relationships/vmlDrawing" Target="../drawings/vmlDrawing2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C1" s="2" t="s">
        <v>1</v>
      </c>
    </row>
    <row r="2">
      <c r="A2" s="1" t="s">
        <v>2</v>
      </c>
      <c r="C2" s="2" t="s">
        <v>3</v>
      </c>
    </row>
    <row r="3">
      <c r="A3" s="2"/>
      <c r="C3" s="2"/>
    </row>
    <row r="4">
      <c r="A4" s="2" t="s">
        <v>4</v>
      </c>
    </row>
    <row r="5">
      <c r="A5" s="1" t="s">
        <v>5</v>
      </c>
      <c r="C5" s="2" t="s">
        <v>6</v>
      </c>
    </row>
    <row r="6">
      <c r="A6" s="2"/>
      <c r="C6" s="2" t="s">
        <v>7</v>
      </c>
      <c r="D6" s="3" t="s">
        <v>8</v>
      </c>
      <c r="E6" s="4" t="s">
        <v>9</v>
      </c>
      <c r="F6" s="4" t="s">
        <v>10</v>
      </c>
      <c r="G6" s="3" t="s">
        <v>11</v>
      </c>
      <c r="H6" s="3" t="s">
        <v>12</v>
      </c>
      <c r="I6" s="3" t="s">
        <v>13</v>
      </c>
      <c r="J6" s="3" t="s">
        <v>14</v>
      </c>
    </row>
    <row r="7">
      <c r="A7" s="2" t="s">
        <v>15</v>
      </c>
    </row>
    <row r="8">
      <c r="A8" s="2" t="s">
        <v>16</v>
      </c>
      <c r="C8" s="5" t="s">
        <v>17</v>
      </c>
      <c r="D8">
        <f>sum(D2:D6)</f>
        <v>0</v>
      </c>
      <c r="E8" s="6" t="str">
        <f>D8/X8</f>
        <v>#DIV/0!</v>
      </c>
      <c r="F8">
        <f>sum(F2:F6)</f>
        <v>0</v>
      </c>
      <c r="G8" s="6" t="str">
        <f>F8/D8</f>
        <v>#DIV/0!</v>
      </c>
      <c r="H8">
        <f>sum(H2:H6)</f>
        <v>0</v>
      </c>
      <c r="I8" s="6" t="str">
        <f>H8/D8</f>
        <v>#DIV/0!</v>
      </c>
      <c r="J8" s="6" t="str">
        <f>H8/F8</f>
        <v>#DIV/0!</v>
      </c>
      <c r="R8">
        <f>sum(R2:R6)</f>
        <v>0</v>
      </c>
      <c r="S8" s="6" t="str">
        <f>R8/D8</f>
        <v>#DIV/0!</v>
      </c>
      <c r="T8">
        <f>sum(T2:T6)</f>
        <v>0</v>
      </c>
      <c r="U8" s="6" t="str">
        <f>T8/D8</f>
        <v>#DIV/0!</v>
      </c>
      <c r="V8">
        <f>sum(V2:V6)</f>
        <v>0</v>
      </c>
      <c r="W8" s="6" t="str">
        <f>V8/X8</f>
        <v>#DIV/0!</v>
      </c>
      <c r="X8">
        <f>sum(X2:X6)</f>
        <v>0</v>
      </c>
      <c r="Y8" s="2" t="s">
        <v>18</v>
      </c>
      <c r="Z8" s="2" t="s">
        <v>19</v>
      </c>
      <c r="AA8" s="2" t="s">
        <v>20</v>
      </c>
      <c r="AB8" s="2" t="s">
        <v>21</v>
      </c>
      <c r="AC8" s="2" t="s">
        <v>22</v>
      </c>
    </row>
    <row r="9">
      <c r="A9" s="2"/>
    </row>
    <row r="10">
      <c r="A10" s="2" t="s">
        <v>23</v>
      </c>
      <c r="C10" s="2" t="s">
        <v>24</v>
      </c>
    </row>
    <row r="11">
      <c r="A11" s="2" t="s">
        <v>25</v>
      </c>
      <c r="C11" s="2" t="s">
        <v>26</v>
      </c>
    </row>
    <row r="12">
      <c r="A12" s="2"/>
    </row>
    <row r="13">
      <c r="A13" s="2" t="s">
        <v>27</v>
      </c>
    </row>
    <row r="14">
      <c r="A14" s="2" t="s">
        <v>28</v>
      </c>
    </row>
    <row r="15">
      <c r="A15" s="2"/>
    </row>
    <row r="16">
      <c r="A16" s="2" t="s">
        <v>29</v>
      </c>
    </row>
    <row r="17">
      <c r="A17" s="2" t="s">
        <v>30</v>
      </c>
    </row>
    <row r="18">
      <c r="A18" s="2"/>
    </row>
    <row r="19">
      <c r="A19" s="2" t="s">
        <v>31</v>
      </c>
    </row>
    <row r="21">
      <c r="A21" s="2"/>
    </row>
    <row r="22">
      <c r="A22" s="2" t="s">
        <v>32</v>
      </c>
    </row>
    <row r="23">
      <c r="A23" s="2"/>
    </row>
    <row r="24">
      <c r="A24" s="2" t="s">
        <v>33</v>
      </c>
    </row>
    <row r="25">
      <c r="A25" s="2"/>
    </row>
    <row r="26">
      <c r="A26" s="2" t="s">
        <v>34</v>
      </c>
    </row>
    <row r="27">
      <c r="A27" s="2"/>
    </row>
    <row r="28">
      <c r="A28" s="2" t="s">
        <v>35</v>
      </c>
    </row>
    <row r="29">
      <c r="A29" s="2"/>
    </row>
    <row r="30">
      <c r="A30" s="2" t="s">
        <v>36</v>
      </c>
    </row>
    <row r="31">
      <c r="A31" s="2"/>
    </row>
    <row r="32">
      <c r="A32" s="2" t="s">
        <v>37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61.86"/>
    <col customWidth="1" min="2" max="2" width="23.0"/>
    <col customWidth="1" min="3" max="3" width="24.86"/>
    <col customWidth="1" min="4" max="5" width="23.43"/>
    <col customWidth="1" min="6" max="6" width="43.43"/>
  </cols>
  <sheetData>
    <row r="1">
      <c r="A1" s="7" t="s">
        <v>38</v>
      </c>
      <c r="B1" s="8"/>
      <c r="C1" s="8"/>
      <c r="D1" s="8"/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>
      <c r="A2" s="11" t="s">
        <v>39</v>
      </c>
      <c r="B2" s="8"/>
      <c r="C2" s="8"/>
      <c r="D2" s="8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>
      <c r="A3" s="12" t="s">
        <v>40</v>
      </c>
      <c r="B3" s="9"/>
      <c r="C3" s="12" t="s">
        <v>41</v>
      </c>
      <c r="D3" s="8"/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>
      <c r="A4" s="13" t="s">
        <v>42</v>
      </c>
      <c r="B4" s="13" t="s">
        <v>43</v>
      </c>
      <c r="C4" s="13" t="s">
        <v>44</v>
      </c>
      <c r="D4" s="13" t="s">
        <v>45</v>
      </c>
      <c r="E4" s="13" t="s">
        <v>46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>
      <c r="A5" s="14" t="s">
        <v>47</v>
      </c>
      <c r="B5" s="15" t="s">
        <v>48</v>
      </c>
      <c r="C5" s="16">
        <v>44031.0</v>
      </c>
      <c r="D5" s="16">
        <v>44052.0</v>
      </c>
      <c r="E5" s="17" t="s">
        <v>49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>
      <c r="A6" s="14"/>
      <c r="B6" s="15"/>
      <c r="C6" s="16"/>
      <c r="D6" s="16"/>
      <c r="E6" s="17" t="s">
        <v>50</v>
      </c>
      <c r="F6" s="18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>
      <c r="A7" s="14"/>
      <c r="B7" s="15"/>
      <c r="C7" s="16"/>
      <c r="D7" s="16"/>
      <c r="E7" s="17" t="s">
        <v>51</v>
      </c>
      <c r="F7" s="1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>
      <c r="A8" s="14"/>
      <c r="B8" s="15"/>
      <c r="C8" s="16"/>
      <c r="D8" s="16"/>
      <c r="E8" s="17" t="s">
        <v>52</v>
      </c>
      <c r="F8" s="1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>
      <c r="A9" s="14"/>
      <c r="B9" s="15"/>
      <c r="C9" s="16"/>
      <c r="D9" s="16"/>
      <c r="E9" s="17"/>
      <c r="F9" s="1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>
      <c r="A10" s="14"/>
      <c r="B10" s="15"/>
      <c r="C10" s="16"/>
      <c r="D10" s="16"/>
      <c r="E10" s="17"/>
      <c r="F10" s="18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>
      <c r="A11" s="14"/>
      <c r="B11" s="15"/>
      <c r="C11" s="16"/>
      <c r="D11" s="16"/>
      <c r="E11" s="17"/>
      <c r="F11" s="1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>
      <c r="A12" s="14"/>
      <c r="B12" s="15"/>
      <c r="C12" s="16"/>
      <c r="D12" s="16"/>
      <c r="E12" s="17"/>
      <c r="F12" s="18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>
      <c r="A13" s="14"/>
      <c r="B13" s="15"/>
      <c r="C13" s="16"/>
      <c r="D13" s="16"/>
      <c r="E13" s="17"/>
      <c r="F13" s="1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>
      <c r="A14" s="14"/>
      <c r="B14" s="15"/>
      <c r="C14" s="16"/>
      <c r="D14" s="16"/>
      <c r="E14" s="17"/>
      <c r="F14" s="18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>
      <c r="A15" s="14"/>
      <c r="B15" s="15"/>
      <c r="C15" s="16"/>
      <c r="D15" s="16"/>
      <c r="E15" s="17"/>
      <c r="F15" s="18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>
      <c r="A16" s="14"/>
      <c r="B16" s="15"/>
      <c r="C16" s="16"/>
      <c r="D16" s="16"/>
      <c r="E16" s="17"/>
      <c r="F16" s="18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>
      <c r="A17" s="14"/>
      <c r="B17" s="15"/>
      <c r="C17" s="16"/>
      <c r="D17" s="16"/>
      <c r="E17" s="17"/>
      <c r="F17" s="18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>
      <c r="A18" s="14"/>
      <c r="B18" s="15"/>
      <c r="C18" s="16"/>
      <c r="D18" s="16"/>
      <c r="E18" s="17"/>
      <c r="F18" s="18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>
      <c r="A19" s="10"/>
      <c r="B19" s="18"/>
      <c r="C19" s="1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>
      <c r="A20" s="10"/>
      <c r="B20" s="18"/>
      <c r="C20" s="18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>
      <c r="A21" s="10"/>
      <c r="B21" s="18"/>
      <c r="C21" s="18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>
      <c r="A22" s="10"/>
      <c r="B22" s="18"/>
      <c r="C22" s="18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>
      <c r="A23" s="10"/>
      <c r="B23" s="18"/>
      <c r="C23" s="18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>
      <c r="A24" s="10"/>
      <c r="B24" s="18"/>
      <c r="C24" s="1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>
      <c r="A25" s="10"/>
      <c r="B25" s="18"/>
      <c r="C25" s="1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>
      <c r="A26" s="10"/>
      <c r="B26" s="18"/>
      <c r="C26" s="1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>
      <c r="A27" s="10"/>
      <c r="B27" s="18"/>
      <c r="C27" s="1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>
      <c r="A28" s="10"/>
      <c r="B28" s="18"/>
      <c r="C28" s="1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>
      <c r="A29" s="10"/>
      <c r="B29" s="18"/>
      <c r="C29" s="18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>
      <c r="A30" s="10"/>
      <c r="B30" s="18"/>
      <c r="C30" s="18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>
      <c r="A31" s="10"/>
      <c r="B31" s="18"/>
      <c r="C31" s="18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>
      <c r="A32" s="10"/>
      <c r="B32" s="18"/>
      <c r="C32" s="18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>
      <c r="A33" s="10"/>
      <c r="B33" s="18"/>
      <c r="C33" s="18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>
      <c r="A34" s="10"/>
      <c r="B34" s="18"/>
      <c r="C34" s="18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>
      <c r="A35" s="10"/>
      <c r="B35" s="18"/>
      <c r="C35" s="18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>
      <c r="A36" s="10"/>
      <c r="B36" s="18"/>
      <c r="C36" s="18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>
      <c r="A37" s="10"/>
      <c r="B37" s="18"/>
      <c r="C37" s="18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>
      <c r="A38" s="10"/>
      <c r="B38" s="18"/>
      <c r="C38" s="18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>
      <c r="A39" s="10"/>
      <c r="B39" s="18"/>
      <c r="C39" s="18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>
      <c r="A40" s="10"/>
      <c r="B40" s="18"/>
      <c r="C40" s="18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>
      <c r="A41" s="10"/>
      <c r="B41" s="18"/>
      <c r="C41" s="18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>
      <c r="A42" s="10"/>
      <c r="B42" s="18"/>
      <c r="C42" s="18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>
      <c r="A43" s="10"/>
      <c r="B43" s="18"/>
      <c r="C43" s="18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>
      <c r="A44" s="10"/>
      <c r="B44" s="18"/>
      <c r="C44" s="18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>
      <c r="A45" s="10"/>
      <c r="B45" s="18"/>
      <c r="C45" s="18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>
      <c r="A46" s="10"/>
      <c r="B46" s="18"/>
      <c r="C46" s="18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>
      <c r="A47" s="10"/>
      <c r="B47" s="18"/>
      <c r="C47" s="18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>
      <c r="A48" s="10"/>
      <c r="B48" s="18"/>
      <c r="C48" s="18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>
      <c r="A49" s="10"/>
      <c r="B49" s="18"/>
      <c r="C49" s="18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>
      <c r="A50" s="10"/>
      <c r="B50" s="18"/>
      <c r="C50" s="18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>
      <c r="A51" s="10"/>
      <c r="B51" s="18"/>
      <c r="C51" s="18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>
      <c r="A52" s="10"/>
      <c r="B52" s="18"/>
      <c r="C52" s="18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>
      <c r="A53" s="10"/>
      <c r="B53" s="18"/>
      <c r="C53" s="18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>
      <c r="A54" s="10"/>
      <c r="B54" s="18"/>
      <c r="C54" s="18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>
      <c r="A55" s="10"/>
      <c r="B55" s="18"/>
      <c r="C55" s="18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>
      <c r="A56" s="10"/>
      <c r="B56" s="18"/>
      <c r="C56" s="18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>
      <c r="A57" s="10"/>
      <c r="B57" s="18"/>
      <c r="C57" s="18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>
      <c r="A58" s="10"/>
      <c r="B58" s="18"/>
      <c r="C58" s="18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>
      <c r="A59" s="10"/>
      <c r="B59" s="18"/>
      <c r="C59" s="18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>
      <c r="A60" s="10"/>
      <c r="B60" s="18"/>
      <c r="C60" s="18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>
      <c r="A61" s="10"/>
      <c r="B61" s="18"/>
      <c r="C61" s="18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>
      <c r="A62" s="10"/>
      <c r="B62" s="18"/>
      <c r="C62" s="18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>
      <c r="A63" s="10"/>
      <c r="B63" s="18"/>
      <c r="C63" s="18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>
      <c r="A64" s="10"/>
      <c r="B64" s="18"/>
      <c r="C64" s="18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>
      <c r="A65" s="10"/>
      <c r="B65" s="18"/>
      <c r="C65" s="18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>
      <c r="A66" s="10"/>
      <c r="B66" s="18"/>
      <c r="C66" s="18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>
      <c r="A67" s="10"/>
      <c r="B67" s="18"/>
      <c r="C67" s="18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>
      <c r="A68" s="10"/>
      <c r="B68" s="18"/>
      <c r="C68" s="18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>
      <c r="A69" s="10"/>
      <c r="B69" s="18"/>
      <c r="C69" s="18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>
      <c r="A70" s="10"/>
      <c r="B70" s="18"/>
      <c r="C70" s="18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>
      <c r="A71" s="10"/>
      <c r="B71" s="18"/>
      <c r="C71" s="18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>
      <c r="A72" s="10"/>
      <c r="B72" s="18"/>
      <c r="C72" s="18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>
      <c r="A73" s="10"/>
      <c r="B73" s="18"/>
      <c r="C73" s="18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>
      <c r="A74" s="10"/>
      <c r="B74" s="18"/>
      <c r="C74" s="18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>
      <c r="A75" s="10"/>
      <c r="B75" s="18"/>
      <c r="C75" s="18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>
      <c r="A76" s="10"/>
      <c r="B76" s="18"/>
      <c r="C76" s="18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>
      <c r="A77" s="10"/>
      <c r="B77" s="18"/>
      <c r="C77" s="18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>
      <c r="A78" s="10"/>
      <c r="B78" s="18"/>
      <c r="C78" s="18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>
      <c r="A79" s="10"/>
      <c r="B79" s="18"/>
      <c r="C79" s="18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>
      <c r="A80" s="10"/>
      <c r="B80" s="18"/>
      <c r="C80" s="18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>
      <c r="A81" s="10"/>
      <c r="B81" s="18"/>
      <c r="C81" s="18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>
      <c r="A82" s="10"/>
      <c r="B82" s="18"/>
      <c r="C82" s="18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>
      <c r="A83" s="10"/>
      <c r="B83" s="18"/>
      <c r="C83" s="18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>
      <c r="A84" s="10"/>
      <c r="B84" s="18"/>
      <c r="C84" s="18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>
      <c r="A85" s="10"/>
      <c r="B85" s="18"/>
      <c r="C85" s="18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>
      <c r="A86" s="10"/>
      <c r="B86" s="18"/>
      <c r="C86" s="18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>
      <c r="A87" s="10"/>
      <c r="B87" s="18"/>
      <c r="C87" s="18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>
      <c r="A88" s="10"/>
      <c r="B88" s="18"/>
      <c r="C88" s="18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>
      <c r="A89" s="10"/>
      <c r="B89" s="18"/>
      <c r="C89" s="18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>
      <c r="A90" s="10"/>
      <c r="B90" s="18"/>
      <c r="C90" s="18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>
      <c r="A91" s="10"/>
      <c r="B91" s="18"/>
      <c r="C91" s="18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>
      <c r="A92" s="10"/>
      <c r="B92" s="18"/>
      <c r="C92" s="18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>
      <c r="A93" s="10"/>
      <c r="B93" s="18"/>
      <c r="C93" s="18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>
      <c r="A94" s="10"/>
      <c r="B94" s="18"/>
      <c r="C94" s="18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>
      <c r="A95" s="10"/>
      <c r="B95" s="18"/>
      <c r="C95" s="18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>
      <c r="A96" s="10"/>
      <c r="B96" s="18"/>
      <c r="C96" s="18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>
      <c r="A97" s="10"/>
      <c r="B97" s="18"/>
      <c r="C97" s="18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>
      <c r="A98" s="10"/>
      <c r="B98" s="18"/>
      <c r="C98" s="18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>
      <c r="A99" s="10"/>
      <c r="B99" s="18"/>
      <c r="C99" s="18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>
      <c r="A100" s="10"/>
      <c r="B100" s="18"/>
      <c r="C100" s="18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>
      <c r="A101" s="10"/>
      <c r="B101" s="18"/>
      <c r="C101" s="18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>
      <c r="A102" s="10"/>
      <c r="B102" s="18"/>
      <c r="C102" s="18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>
      <c r="A103" s="10"/>
      <c r="B103" s="18"/>
      <c r="C103" s="18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>
      <c r="A104" s="10"/>
      <c r="B104" s="18"/>
      <c r="C104" s="18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>
      <c r="A105" s="10"/>
      <c r="B105" s="18"/>
      <c r="C105" s="18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>
      <c r="A106" s="10"/>
      <c r="B106" s="18"/>
      <c r="C106" s="18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>
      <c r="A107" s="10"/>
      <c r="B107" s="18"/>
      <c r="C107" s="18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>
      <c r="A108" s="10"/>
      <c r="B108" s="18"/>
      <c r="C108" s="18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>
      <c r="A109" s="10"/>
      <c r="B109" s="18"/>
      <c r="C109" s="18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>
      <c r="A110" s="10"/>
      <c r="B110" s="18"/>
      <c r="C110" s="18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>
      <c r="A111" s="10"/>
      <c r="B111" s="18"/>
      <c r="C111" s="18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>
      <c r="A112" s="10"/>
      <c r="B112" s="18"/>
      <c r="C112" s="18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>
      <c r="A113" s="10"/>
      <c r="B113" s="18"/>
      <c r="C113" s="18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>
      <c r="A114" s="10"/>
      <c r="B114" s="18"/>
      <c r="C114" s="18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>
      <c r="A115" s="10"/>
      <c r="B115" s="18"/>
      <c r="C115" s="18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>
      <c r="A116" s="10"/>
      <c r="B116" s="18"/>
      <c r="C116" s="18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>
      <c r="A117" s="10"/>
      <c r="B117" s="18"/>
      <c r="C117" s="18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>
      <c r="A118" s="10"/>
      <c r="B118" s="18"/>
      <c r="C118" s="18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>
      <c r="A119" s="10"/>
      <c r="B119" s="18"/>
      <c r="C119" s="18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>
      <c r="A120" s="10"/>
      <c r="B120" s="18"/>
      <c r="C120" s="18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>
      <c r="A121" s="10"/>
      <c r="B121" s="18"/>
      <c r="C121" s="18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>
      <c r="A122" s="10"/>
      <c r="B122" s="18"/>
      <c r="C122" s="18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>
      <c r="A123" s="10"/>
      <c r="B123" s="18"/>
      <c r="C123" s="18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>
      <c r="A124" s="10"/>
      <c r="B124" s="18"/>
      <c r="C124" s="18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>
      <c r="A125" s="10"/>
      <c r="B125" s="18"/>
      <c r="C125" s="18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>
      <c r="A126" s="10"/>
      <c r="B126" s="18"/>
      <c r="C126" s="18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>
      <c r="A127" s="10"/>
      <c r="B127" s="18"/>
      <c r="C127" s="18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>
      <c r="A128" s="10"/>
      <c r="B128" s="18"/>
      <c r="C128" s="18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>
      <c r="A129" s="10"/>
      <c r="B129" s="18"/>
      <c r="C129" s="18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>
      <c r="A130" s="10"/>
      <c r="B130" s="18"/>
      <c r="C130" s="18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>
      <c r="A131" s="10"/>
      <c r="B131" s="18"/>
      <c r="C131" s="18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>
      <c r="A132" s="10"/>
      <c r="B132" s="18"/>
      <c r="C132" s="18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>
      <c r="A133" s="10"/>
      <c r="B133" s="18"/>
      <c r="C133" s="18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>
      <c r="A134" s="10"/>
      <c r="B134" s="18"/>
      <c r="C134" s="18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>
      <c r="A135" s="10"/>
      <c r="B135" s="18"/>
      <c r="C135" s="18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>
      <c r="A136" s="10"/>
      <c r="B136" s="18"/>
      <c r="C136" s="18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>
      <c r="A137" s="10"/>
      <c r="B137" s="18"/>
      <c r="C137" s="18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>
      <c r="A138" s="10"/>
      <c r="B138" s="18"/>
      <c r="C138" s="18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>
      <c r="A139" s="10"/>
      <c r="B139" s="18"/>
      <c r="C139" s="18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>
      <c r="A140" s="10"/>
      <c r="B140" s="18"/>
      <c r="C140" s="18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>
      <c r="A141" s="10"/>
      <c r="B141" s="18"/>
      <c r="C141" s="18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>
      <c r="A142" s="10"/>
      <c r="B142" s="18"/>
      <c r="C142" s="18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>
      <c r="A143" s="10"/>
      <c r="B143" s="18"/>
      <c r="C143" s="18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>
      <c r="A144" s="10"/>
      <c r="B144" s="18"/>
      <c r="C144" s="18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>
      <c r="A145" s="10"/>
      <c r="B145" s="18"/>
      <c r="C145" s="18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>
      <c r="A146" s="10"/>
      <c r="B146" s="18"/>
      <c r="C146" s="18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>
      <c r="A147" s="10"/>
      <c r="B147" s="18"/>
      <c r="C147" s="18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>
      <c r="A148" s="10"/>
      <c r="B148" s="18"/>
      <c r="C148" s="18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>
      <c r="A149" s="10"/>
      <c r="B149" s="18"/>
      <c r="C149" s="18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>
      <c r="A150" s="10"/>
      <c r="B150" s="18"/>
      <c r="C150" s="18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>
      <c r="A151" s="10"/>
      <c r="B151" s="18"/>
      <c r="C151" s="18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>
      <c r="A152" s="10"/>
      <c r="B152" s="18"/>
      <c r="C152" s="18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>
      <c r="A153" s="10"/>
      <c r="B153" s="18"/>
      <c r="C153" s="18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>
      <c r="A154" s="10"/>
      <c r="B154" s="18"/>
      <c r="C154" s="18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>
      <c r="A155" s="10"/>
      <c r="B155" s="18"/>
      <c r="C155" s="18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>
      <c r="A156" s="10"/>
      <c r="B156" s="18"/>
      <c r="C156" s="18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>
      <c r="A157" s="10"/>
      <c r="B157" s="18"/>
      <c r="C157" s="18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>
      <c r="A158" s="10"/>
      <c r="B158" s="18"/>
      <c r="C158" s="18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>
      <c r="A159" s="10"/>
      <c r="B159" s="18"/>
      <c r="C159" s="18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>
      <c r="A160" s="10"/>
      <c r="B160" s="18"/>
      <c r="C160" s="18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>
      <c r="A161" s="10"/>
      <c r="B161" s="18"/>
      <c r="C161" s="18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>
      <c r="A162" s="10"/>
      <c r="B162" s="18"/>
      <c r="C162" s="18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>
      <c r="A163" s="10"/>
      <c r="B163" s="18"/>
      <c r="C163" s="18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>
      <c r="A164" s="10"/>
      <c r="B164" s="18"/>
      <c r="C164" s="18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>
      <c r="A165" s="10"/>
      <c r="B165" s="18"/>
      <c r="C165" s="18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>
      <c r="A166" s="10"/>
      <c r="B166" s="18"/>
      <c r="C166" s="18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>
      <c r="A167" s="10"/>
      <c r="B167" s="18"/>
      <c r="C167" s="18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>
      <c r="A168" s="10"/>
      <c r="B168" s="18"/>
      <c r="C168" s="18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>
      <c r="A169" s="10"/>
      <c r="B169" s="18"/>
      <c r="C169" s="18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>
      <c r="A170" s="10"/>
      <c r="B170" s="18"/>
      <c r="C170" s="18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>
      <c r="A171" s="10"/>
      <c r="B171" s="18"/>
      <c r="C171" s="18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>
      <c r="A172" s="10"/>
      <c r="B172" s="18"/>
      <c r="C172" s="18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>
      <c r="A173" s="10"/>
      <c r="B173" s="18"/>
      <c r="C173" s="18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>
      <c r="A174" s="10"/>
      <c r="B174" s="18"/>
      <c r="C174" s="18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>
      <c r="A175" s="10"/>
      <c r="B175" s="18"/>
      <c r="C175" s="18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>
      <c r="A176" s="10"/>
      <c r="B176" s="18"/>
      <c r="C176" s="18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>
      <c r="A177" s="10"/>
      <c r="B177" s="18"/>
      <c r="C177" s="18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>
      <c r="A178" s="10"/>
      <c r="B178" s="18"/>
      <c r="C178" s="18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>
      <c r="A179" s="10"/>
      <c r="B179" s="18"/>
      <c r="C179" s="18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>
      <c r="A180" s="10"/>
      <c r="B180" s="18"/>
      <c r="C180" s="18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>
      <c r="A181" s="10"/>
      <c r="B181" s="18"/>
      <c r="C181" s="18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>
      <c r="A182" s="10"/>
      <c r="B182" s="18"/>
      <c r="C182" s="18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>
      <c r="A183" s="10"/>
      <c r="B183" s="18"/>
      <c r="C183" s="18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>
      <c r="A184" s="10"/>
      <c r="B184" s="18"/>
      <c r="C184" s="18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>
      <c r="A185" s="10"/>
      <c r="B185" s="18"/>
      <c r="C185" s="18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>
      <c r="A186" s="10"/>
      <c r="B186" s="18"/>
      <c r="C186" s="18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>
      <c r="A187" s="10"/>
      <c r="B187" s="18"/>
      <c r="C187" s="18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>
      <c r="A188" s="10"/>
      <c r="B188" s="18"/>
      <c r="C188" s="18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>
      <c r="A189" s="10"/>
      <c r="B189" s="18"/>
      <c r="C189" s="18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>
      <c r="A190" s="10"/>
      <c r="B190" s="18"/>
      <c r="C190" s="18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>
      <c r="A191" s="10"/>
      <c r="B191" s="18"/>
      <c r="C191" s="18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>
      <c r="A192" s="10"/>
      <c r="B192" s="18"/>
      <c r="C192" s="18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>
      <c r="A193" s="10"/>
      <c r="B193" s="18"/>
      <c r="C193" s="18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>
      <c r="A194" s="10"/>
      <c r="B194" s="18"/>
      <c r="C194" s="18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>
      <c r="A195" s="10"/>
      <c r="B195" s="18"/>
      <c r="C195" s="18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>
      <c r="A196" s="10"/>
      <c r="B196" s="18"/>
      <c r="C196" s="18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>
      <c r="A197" s="10"/>
      <c r="B197" s="18"/>
      <c r="C197" s="18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>
      <c r="A198" s="10"/>
      <c r="B198" s="18"/>
      <c r="C198" s="18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>
      <c r="A199" s="10"/>
      <c r="B199" s="18"/>
      <c r="C199" s="18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>
      <c r="A200" s="10"/>
      <c r="B200" s="18"/>
      <c r="C200" s="18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>
      <c r="A201" s="10"/>
      <c r="B201" s="18"/>
      <c r="C201" s="18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>
      <c r="A202" s="10"/>
      <c r="B202" s="18"/>
      <c r="C202" s="18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>
      <c r="A203" s="10"/>
      <c r="B203" s="18"/>
      <c r="C203" s="18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>
      <c r="A204" s="10"/>
      <c r="B204" s="18"/>
      <c r="C204" s="18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>
      <c r="A205" s="10"/>
      <c r="B205" s="18"/>
      <c r="C205" s="18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>
      <c r="A206" s="10"/>
      <c r="B206" s="18"/>
      <c r="C206" s="18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>
      <c r="A207" s="10"/>
      <c r="B207" s="18"/>
      <c r="C207" s="18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>
      <c r="A208" s="10"/>
      <c r="B208" s="18"/>
      <c r="C208" s="18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>
      <c r="A209" s="10"/>
      <c r="B209" s="18"/>
      <c r="C209" s="18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>
      <c r="A210" s="10"/>
      <c r="B210" s="18"/>
      <c r="C210" s="18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>
      <c r="A211" s="10"/>
      <c r="B211" s="18"/>
      <c r="C211" s="18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>
      <c r="A212" s="10"/>
      <c r="B212" s="18"/>
      <c r="C212" s="18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>
      <c r="A213" s="10"/>
      <c r="B213" s="18"/>
      <c r="C213" s="18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>
      <c r="A214" s="10"/>
      <c r="B214" s="18"/>
      <c r="C214" s="18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>
      <c r="A215" s="10"/>
      <c r="B215" s="18"/>
      <c r="C215" s="18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>
      <c r="A216" s="10"/>
      <c r="B216" s="18"/>
      <c r="C216" s="18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>
      <c r="A217" s="10"/>
      <c r="B217" s="18"/>
      <c r="C217" s="18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>
      <c r="A218" s="10"/>
      <c r="B218" s="18"/>
      <c r="C218" s="18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>
      <c r="A219" s="10"/>
      <c r="B219" s="18"/>
      <c r="C219" s="18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>
      <c r="A220" s="10"/>
      <c r="B220" s="18"/>
      <c r="C220" s="18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>
      <c r="A221" s="10"/>
      <c r="B221" s="18"/>
      <c r="C221" s="18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>
      <c r="A222" s="10"/>
      <c r="B222" s="18"/>
      <c r="C222" s="18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>
      <c r="A223" s="10"/>
      <c r="B223" s="18"/>
      <c r="C223" s="18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>
      <c r="A224" s="10"/>
      <c r="B224" s="18"/>
      <c r="C224" s="18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>
      <c r="A225" s="10"/>
      <c r="B225" s="18"/>
      <c r="C225" s="18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>
      <c r="A226" s="10"/>
      <c r="B226" s="18"/>
      <c r="C226" s="18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>
      <c r="A227" s="10"/>
      <c r="B227" s="18"/>
      <c r="C227" s="18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>
      <c r="A228" s="10"/>
      <c r="B228" s="18"/>
      <c r="C228" s="18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>
      <c r="A229" s="10"/>
      <c r="B229" s="18"/>
      <c r="C229" s="18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>
      <c r="A230" s="10"/>
      <c r="B230" s="18"/>
      <c r="C230" s="18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>
      <c r="A231" s="10"/>
      <c r="B231" s="18"/>
      <c r="C231" s="18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>
      <c r="A232" s="10"/>
      <c r="B232" s="18"/>
      <c r="C232" s="18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>
      <c r="A233" s="10"/>
      <c r="B233" s="18"/>
      <c r="C233" s="18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>
      <c r="A234" s="10"/>
      <c r="B234" s="18"/>
      <c r="C234" s="18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>
      <c r="A235" s="10"/>
      <c r="B235" s="18"/>
      <c r="C235" s="18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>
      <c r="A236" s="10"/>
      <c r="B236" s="18"/>
      <c r="C236" s="18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>
      <c r="A237" s="10"/>
      <c r="B237" s="18"/>
      <c r="C237" s="18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>
      <c r="A238" s="10"/>
      <c r="B238" s="18"/>
      <c r="C238" s="18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>
      <c r="A239" s="10"/>
      <c r="B239" s="18"/>
      <c r="C239" s="18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>
      <c r="A240" s="10"/>
      <c r="B240" s="18"/>
      <c r="C240" s="18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>
      <c r="A241" s="10"/>
      <c r="B241" s="18"/>
      <c r="C241" s="18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>
      <c r="A242" s="10"/>
      <c r="B242" s="18"/>
      <c r="C242" s="18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>
      <c r="A243" s="10"/>
      <c r="B243" s="18"/>
      <c r="C243" s="18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>
      <c r="A244" s="10"/>
      <c r="B244" s="18"/>
      <c r="C244" s="18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>
      <c r="A245" s="10"/>
      <c r="B245" s="18"/>
      <c r="C245" s="18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>
      <c r="A246" s="10"/>
      <c r="B246" s="18"/>
      <c r="C246" s="18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>
      <c r="A247" s="10"/>
      <c r="B247" s="18"/>
      <c r="C247" s="18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>
      <c r="A248" s="10"/>
      <c r="B248" s="18"/>
      <c r="C248" s="18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>
      <c r="A249" s="10"/>
      <c r="B249" s="18"/>
      <c r="C249" s="18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>
      <c r="A250" s="10"/>
      <c r="B250" s="18"/>
      <c r="C250" s="18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>
      <c r="A251" s="10"/>
      <c r="B251" s="18"/>
      <c r="C251" s="18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>
      <c r="A252" s="10"/>
      <c r="B252" s="18"/>
      <c r="C252" s="18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>
      <c r="A253" s="10"/>
      <c r="B253" s="18"/>
      <c r="C253" s="18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>
      <c r="A254" s="10"/>
      <c r="B254" s="18"/>
      <c r="C254" s="18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>
      <c r="A255" s="10"/>
      <c r="B255" s="18"/>
      <c r="C255" s="18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>
      <c r="A256" s="10"/>
      <c r="B256" s="18"/>
      <c r="C256" s="18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>
      <c r="A257" s="10"/>
      <c r="B257" s="18"/>
      <c r="C257" s="18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>
      <c r="A258" s="10"/>
      <c r="B258" s="18"/>
      <c r="C258" s="18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>
      <c r="A259" s="10"/>
      <c r="B259" s="18"/>
      <c r="C259" s="18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>
      <c r="A260" s="10"/>
      <c r="B260" s="18"/>
      <c r="C260" s="18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>
      <c r="A261" s="10"/>
      <c r="B261" s="18"/>
      <c r="C261" s="18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>
      <c r="A262" s="10"/>
      <c r="B262" s="18"/>
      <c r="C262" s="18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>
      <c r="A263" s="10"/>
      <c r="B263" s="18"/>
      <c r="C263" s="18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>
      <c r="A264" s="10"/>
      <c r="B264" s="18"/>
      <c r="C264" s="18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>
      <c r="A265" s="10"/>
      <c r="B265" s="18"/>
      <c r="C265" s="18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>
      <c r="A266" s="10"/>
      <c r="B266" s="18"/>
      <c r="C266" s="18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>
      <c r="A267" s="10"/>
      <c r="B267" s="18"/>
      <c r="C267" s="18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>
      <c r="A268" s="10"/>
      <c r="B268" s="18"/>
      <c r="C268" s="18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>
      <c r="A269" s="10"/>
      <c r="B269" s="18"/>
      <c r="C269" s="18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>
      <c r="A270" s="10"/>
      <c r="B270" s="18"/>
      <c r="C270" s="18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>
      <c r="A271" s="10"/>
      <c r="B271" s="18"/>
      <c r="C271" s="18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>
      <c r="A272" s="10"/>
      <c r="B272" s="18"/>
      <c r="C272" s="18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>
      <c r="A273" s="10"/>
      <c r="B273" s="18"/>
      <c r="C273" s="18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>
      <c r="A274" s="10"/>
      <c r="B274" s="18"/>
      <c r="C274" s="18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>
      <c r="A275" s="10"/>
      <c r="B275" s="18"/>
      <c r="C275" s="18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>
      <c r="A276" s="10"/>
      <c r="B276" s="18"/>
      <c r="C276" s="18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>
      <c r="A277" s="10"/>
      <c r="B277" s="18"/>
      <c r="C277" s="18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>
      <c r="A278" s="10"/>
      <c r="B278" s="18"/>
      <c r="C278" s="18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>
      <c r="A279" s="10"/>
      <c r="B279" s="18"/>
      <c r="C279" s="18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>
      <c r="A280" s="10"/>
      <c r="B280" s="18"/>
      <c r="C280" s="18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>
      <c r="A281" s="10"/>
      <c r="B281" s="18"/>
      <c r="C281" s="18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>
      <c r="A282" s="10"/>
      <c r="B282" s="18"/>
      <c r="C282" s="18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>
      <c r="A283" s="10"/>
      <c r="B283" s="18"/>
      <c r="C283" s="18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>
      <c r="A284" s="10"/>
      <c r="B284" s="18"/>
      <c r="C284" s="18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>
      <c r="A285" s="10"/>
      <c r="B285" s="18"/>
      <c r="C285" s="18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>
      <c r="A286" s="10"/>
      <c r="B286" s="18"/>
      <c r="C286" s="18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>
      <c r="A287" s="10"/>
      <c r="B287" s="18"/>
      <c r="C287" s="18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>
      <c r="A288" s="10"/>
      <c r="B288" s="18"/>
      <c r="C288" s="18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>
      <c r="A289" s="10"/>
      <c r="B289" s="18"/>
      <c r="C289" s="18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>
      <c r="A290" s="10"/>
      <c r="B290" s="18"/>
      <c r="C290" s="18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>
      <c r="A291" s="10"/>
      <c r="B291" s="18"/>
      <c r="C291" s="18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>
      <c r="A292" s="10"/>
      <c r="B292" s="18"/>
      <c r="C292" s="18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>
      <c r="A293" s="10"/>
      <c r="B293" s="18"/>
      <c r="C293" s="18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>
      <c r="A294" s="10"/>
      <c r="B294" s="18"/>
      <c r="C294" s="18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>
      <c r="A295" s="10"/>
      <c r="B295" s="18"/>
      <c r="C295" s="18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>
      <c r="A296" s="10"/>
      <c r="B296" s="18"/>
      <c r="C296" s="18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>
      <c r="A297" s="10"/>
      <c r="B297" s="18"/>
      <c r="C297" s="18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>
      <c r="A298" s="10"/>
      <c r="B298" s="18"/>
      <c r="C298" s="18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>
      <c r="A299" s="10"/>
      <c r="B299" s="18"/>
      <c r="C299" s="18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>
      <c r="A300" s="10"/>
      <c r="B300" s="18"/>
      <c r="C300" s="18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>
      <c r="A301" s="10"/>
      <c r="B301" s="18"/>
      <c r="C301" s="18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>
      <c r="A302" s="10"/>
      <c r="B302" s="18"/>
      <c r="C302" s="18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>
      <c r="A303" s="10"/>
      <c r="B303" s="18"/>
      <c r="C303" s="18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>
      <c r="A304" s="10"/>
      <c r="B304" s="18"/>
      <c r="C304" s="18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>
      <c r="A305" s="10"/>
      <c r="B305" s="18"/>
      <c r="C305" s="18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>
      <c r="A306" s="10"/>
      <c r="B306" s="18"/>
      <c r="C306" s="18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>
      <c r="A307" s="10"/>
      <c r="B307" s="18"/>
      <c r="C307" s="18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>
      <c r="A308" s="10"/>
      <c r="B308" s="18"/>
      <c r="C308" s="18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>
      <c r="A309" s="10"/>
      <c r="B309" s="18"/>
      <c r="C309" s="18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>
      <c r="A310" s="10"/>
      <c r="B310" s="18"/>
      <c r="C310" s="18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>
      <c r="A311" s="10"/>
      <c r="B311" s="18"/>
      <c r="C311" s="18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>
      <c r="A312" s="10"/>
      <c r="B312" s="18"/>
      <c r="C312" s="18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>
      <c r="A313" s="10"/>
      <c r="B313" s="18"/>
      <c r="C313" s="18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>
      <c r="A314" s="10"/>
      <c r="B314" s="18"/>
      <c r="C314" s="18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>
      <c r="A315" s="10"/>
      <c r="B315" s="18"/>
      <c r="C315" s="18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>
      <c r="A316" s="10"/>
      <c r="B316" s="18"/>
      <c r="C316" s="18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>
      <c r="A317" s="10"/>
      <c r="B317" s="18"/>
      <c r="C317" s="18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>
      <c r="A318" s="10"/>
      <c r="B318" s="18"/>
      <c r="C318" s="18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>
      <c r="A319" s="10"/>
      <c r="B319" s="18"/>
      <c r="C319" s="18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>
      <c r="A320" s="10"/>
      <c r="B320" s="18"/>
      <c r="C320" s="18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>
      <c r="A321" s="10"/>
      <c r="B321" s="18"/>
      <c r="C321" s="18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>
      <c r="A322" s="10"/>
      <c r="B322" s="18"/>
      <c r="C322" s="18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>
      <c r="A323" s="10"/>
      <c r="B323" s="18"/>
      <c r="C323" s="18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>
      <c r="A324" s="10"/>
      <c r="B324" s="18"/>
      <c r="C324" s="18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>
      <c r="A325" s="10"/>
      <c r="B325" s="18"/>
      <c r="C325" s="18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>
      <c r="A326" s="10"/>
      <c r="B326" s="18"/>
      <c r="C326" s="18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>
      <c r="A327" s="10"/>
      <c r="B327" s="18"/>
      <c r="C327" s="18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>
      <c r="A328" s="10"/>
      <c r="B328" s="18"/>
      <c r="C328" s="18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>
      <c r="A329" s="10"/>
      <c r="B329" s="18"/>
      <c r="C329" s="18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>
      <c r="A330" s="10"/>
      <c r="B330" s="18"/>
      <c r="C330" s="18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>
      <c r="A331" s="10"/>
      <c r="B331" s="18"/>
      <c r="C331" s="18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>
      <c r="A332" s="10"/>
      <c r="B332" s="18"/>
      <c r="C332" s="18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>
      <c r="A333" s="10"/>
      <c r="B333" s="18"/>
      <c r="C333" s="18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>
      <c r="A334" s="10"/>
      <c r="B334" s="18"/>
      <c r="C334" s="18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>
      <c r="A335" s="10"/>
      <c r="B335" s="18"/>
      <c r="C335" s="18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>
      <c r="A336" s="10"/>
      <c r="B336" s="18"/>
      <c r="C336" s="18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>
      <c r="A337" s="10"/>
      <c r="B337" s="18"/>
      <c r="C337" s="18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>
      <c r="A338" s="10"/>
      <c r="B338" s="18"/>
      <c r="C338" s="18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>
      <c r="A339" s="10"/>
      <c r="B339" s="18"/>
      <c r="C339" s="18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>
      <c r="A340" s="10"/>
      <c r="B340" s="18"/>
      <c r="C340" s="18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>
      <c r="A341" s="10"/>
      <c r="B341" s="18"/>
      <c r="C341" s="18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>
      <c r="A342" s="10"/>
      <c r="B342" s="18"/>
      <c r="C342" s="18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>
      <c r="A343" s="10"/>
      <c r="B343" s="18"/>
      <c r="C343" s="18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>
      <c r="A344" s="10"/>
      <c r="B344" s="18"/>
      <c r="C344" s="18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>
      <c r="A345" s="10"/>
      <c r="B345" s="18"/>
      <c r="C345" s="18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>
      <c r="A346" s="10"/>
      <c r="B346" s="18"/>
      <c r="C346" s="18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>
      <c r="A347" s="10"/>
      <c r="B347" s="18"/>
      <c r="C347" s="18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>
      <c r="A348" s="10"/>
      <c r="B348" s="18"/>
      <c r="C348" s="18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>
      <c r="A349" s="10"/>
      <c r="B349" s="18"/>
      <c r="C349" s="18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>
      <c r="A350" s="10"/>
      <c r="B350" s="18"/>
      <c r="C350" s="18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>
      <c r="A351" s="10"/>
      <c r="B351" s="18"/>
      <c r="C351" s="18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>
      <c r="A352" s="10"/>
      <c r="B352" s="18"/>
      <c r="C352" s="18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>
      <c r="A353" s="10"/>
      <c r="B353" s="18"/>
      <c r="C353" s="18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>
      <c r="A354" s="10"/>
      <c r="B354" s="18"/>
      <c r="C354" s="18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>
      <c r="A355" s="10"/>
      <c r="B355" s="18"/>
      <c r="C355" s="18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>
      <c r="A356" s="10"/>
      <c r="B356" s="18"/>
      <c r="C356" s="18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>
      <c r="A357" s="10"/>
      <c r="B357" s="18"/>
      <c r="C357" s="18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>
      <c r="A358" s="10"/>
      <c r="B358" s="18"/>
      <c r="C358" s="18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>
      <c r="A359" s="10"/>
      <c r="B359" s="18"/>
      <c r="C359" s="18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>
      <c r="A360" s="10"/>
      <c r="B360" s="18"/>
      <c r="C360" s="18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>
      <c r="A361" s="10"/>
      <c r="B361" s="18"/>
      <c r="C361" s="18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>
      <c r="A362" s="10"/>
      <c r="B362" s="18"/>
      <c r="C362" s="18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>
      <c r="A363" s="10"/>
      <c r="B363" s="18"/>
      <c r="C363" s="18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>
      <c r="A364" s="10"/>
      <c r="B364" s="18"/>
      <c r="C364" s="18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>
      <c r="A365" s="10"/>
      <c r="B365" s="18"/>
      <c r="C365" s="18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>
      <c r="A366" s="10"/>
      <c r="B366" s="18"/>
      <c r="C366" s="18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>
      <c r="A367" s="10"/>
      <c r="B367" s="18"/>
      <c r="C367" s="18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>
      <c r="A368" s="10"/>
      <c r="B368" s="18"/>
      <c r="C368" s="18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>
      <c r="A369" s="10"/>
      <c r="B369" s="18"/>
      <c r="C369" s="18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>
      <c r="A370" s="10"/>
      <c r="B370" s="18"/>
      <c r="C370" s="18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>
      <c r="A371" s="10"/>
      <c r="B371" s="18"/>
      <c r="C371" s="18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>
      <c r="A372" s="10"/>
      <c r="B372" s="18"/>
      <c r="C372" s="18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>
      <c r="A373" s="10"/>
      <c r="B373" s="18"/>
      <c r="C373" s="18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>
      <c r="A374" s="10"/>
      <c r="B374" s="18"/>
      <c r="C374" s="18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>
      <c r="A375" s="10"/>
      <c r="B375" s="18"/>
      <c r="C375" s="18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>
      <c r="A376" s="10"/>
      <c r="B376" s="18"/>
      <c r="C376" s="18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>
      <c r="A377" s="10"/>
      <c r="B377" s="18"/>
      <c r="C377" s="18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>
      <c r="A378" s="10"/>
      <c r="B378" s="18"/>
      <c r="C378" s="18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>
      <c r="A379" s="10"/>
      <c r="B379" s="18"/>
      <c r="C379" s="18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>
      <c r="A380" s="10"/>
      <c r="B380" s="18"/>
      <c r="C380" s="18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>
      <c r="A381" s="10"/>
      <c r="B381" s="18"/>
      <c r="C381" s="18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>
      <c r="A382" s="10"/>
      <c r="B382" s="18"/>
      <c r="C382" s="18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>
      <c r="A383" s="10"/>
      <c r="B383" s="18"/>
      <c r="C383" s="18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>
      <c r="A384" s="10"/>
      <c r="B384" s="18"/>
      <c r="C384" s="18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>
      <c r="A385" s="10"/>
      <c r="B385" s="18"/>
      <c r="C385" s="18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>
      <c r="A386" s="10"/>
      <c r="B386" s="18"/>
      <c r="C386" s="18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>
      <c r="A387" s="10"/>
      <c r="B387" s="18"/>
      <c r="C387" s="18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>
      <c r="A388" s="10"/>
      <c r="B388" s="18"/>
      <c r="C388" s="18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>
      <c r="A389" s="10"/>
      <c r="B389" s="18"/>
      <c r="C389" s="18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>
      <c r="A390" s="10"/>
      <c r="B390" s="18"/>
      <c r="C390" s="18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>
      <c r="A391" s="10"/>
      <c r="B391" s="18"/>
      <c r="C391" s="18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>
      <c r="A392" s="10"/>
      <c r="B392" s="18"/>
      <c r="C392" s="18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>
      <c r="A393" s="10"/>
      <c r="B393" s="18"/>
      <c r="C393" s="18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>
      <c r="A394" s="10"/>
      <c r="B394" s="18"/>
      <c r="C394" s="18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>
      <c r="A395" s="10"/>
      <c r="B395" s="18"/>
      <c r="C395" s="18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>
      <c r="A396" s="10"/>
      <c r="B396" s="18"/>
      <c r="C396" s="18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>
      <c r="A397" s="10"/>
      <c r="B397" s="18"/>
      <c r="C397" s="18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>
      <c r="A398" s="10"/>
      <c r="B398" s="18"/>
      <c r="C398" s="18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>
      <c r="A399" s="10"/>
      <c r="B399" s="18"/>
      <c r="C399" s="18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>
      <c r="A400" s="10"/>
      <c r="B400" s="18"/>
      <c r="C400" s="18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>
      <c r="A401" s="10"/>
      <c r="B401" s="18"/>
      <c r="C401" s="18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>
      <c r="A402" s="10"/>
      <c r="B402" s="18"/>
      <c r="C402" s="18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>
      <c r="A403" s="10"/>
      <c r="B403" s="18"/>
      <c r="C403" s="18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>
      <c r="A404" s="10"/>
      <c r="B404" s="18"/>
      <c r="C404" s="18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>
      <c r="A405" s="10"/>
      <c r="B405" s="18"/>
      <c r="C405" s="18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>
      <c r="A406" s="10"/>
      <c r="B406" s="18"/>
      <c r="C406" s="18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>
      <c r="A407" s="10"/>
      <c r="B407" s="18"/>
      <c r="C407" s="18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>
      <c r="A408" s="10"/>
      <c r="B408" s="18"/>
      <c r="C408" s="18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>
      <c r="A409" s="10"/>
      <c r="B409" s="18"/>
      <c r="C409" s="18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>
      <c r="A410" s="10"/>
      <c r="B410" s="18"/>
      <c r="C410" s="18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>
      <c r="A411" s="10"/>
      <c r="B411" s="18"/>
      <c r="C411" s="18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>
      <c r="A412" s="10"/>
      <c r="B412" s="18"/>
      <c r="C412" s="18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>
      <c r="A413" s="10"/>
      <c r="B413" s="18"/>
      <c r="C413" s="18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>
      <c r="A414" s="10"/>
      <c r="B414" s="18"/>
      <c r="C414" s="18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>
      <c r="A415" s="10"/>
      <c r="B415" s="18"/>
      <c r="C415" s="18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>
      <c r="A416" s="10"/>
      <c r="B416" s="18"/>
      <c r="C416" s="18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>
      <c r="A417" s="10"/>
      <c r="B417" s="18"/>
      <c r="C417" s="18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>
      <c r="A418" s="10"/>
      <c r="B418" s="18"/>
      <c r="C418" s="18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>
      <c r="A419" s="10"/>
      <c r="B419" s="18"/>
      <c r="C419" s="18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>
      <c r="A420" s="10"/>
      <c r="B420" s="18"/>
      <c r="C420" s="18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>
      <c r="A421" s="10"/>
      <c r="B421" s="18"/>
      <c r="C421" s="18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>
      <c r="A422" s="10"/>
      <c r="B422" s="18"/>
      <c r="C422" s="18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>
      <c r="A423" s="10"/>
      <c r="B423" s="18"/>
      <c r="C423" s="18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>
      <c r="A424" s="10"/>
      <c r="B424" s="18"/>
      <c r="C424" s="18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>
      <c r="A425" s="10"/>
      <c r="B425" s="18"/>
      <c r="C425" s="18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>
      <c r="A426" s="10"/>
      <c r="B426" s="18"/>
      <c r="C426" s="18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>
      <c r="A427" s="10"/>
      <c r="B427" s="18"/>
      <c r="C427" s="18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>
      <c r="A428" s="10"/>
      <c r="B428" s="18"/>
      <c r="C428" s="18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>
      <c r="A429" s="10"/>
      <c r="B429" s="18"/>
      <c r="C429" s="18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>
      <c r="A430" s="10"/>
      <c r="B430" s="18"/>
      <c r="C430" s="18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>
      <c r="A431" s="10"/>
      <c r="B431" s="18"/>
      <c r="C431" s="18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>
      <c r="A432" s="10"/>
      <c r="B432" s="18"/>
      <c r="C432" s="18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>
      <c r="A433" s="10"/>
      <c r="B433" s="18"/>
      <c r="C433" s="18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>
      <c r="A434" s="10"/>
      <c r="B434" s="18"/>
      <c r="C434" s="18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>
      <c r="A435" s="10"/>
      <c r="B435" s="18"/>
      <c r="C435" s="18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>
      <c r="A436" s="10"/>
      <c r="B436" s="18"/>
      <c r="C436" s="18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>
      <c r="A437" s="10"/>
      <c r="B437" s="18"/>
      <c r="C437" s="18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>
      <c r="A438" s="10"/>
      <c r="B438" s="18"/>
      <c r="C438" s="18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>
      <c r="A439" s="10"/>
      <c r="B439" s="18"/>
      <c r="C439" s="18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>
      <c r="A440" s="10"/>
      <c r="B440" s="18"/>
      <c r="C440" s="18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>
      <c r="A441" s="10"/>
      <c r="B441" s="18"/>
      <c r="C441" s="18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>
      <c r="A442" s="10"/>
      <c r="B442" s="18"/>
      <c r="C442" s="18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>
      <c r="A443" s="10"/>
      <c r="B443" s="18"/>
      <c r="C443" s="18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>
      <c r="A444" s="10"/>
      <c r="B444" s="18"/>
      <c r="C444" s="18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>
      <c r="A445" s="10"/>
      <c r="B445" s="18"/>
      <c r="C445" s="18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>
      <c r="A446" s="10"/>
      <c r="B446" s="18"/>
      <c r="C446" s="18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>
      <c r="A447" s="10"/>
      <c r="B447" s="18"/>
      <c r="C447" s="18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>
      <c r="A448" s="10"/>
      <c r="B448" s="18"/>
      <c r="C448" s="18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>
      <c r="A449" s="10"/>
      <c r="B449" s="18"/>
      <c r="C449" s="18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>
      <c r="A450" s="10"/>
      <c r="B450" s="18"/>
      <c r="C450" s="18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>
      <c r="A451" s="10"/>
      <c r="B451" s="18"/>
      <c r="C451" s="18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>
      <c r="A452" s="10"/>
      <c r="B452" s="18"/>
      <c r="C452" s="18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>
      <c r="A453" s="10"/>
      <c r="B453" s="18"/>
      <c r="C453" s="18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>
      <c r="A454" s="10"/>
      <c r="B454" s="18"/>
      <c r="C454" s="18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>
      <c r="A455" s="10"/>
      <c r="B455" s="18"/>
      <c r="C455" s="18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>
      <c r="A456" s="10"/>
      <c r="B456" s="18"/>
      <c r="C456" s="18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>
      <c r="A457" s="10"/>
      <c r="B457" s="18"/>
      <c r="C457" s="18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>
      <c r="A458" s="10"/>
      <c r="B458" s="18"/>
      <c r="C458" s="18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>
      <c r="A459" s="10"/>
      <c r="B459" s="18"/>
      <c r="C459" s="18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>
      <c r="A460" s="10"/>
      <c r="B460" s="18"/>
      <c r="C460" s="18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>
      <c r="A461" s="10"/>
      <c r="B461" s="18"/>
      <c r="C461" s="18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>
      <c r="A462" s="10"/>
      <c r="B462" s="18"/>
      <c r="C462" s="18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>
      <c r="A463" s="10"/>
      <c r="B463" s="18"/>
      <c r="C463" s="18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>
      <c r="A464" s="10"/>
      <c r="B464" s="18"/>
      <c r="C464" s="18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>
      <c r="A465" s="10"/>
      <c r="B465" s="18"/>
      <c r="C465" s="18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>
      <c r="A466" s="10"/>
      <c r="B466" s="18"/>
      <c r="C466" s="18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>
      <c r="A467" s="10"/>
      <c r="B467" s="18"/>
      <c r="C467" s="18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>
      <c r="A468" s="10"/>
      <c r="B468" s="18"/>
      <c r="C468" s="18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>
      <c r="A469" s="10"/>
      <c r="B469" s="18"/>
      <c r="C469" s="18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>
      <c r="A470" s="10"/>
      <c r="B470" s="18"/>
      <c r="C470" s="18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>
      <c r="A471" s="10"/>
      <c r="B471" s="18"/>
      <c r="C471" s="18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>
      <c r="A472" s="10"/>
      <c r="B472" s="18"/>
      <c r="C472" s="18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>
      <c r="A473" s="10"/>
      <c r="B473" s="18"/>
      <c r="C473" s="18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  <row r="474">
      <c r="A474" s="10"/>
      <c r="B474" s="18"/>
      <c r="C474" s="18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</row>
    <row r="475">
      <c r="A475" s="10"/>
      <c r="B475" s="18"/>
      <c r="C475" s="18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>
      <c r="A476" s="10"/>
      <c r="B476" s="18"/>
      <c r="C476" s="18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</row>
    <row r="477">
      <c r="A477" s="10"/>
      <c r="B477" s="18"/>
      <c r="C477" s="18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</row>
    <row r="478">
      <c r="A478" s="10"/>
      <c r="B478" s="18"/>
      <c r="C478" s="18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>
      <c r="A479" s="10"/>
      <c r="B479" s="18"/>
      <c r="C479" s="18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>
      <c r="A480" s="10"/>
      <c r="B480" s="18"/>
      <c r="C480" s="18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>
      <c r="A481" s="10"/>
      <c r="B481" s="18"/>
      <c r="C481" s="18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>
      <c r="A482" s="10"/>
      <c r="B482" s="18"/>
      <c r="C482" s="18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>
      <c r="A483" s="10"/>
      <c r="B483" s="18"/>
      <c r="C483" s="18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</row>
    <row r="484">
      <c r="A484" s="10"/>
      <c r="B484" s="18"/>
      <c r="C484" s="18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>
      <c r="A485" s="10"/>
      <c r="B485" s="18"/>
      <c r="C485" s="18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>
      <c r="A486" s="10"/>
      <c r="B486" s="18"/>
      <c r="C486" s="18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</row>
    <row r="487">
      <c r="A487" s="10"/>
      <c r="B487" s="18"/>
      <c r="C487" s="18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>
      <c r="A488" s="10"/>
      <c r="B488" s="18"/>
      <c r="C488" s="18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>
      <c r="A489" s="10"/>
      <c r="B489" s="18"/>
      <c r="C489" s="18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</row>
    <row r="490">
      <c r="A490" s="10"/>
      <c r="B490" s="18"/>
      <c r="C490" s="18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>
      <c r="A491" s="10"/>
      <c r="B491" s="18"/>
      <c r="C491" s="18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</row>
    <row r="492">
      <c r="A492" s="10"/>
      <c r="B492" s="18"/>
      <c r="C492" s="18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>
      <c r="A493" s="10"/>
      <c r="B493" s="18"/>
      <c r="C493" s="18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</row>
    <row r="494">
      <c r="A494" s="10"/>
      <c r="B494" s="18"/>
      <c r="C494" s="18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</row>
    <row r="495">
      <c r="A495" s="10"/>
      <c r="B495" s="18"/>
      <c r="C495" s="18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>
      <c r="A496" s="10"/>
      <c r="B496" s="18"/>
      <c r="C496" s="18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</row>
    <row r="497">
      <c r="A497" s="10"/>
      <c r="B497" s="18"/>
      <c r="C497" s="18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>
      <c r="A498" s="10"/>
      <c r="B498" s="18"/>
      <c r="C498" s="18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</row>
    <row r="499">
      <c r="A499" s="10"/>
      <c r="B499" s="18"/>
      <c r="C499" s="18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</row>
    <row r="500">
      <c r="A500" s="10"/>
      <c r="B500" s="18"/>
      <c r="C500" s="18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</row>
    <row r="501">
      <c r="A501" s="10"/>
      <c r="B501" s="18"/>
      <c r="C501" s="18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>
      <c r="A502" s="10"/>
      <c r="B502" s="18"/>
      <c r="C502" s="18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</row>
    <row r="503">
      <c r="A503" s="10"/>
      <c r="B503" s="18"/>
      <c r="C503" s="18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</row>
    <row r="504">
      <c r="A504" s="10"/>
      <c r="B504" s="18"/>
      <c r="C504" s="18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>
      <c r="A505" s="10"/>
      <c r="B505" s="18"/>
      <c r="C505" s="18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</row>
    <row r="506">
      <c r="A506" s="10"/>
      <c r="B506" s="18"/>
      <c r="C506" s="18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</row>
    <row r="507">
      <c r="A507" s="10"/>
      <c r="B507" s="18"/>
      <c r="C507" s="18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</row>
    <row r="508">
      <c r="A508" s="10"/>
      <c r="B508" s="18"/>
      <c r="C508" s="18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>
      <c r="A509" s="10"/>
      <c r="B509" s="18"/>
      <c r="C509" s="18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>
      <c r="A510" s="10"/>
      <c r="B510" s="18"/>
      <c r="C510" s="18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>
      <c r="A511" s="10"/>
      <c r="B511" s="18"/>
      <c r="C511" s="18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</row>
    <row r="512">
      <c r="A512" s="10"/>
      <c r="B512" s="18"/>
      <c r="C512" s="18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>
      <c r="A513" s="10"/>
      <c r="B513" s="18"/>
      <c r="C513" s="18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>
      <c r="A514" s="10"/>
      <c r="B514" s="18"/>
      <c r="C514" s="18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</row>
    <row r="515">
      <c r="A515" s="10"/>
      <c r="B515" s="18"/>
      <c r="C515" s="18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>
      <c r="A516" s="10"/>
      <c r="B516" s="18"/>
      <c r="C516" s="18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</row>
    <row r="517">
      <c r="A517" s="10"/>
      <c r="B517" s="18"/>
      <c r="C517" s="18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</row>
    <row r="518">
      <c r="A518" s="10"/>
      <c r="B518" s="18"/>
      <c r="C518" s="18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>
      <c r="A519" s="10"/>
      <c r="B519" s="18"/>
      <c r="C519" s="18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>
      <c r="A520" s="10"/>
      <c r="B520" s="18"/>
      <c r="C520" s="18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>
      <c r="A521" s="10"/>
      <c r="B521" s="18"/>
      <c r="C521" s="18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>
      <c r="A522" s="10"/>
      <c r="B522" s="18"/>
      <c r="C522" s="18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</row>
    <row r="523">
      <c r="A523" s="10"/>
      <c r="B523" s="18"/>
      <c r="C523" s="18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>
      <c r="A524" s="10"/>
      <c r="B524" s="18"/>
      <c r="C524" s="18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</row>
    <row r="525">
      <c r="A525" s="10"/>
      <c r="B525" s="18"/>
      <c r="C525" s="18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>
      <c r="A526" s="10"/>
      <c r="B526" s="18"/>
      <c r="C526" s="18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</row>
    <row r="527">
      <c r="A527" s="10"/>
      <c r="B527" s="18"/>
      <c r="C527" s="18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>
      <c r="A528" s="10"/>
      <c r="B528" s="18"/>
      <c r="C528" s="18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</row>
    <row r="529">
      <c r="A529" s="10"/>
      <c r="B529" s="18"/>
      <c r="C529" s="18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>
      <c r="A530" s="10"/>
      <c r="B530" s="18"/>
      <c r="C530" s="18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>
      <c r="A531" s="10"/>
      <c r="B531" s="18"/>
      <c r="C531" s="18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</row>
    <row r="532">
      <c r="A532" s="10"/>
      <c r="B532" s="18"/>
      <c r="C532" s="18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>
      <c r="A533" s="10"/>
      <c r="B533" s="18"/>
      <c r="C533" s="18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>
      <c r="A534" s="10"/>
      <c r="B534" s="18"/>
      <c r="C534" s="18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</row>
    <row r="535">
      <c r="A535" s="10"/>
      <c r="B535" s="18"/>
      <c r="C535" s="18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>
      <c r="A536" s="10"/>
      <c r="B536" s="18"/>
      <c r="C536" s="18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>
      <c r="A537" s="10"/>
      <c r="B537" s="18"/>
      <c r="C537" s="18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</row>
    <row r="538">
      <c r="A538" s="10"/>
      <c r="B538" s="18"/>
      <c r="C538" s="18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>
      <c r="A539" s="10"/>
      <c r="B539" s="18"/>
      <c r="C539" s="18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>
      <c r="A540" s="10"/>
      <c r="B540" s="18"/>
      <c r="C540" s="18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</row>
    <row r="541">
      <c r="A541" s="10"/>
      <c r="B541" s="18"/>
      <c r="C541" s="18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>
      <c r="A542" s="10"/>
      <c r="B542" s="18"/>
      <c r="C542" s="18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>
      <c r="A543" s="10"/>
      <c r="B543" s="18"/>
      <c r="C543" s="18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>
      <c r="A544" s="10"/>
      <c r="B544" s="18"/>
      <c r="C544" s="18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>
      <c r="A545" s="10"/>
      <c r="B545" s="18"/>
      <c r="C545" s="18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</row>
    <row r="546">
      <c r="A546" s="10"/>
      <c r="B546" s="18"/>
      <c r="C546" s="18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>
      <c r="A547" s="10"/>
      <c r="B547" s="18"/>
      <c r="C547" s="18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>
      <c r="A548" s="10"/>
      <c r="B548" s="18"/>
      <c r="C548" s="18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>
      <c r="A549" s="10"/>
      <c r="B549" s="18"/>
      <c r="C549" s="18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>
      <c r="A550" s="10"/>
      <c r="B550" s="18"/>
      <c r="C550" s="18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>
      <c r="A551" s="10"/>
      <c r="B551" s="18"/>
      <c r="C551" s="18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>
      <c r="A552" s="10"/>
      <c r="B552" s="18"/>
      <c r="C552" s="18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>
      <c r="A553" s="10"/>
      <c r="B553" s="18"/>
      <c r="C553" s="18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>
      <c r="A554" s="10"/>
      <c r="B554" s="18"/>
      <c r="C554" s="18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>
      <c r="A555" s="10"/>
      <c r="B555" s="18"/>
      <c r="C555" s="18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</row>
    <row r="556">
      <c r="A556" s="10"/>
      <c r="B556" s="18"/>
      <c r="C556" s="18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</row>
    <row r="557">
      <c r="A557" s="10"/>
      <c r="B557" s="18"/>
      <c r="C557" s="18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>
      <c r="A558" s="10"/>
      <c r="B558" s="18"/>
      <c r="C558" s="18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>
      <c r="A559" s="10"/>
      <c r="B559" s="18"/>
      <c r="C559" s="18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>
      <c r="A560" s="10"/>
      <c r="B560" s="18"/>
      <c r="C560" s="18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>
      <c r="A561" s="10"/>
      <c r="B561" s="18"/>
      <c r="C561" s="18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>
      <c r="A562" s="10"/>
      <c r="B562" s="18"/>
      <c r="C562" s="18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</row>
    <row r="563">
      <c r="A563" s="10"/>
      <c r="B563" s="18"/>
      <c r="C563" s="18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</row>
    <row r="564">
      <c r="A564" s="10"/>
      <c r="B564" s="18"/>
      <c r="C564" s="18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</row>
    <row r="565">
      <c r="A565" s="10"/>
      <c r="B565" s="18"/>
      <c r="C565" s="18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>
      <c r="A566" s="10"/>
      <c r="B566" s="18"/>
      <c r="C566" s="18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</row>
    <row r="567">
      <c r="A567" s="10"/>
      <c r="B567" s="18"/>
      <c r="C567" s="18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</row>
    <row r="568">
      <c r="A568" s="10"/>
      <c r="B568" s="18"/>
      <c r="C568" s="18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>
      <c r="A569" s="10"/>
      <c r="B569" s="18"/>
      <c r="C569" s="18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>
      <c r="A570" s="10"/>
      <c r="B570" s="18"/>
      <c r="C570" s="18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</row>
    <row r="571">
      <c r="A571" s="10"/>
      <c r="B571" s="18"/>
      <c r="C571" s="18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>
      <c r="A572" s="10"/>
      <c r="B572" s="18"/>
      <c r="C572" s="18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</row>
    <row r="573">
      <c r="A573" s="10"/>
      <c r="B573" s="18"/>
      <c r="C573" s="18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</row>
    <row r="574">
      <c r="A574" s="10"/>
      <c r="B574" s="18"/>
      <c r="C574" s="18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>
      <c r="A575" s="10"/>
      <c r="B575" s="18"/>
      <c r="C575" s="18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>
      <c r="A576" s="10"/>
      <c r="B576" s="18"/>
      <c r="C576" s="18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</row>
    <row r="577">
      <c r="A577" s="10"/>
      <c r="B577" s="18"/>
      <c r="C577" s="18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>
      <c r="A578" s="10"/>
      <c r="B578" s="18"/>
      <c r="C578" s="18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>
      <c r="A579" s="10"/>
      <c r="B579" s="18"/>
      <c r="C579" s="18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>
      <c r="A580" s="10"/>
      <c r="B580" s="18"/>
      <c r="C580" s="18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>
      <c r="A581" s="10"/>
      <c r="B581" s="18"/>
      <c r="C581" s="18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>
      <c r="A582" s="10"/>
      <c r="B582" s="18"/>
      <c r="C582" s="18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>
      <c r="A583" s="10"/>
      <c r="B583" s="18"/>
      <c r="C583" s="18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>
      <c r="A584" s="10"/>
      <c r="B584" s="18"/>
      <c r="C584" s="18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>
      <c r="A585" s="10"/>
      <c r="B585" s="18"/>
      <c r="C585" s="18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</row>
    <row r="586">
      <c r="A586" s="10"/>
      <c r="B586" s="18"/>
      <c r="C586" s="18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>
      <c r="A587" s="10"/>
      <c r="B587" s="18"/>
      <c r="C587" s="18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>
      <c r="A588" s="10"/>
      <c r="B588" s="18"/>
      <c r="C588" s="18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>
      <c r="A589" s="10"/>
      <c r="B589" s="18"/>
      <c r="C589" s="18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>
      <c r="A590" s="10"/>
      <c r="B590" s="18"/>
      <c r="C590" s="18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>
      <c r="A591" s="10"/>
      <c r="B591" s="18"/>
      <c r="C591" s="18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>
      <c r="A592" s="10"/>
      <c r="B592" s="18"/>
      <c r="C592" s="18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>
      <c r="A593" s="10"/>
      <c r="B593" s="18"/>
      <c r="C593" s="18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>
      <c r="A594" s="10"/>
      <c r="B594" s="18"/>
      <c r="C594" s="18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</row>
    <row r="595">
      <c r="A595" s="10"/>
      <c r="B595" s="18"/>
      <c r="C595" s="18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>
      <c r="A596" s="10"/>
      <c r="B596" s="18"/>
      <c r="C596" s="18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>
      <c r="A597" s="10"/>
      <c r="B597" s="18"/>
      <c r="C597" s="18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>
      <c r="A598" s="10"/>
      <c r="B598" s="18"/>
      <c r="C598" s="18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</row>
    <row r="599">
      <c r="A599" s="10"/>
      <c r="B599" s="18"/>
      <c r="C599" s="18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</row>
    <row r="600">
      <c r="A600" s="10"/>
      <c r="B600" s="18"/>
      <c r="C600" s="18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</row>
    <row r="601">
      <c r="A601" s="10"/>
      <c r="B601" s="18"/>
      <c r="C601" s="18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</row>
    <row r="602">
      <c r="A602" s="10"/>
      <c r="B602" s="18"/>
      <c r="C602" s="18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</row>
    <row r="603">
      <c r="A603" s="10"/>
      <c r="B603" s="18"/>
      <c r="C603" s="18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</row>
    <row r="604">
      <c r="A604" s="10"/>
      <c r="B604" s="18"/>
      <c r="C604" s="18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</row>
    <row r="605">
      <c r="A605" s="10"/>
      <c r="B605" s="18"/>
      <c r="C605" s="18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</row>
    <row r="606">
      <c r="A606" s="10"/>
      <c r="B606" s="18"/>
      <c r="C606" s="18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</row>
    <row r="607">
      <c r="A607" s="10"/>
      <c r="B607" s="18"/>
      <c r="C607" s="18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</row>
    <row r="608">
      <c r="A608" s="10"/>
      <c r="B608" s="18"/>
      <c r="C608" s="18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</row>
    <row r="609">
      <c r="A609" s="10"/>
      <c r="B609" s="18"/>
      <c r="C609" s="18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</row>
    <row r="610">
      <c r="A610" s="10"/>
      <c r="B610" s="18"/>
      <c r="C610" s="18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</row>
    <row r="611">
      <c r="A611" s="10"/>
      <c r="B611" s="18"/>
      <c r="C611" s="18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</row>
    <row r="612">
      <c r="A612" s="10"/>
      <c r="B612" s="18"/>
      <c r="C612" s="18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</row>
    <row r="613">
      <c r="A613" s="10"/>
      <c r="B613" s="18"/>
      <c r="C613" s="18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</row>
    <row r="614">
      <c r="A614" s="10"/>
      <c r="B614" s="18"/>
      <c r="C614" s="18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</row>
    <row r="615">
      <c r="A615" s="10"/>
      <c r="B615" s="18"/>
      <c r="C615" s="18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</row>
    <row r="616">
      <c r="A616" s="10"/>
      <c r="B616" s="18"/>
      <c r="C616" s="18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</row>
    <row r="617">
      <c r="A617" s="10"/>
      <c r="B617" s="18"/>
      <c r="C617" s="18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</row>
    <row r="618">
      <c r="A618" s="10"/>
      <c r="B618" s="18"/>
      <c r="C618" s="18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</row>
    <row r="619">
      <c r="A619" s="10"/>
      <c r="B619" s="18"/>
      <c r="C619" s="18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</row>
    <row r="620">
      <c r="A620" s="10"/>
      <c r="B620" s="18"/>
      <c r="C620" s="18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</row>
    <row r="621">
      <c r="A621" s="10"/>
      <c r="B621" s="18"/>
      <c r="C621" s="18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</row>
    <row r="622">
      <c r="A622" s="10"/>
      <c r="B622" s="18"/>
      <c r="C622" s="18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</row>
    <row r="623">
      <c r="A623" s="10"/>
      <c r="B623" s="18"/>
      <c r="C623" s="18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</row>
    <row r="624">
      <c r="A624" s="10"/>
      <c r="B624" s="18"/>
      <c r="C624" s="18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</row>
    <row r="625">
      <c r="A625" s="10"/>
      <c r="B625" s="18"/>
      <c r="C625" s="18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</row>
    <row r="626">
      <c r="A626" s="10"/>
      <c r="B626" s="18"/>
      <c r="C626" s="18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</row>
    <row r="627">
      <c r="A627" s="10"/>
      <c r="B627" s="18"/>
      <c r="C627" s="18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</row>
    <row r="628">
      <c r="A628" s="10"/>
      <c r="B628" s="18"/>
      <c r="C628" s="18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</row>
    <row r="629">
      <c r="A629" s="10"/>
      <c r="B629" s="18"/>
      <c r="C629" s="18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</row>
    <row r="630">
      <c r="A630" s="10"/>
      <c r="B630" s="18"/>
      <c r="C630" s="18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</row>
    <row r="631">
      <c r="A631" s="10"/>
      <c r="B631" s="18"/>
      <c r="C631" s="18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</row>
    <row r="632">
      <c r="A632" s="10"/>
      <c r="B632" s="18"/>
      <c r="C632" s="18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</row>
    <row r="633">
      <c r="A633" s="10"/>
      <c r="B633" s="18"/>
      <c r="C633" s="18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</row>
    <row r="634">
      <c r="A634" s="10"/>
      <c r="B634" s="18"/>
      <c r="C634" s="18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</row>
    <row r="635">
      <c r="A635" s="10"/>
      <c r="B635" s="18"/>
      <c r="C635" s="18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</row>
    <row r="636">
      <c r="A636" s="10"/>
      <c r="B636" s="18"/>
      <c r="C636" s="18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</row>
    <row r="637">
      <c r="A637" s="10"/>
      <c r="B637" s="18"/>
      <c r="C637" s="18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</row>
    <row r="638">
      <c r="A638" s="10"/>
      <c r="B638" s="18"/>
      <c r="C638" s="18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</row>
    <row r="639">
      <c r="A639" s="10"/>
      <c r="B639" s="18"/>
      <c r="C639" s="18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</row>
    <row r="640">
      <c r="A640" s="10"/>
      <c r="B640" s="18"/>
      <c r="C640" s="18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</row>
    <row r="641">
      <c r="A641" s="10"/>
      <c r="B641" s="18"/>
      <c r="C641" s="18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</row>
    <row r="642">
      <c r="A642" s="10"/>
      <c r="B642" s="18"/>
      <c r="C642" s="18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</row>
    <row r="643">
      <c r="A643" s="10"/>
      <c r="B643" s="18"/>
      <c r="C643" s="18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</row>
    <row r="644">
      <c r="A644" s="10"/>
      <c r="B644" s="18"/>
      <c r="C644" s="18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</row>
    <row r="645">
      <c r="A645" s="10"/>
      <c r="B645" s="18"/>
      <c r="C645" s="18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</row>
    <row r="646">
      <c r="A646" s="10"/>
      <c r="B646" s="18"/>
      <c r="C646" s="18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</row>
    <row r="647">
      <c r="A647" s="10"/>
      <c r="B647" s="18"/>
      <c r="C647" s="18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</row>
    <row r="648">
      <c r="A648" s="10"/>
      <c r="B648" s="18"/>
      <c r="C648" s="18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</row>
    <row r="649">
      <c r="A649" s="10"/>
      <c r="B649" s="18"/>
      <c r="C649" s="18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</row>
    <row r="650">
      <c r="A650" s="10"/>
      <c r="B650" s="18"/>
      <c r="C650" s="18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</row>
    <row r="651">
      <c r="A651" s="10"/>
      <c r="B651" s="18"/>
      <c r="C651" s="18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</row>
    <row r="652">
      <c r="A652" s="10"/>
      <c r="B652" s="18"/>
      <c r="C652" s="18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</row>
    <row r="653">
      <c r="A653" s="10"/>
      <c r="B653" s="18"/>
      <c r="C653" s="18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</row>
    <row r="654">
      <c r="A654" s="10"/>
      <c r="B654" s="18"/>
      <c r="C654" s="18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</row>
    <row r="655">
      <c r="A655" s="10"/>
      <c r="B655" s="18"/>
      <c r="C655" s="18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</row>
    <row r="656">
      <c r="A656" s="10"/>
      <c r="B656" s="18"/>
      <c r="C656" s="18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</row>
    <row r="657">
      <c r="A657" s="10"/>
      <c r="B657" s="18"/>
      <c r="C657" s="18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</row>
    <row r="658">
      <c r="A658" s="10"/>
      <c r="B658" s="18"/>
      <c r="C658" s="18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</row>
    <row r="659">
      <c r="A659" s="10"/>
      <c r="B659" s="18"/>
      <c r="C659" s="18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</row>
    <row r="660">
      <c r="A660" s="10"/>
      <c r="B660" s="18"/>
      <c r="C660" s="18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</row>
    <row r="661">
      <c r="A661" s="10"/>
      <c r="B661" s="18"/>
      <c r="C661" s="18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</row>
    <row r="662">
      <c r="A662" s="10"/>
      <c r="B662" s="18"/>
      <c r="C662" s="18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</row>
    <row r="663">
      <c r="A663" s="10"/>
      <c r="B663" s="18"/>
      <c r="C663" s="18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</row>
    <row r="664">
      <c r="A664" s="10"/>
      <c r="B664" s="18"/>
      <c r="C664" s="18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</row>
    <row r="665">
      <c r="A665" s="10"/>
      <c r="B665" s="18"/>
      <c r="C665" s="18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</row>
    <row r="666">
      <c r="A666" s="10"/>
      <c r="B666" s="18"/>
      <c r="C666" s="18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</row>
    <row r="667">
      <c r="A667" s="10"/>
      <c r="B667" s="18"/>
      <c r="C667" s="18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</row>
    <row r="668">
      <c r="A668" s="10"/>
      <c r="B668" s="18"/>
      <c r="C668" s="18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</row>
    <row r="669">
      <c r="A669" s="10"/>
      <c r="B669" s="18"/>
      <c r="C669" s="18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</row>
    <row r="670">
      <c r="A670" s="10"/>
      <c r="B670" s="18"/>
      <c r="C670" s="18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</row>
    <row r="671">
      <c r="A671" s="10"/>
      <c r="B671" s="18"/>
      <c r="C671" s="18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</row>
    <row r="672">
      <c r="A672" s="10"/>
      <c r="B672" s="18"/>
      <c r="C672" s="18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</row>
    <row r="673">
      <c r="A673" s="10"/>
      <c r="B673" s="18"/>
      <c r="C673" s="18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</row>
    <row r="674">
      <c r="A674" s="10"/>
      <c r="B674" s="18"/>
      <c r="C674" s="18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</row>
    <row r="675">
      <c r="A675" s="10"/>
      <c r="B675" s="18"/>
      <c r="C675" s="18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</row>
    <row r="676">
      <c r="A676" s="10"/>
      <c r="B676" s="18"/>
      <c r="C676" s="18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</row>
    <row r="677">
      <c r="A677" s="10"/>
      <c r="B677" s="18"/>
      <c r="C677" s="18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</row>
    <row r="678">
      <c r="A678" s="10"/>
      <c r="B678" s="18"/>
      <c r="C678" s="18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</row>
    <row r="679">
      <c r="A679" s="10"/>
      <c r="B679" s="18"/>
      <c r="C679" s="18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</row>
    <row r="680">
      <c r="A680" s="10"/>
      <c r="B680" s="18"/>
      <c r="C680" s="18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</row>
    <row r="681">
      <c r="A681" s="10"/>
      <c r="B681" s="18"/>
      <c r="C681" s="18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</row>
    <row r="682">
      <c r="A682" s="10"/>
      <c r="B682" s="18"/>
      <c r="C682" s="18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</row>
    <row r="683">
      <c r="A683" s="10"/>
      <c r="B683" s="18"/>
      <c r="C683" s="18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</row>
    <row r="684">
      <c r="A684" s="10"/>
      <c r="B684" s="18"/>
      <c r="C684" s="18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</row>
    <row r="685">
      <c r="A685" s="10"/>
      <c r="B685" s="18"/>
      <c r="C685" s="18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</row>
    <row r="686">
      <c r="A686" s="10"/>
      <c r="B686" s="18"/>
      <c r="C686" s="18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</row>
    <row r="687">
      <c r="A687" s="10"/>
      <c r="B687" s="18"/>
      <c r="C687" s="18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</row>
    <row r="688">
      <c r="A688" s="10"/>
      <c r="B688" s="18"/>
      <c r="C688" s="18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</row>
    <row r="689">
      <c r="A689" s="10"/>
      <c r="B689" s="18"/>
      <c r="C689" s="18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</row>
    <row r="690">
      <c r="A690" s="10"/>
      <c r="B690" s="18"/>
      <c r="C690" s="18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</row>
    <row r="691">
      <c r="A691" s="10"/>
      <c r="B691" s="18"/>
      <c r="C691" s="18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</row>
    <row r="692">
      <c r="A692" s="10"/>
      <c r="B692" s="18"/>
      <c r="C692" s="18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</row>
    <row r="693">
      <c r="A693" s="10"/>
      <c r="B693" s="18"/>
      <c r="C693" s="18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</row>
    <row r="694">
      <c r="A694" s="10"/>
      <c r="B694" s="18"/>
      <c r="C694" s="18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</row>
    <row r="695">
      <c r="A695" s="10"/>
      <c r="B695" s="18"/>
      <c r="C695" s="18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</row>
    <row r="696">
      <c r="A696" s="10"/>
      <c r="B696" s="18"/>
      <c r="C696" s="18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</row>
    <row r="697">
      <c r="A697" s="10"/>
      <c r="B697" s="18"/>
      <c r="C697" s="18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</row>
    <row r="698">
      <c r="A698" s="10"/>
      <c r="B698" s="18"/>
      <c r="C698" s="18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</row>
    <row r="699">
      <c r="A699" s="10"/>
      <c r="B699" s="18"/>
      <c r="C699" s="18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</row>
    <row r="700">
      <c r="A700" s="10"/>
      <c r="B700" s="18"/>
      <c r="C700" s="18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</row>
    <row r="701">
      <c r="A701" s="10"/>
      <c r="B701" s="18"/>
      <c r="C701" s="18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</row>
    <row r="702">
      <c r="A702" s="10"/>
      <c r="B702" s="18"/>
      <c r="C702" s="18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</row>
    <row r="703">
      <c r="A703" s="10"/>
      <c r="B703" s="18"/>
      <c r="C703" s="18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</row>
    <row r="704">
      <c r="A704" s="10"/>
      <c r="B704" s="18"/>
      <c r="C704" s="18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</row>
    <row r="705">
      <c r="A705" s="10"/>
      <c r="B705" s="18"/>
      <c r="C705" s="18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</row>
    <row r="706">
      <c r="A706" s="10"/>
      <c r="B706" s="18"/>
      <c r="C706" s="18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</row>
    <row r="707">
      <c r="A707" s="10"/>
      <c r="B707" s="18"/>
      <c r="C707" s="18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</row>
    <row r="708">
      <c r="A708" s="10"/>
      <c r="B708" s="18"/>
      <c r="C708" s="18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</row>
    <row r="709">
      <c r="A709" s="10"/>
      <c r="B709" s="18"/>
      <c r="C709" s="18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</row>
    <row r="710">
      <c r="A710" s="10"/>
      <c r="B710" s="18"/>
      <c r="C710" s="18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</row>
    <row r="711">
      <c r="A711" s="10"/>
      <c r="B711" s="18"/>
      <c r="C711" s="18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</row>
    <row r="712">
      <c r="A712" s="10"/>
      <c r="B712" s="18"/>
      <c r="C712" s="18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</row>
    <row r="713">
      <c r="A713" s="10"/>
      <c r="B713" s="18"/>
      <c r="C713" s="18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</row>
    <row r="714">
      <c r="A714" s="10"/>
      <c r="B714" s="18"/>
      <c r="C714" s="18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</row>
    <row r="715">
      <c r="A715" s="10"/>
      <c r="B715" s="18"/>
      <c r="C715" s="18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</row>
    <row r="716">
      <c r="A716" s="10"/>
      <c r="B716" s="18"/>
      <c r="C716" s="18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</row>
    <row r="717">
      <c r="A717" s="10"/>
      <c r="B717" s="18"/>
      <c r="C717" s="18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</row>
    <row r="718">
      <c r="A718" s="10"/>
      <c r="B718" s="18"/>
      <c r="C718" s="18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</row>
    <row r="719">
      <c r="A719" s="10"/>
      <c r="B719" s="18"/>
      <c r="C719" s="18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</row>
    <row r="720">
      <c r="A720" s="10"/>
      <c r="B720" s="18"/>
      <c r="C720" s="18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</row>
    <row r="721">
      <c r="A721" s="10"/>
      <c r="B721" s="18"/>
      <c r="C721" s="18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</row>
    <row r="722">
      <c r="A722" s="10"/>
      <c r="B722" s="18"/>
      <c r="C722" s="18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</row>
    <row r="723">
      <c r="A723" s="10"/>
      <c r="B723" s="18"/>
      <c r="C723" s="18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</row>
    <row r="724">
      <c r="A724" s="10"/>
      <c r="B724" s="18"/>
      <c r="C724" s="18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</row>
    <row r="725">
      <c r="A725" s="10"/>
      <c r="B725" s="18"/>
      <c r="C725" s="18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</row>
    <row r="726">
      <c r="A726" s="10"/>
      <c r="B726" s="18"/>
      <c r="C726" s="18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</row>
    <row r="727">
      <c r="A727" s="10"/>
      <c r="B727" s="18"/>
      <c r="C727" s="18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</row>
    <row r="728">
      <c r="A728" s="10"/>
      <c r="B728" s="18"/>
      <c r="C728" s="18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</row>
    <row r="729">
      <c r="A729" s="10"/>
      <c r="B729" s="18"/>
      <c r="C729" s="18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</row>
    <row r="730">
      <c r="A730" s="10"/>
      <c r="B730" s="18"/>
      <c r="C730" s="18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</row>
    <row r="731">
      <c r="A731" s="10"/>
      <c r="B731" s="18"/>
      <c r="C731" s="18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</row>
    <row r="732">
      <c r="A732" s="10"/>
      <c r="B732" s="18"/>
      <c r="C732" s="18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</row>
    <row r="733">
      <c r="A733" s="10"/>
      <c r="B733" s="18"/>
      <c r="C733" s="18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</row>
    <row r="734">
      <c r="A734" s="10"/>
      <c r="B734" s="18"/>
      <c r="C734" s="18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</row>
    <row r="735">
      <c r="A735" s="10"/>
      <c r="B735" s="18"/>
      <c r="C735" s="18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</row>
    <row r="736">
      <c r="A736" s="10"/>
      <c r="B736" s="18"/>
      <c r="C736" s="18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</row>
    <row r="737">
      <c r="A737" s="10"/>
      <c r="B737" s="18"/>
      <c r="C737" s="18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</row>
    <row r="738">
      <c r="A738" s="10"/>
      <c r="B738" s="18"/>
      <c r="C738" s="18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</row>
    <row r="739">
      <c r="A739" s="10"/>
      <c r="B739" s="18"/>
      <c r="C739" s="18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</row>
    <row r="740">
      <c r="A740" s="10"/>
      <c r="B740" s="18"/>
      <c r="C740" s="18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</row>
    <row r="741">
      <c r="A741" s="10"/>
      <c r="B741" s="18"/>
      <c r="C741" s="18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</row>
    <row r="742">
      <c r="A742" s="10"/>
      <c r="B742" s="18"/>
      <c r="C742" s="18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</row>
    <row r="743">
      <c r="A743" s="10"/>
      <c r="B743" s="18"/>
      <c r="C743" s="18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</row>
    <row r="744">
      <c r="A744" s="10"/>
      <c r="B744" s="18"/>
      <c r="C744" s="18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</row>
    <row r="745">
      <c r="A745" s="10"/>
      <c r="B745" s="18"/>
      <c r="C745" s="18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</row>
    <row r="746">
      <c r="A746" s="10"/>
      <c r="B746" s="18"/>
      <c r="C746" s="18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</row>
    <row r="747">
      <c r="A747" s="10"/>
      <c r="B747" s="18"/>
      <c r="C747" s="18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</row>
    <row r="748">
      <c r="A748" s="10"/>
      <c r="B748" s="18"/>
      <c r="C748" s="18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</row>
    <row r="749">
      <c r="A749" s="10"/>
      <c r="B749" s="18"/>
      <c r="C749" s="18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</row>
    <row r="750">
      <c r="A750" s="10"/>
      <c r="B750" s="18"/>
      <c r="C750" s="18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</row>
    <row r="751">
      <c r="A751" s="10"/>
      <c r="B751" s="18"/>
      <c r="C751" s="18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</row>
    <row r="752">
      <c r="A752" s="10"/>
      <c r="B752" s="18"/>
      <c r="C752" s="18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</row>
    <row r="753">
      <c r="A753" s="10"/>
      <c r="B753" s="18"/>
      <c r="C753" s="18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</row>
    <row r="754">
      <c r="A754" s="10"/>
      <c r="B754" s="18"/>
      <c r="C754" s="18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</row>
    <row r="755">
      <c r="A755" s="10"/>
      <c r="B755" s="18"/>
      <c r="C755" s="18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</row>
    <row r="756">
      <c r="A756" s="10"/>
      <c r="B756" s="18"/>
      <c r="C756" s="18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</row>
    <row r="757">
      <c r="A757" s="10"/>
      <c r="B757" s="18"/>
      <c r="C757" s="18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</row>
    <row r="758">
      <c r="A758" s="10"/>
      <c r="B758" s="18"/>
      <c r="C758" s="18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</row>
    <row r="759">
      <c r="A759" s="10"/>
      <c r="B759" s="18"/>
      <c r="C759" s="18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</row>
    <row r="760">
      <c r="A760" s="10"/>
      <c r="B760" s="18"/>
      <c r="C760" s="18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</row>
    <row r="761">
      <c r="A761" s="10"/>
      <c r="B761" s="18"/>
      <c r="C761" s="18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</row>
    <row r="762">
      <c r="A762" s="10"/>
      <c r="B762" s="18"/>
      <c r="C762" s="18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</row>
    <row r="763">
      <c r="A763" s="10"/>
      <c r="B763" s="18"/>
      <c r="C763" s="18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</row>
    <row r="764">
      <c r="A764" s="10"/>
      <c r="B764" s="18"/>
      <c r="C764" s="18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</row>
    <row r="765">
      <c r="A765" s="10"/>
      <c r="B765" s="18"/>
      <c r="C765" s="18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</row>
    <row r="766">
      <c r="A766" s="10"/>
      <c r="B766" s="18"/>
      <c r="C766" s="18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</row>
    <row r="767">
      <c r="A767" s="10"/>
      <c r="B767" s="18"/>
      <c r="C767" s="18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</row>
    <row r="768">
      <c r="A768" s="10"/>
      <c r="B768" s="18"/>
      <c r="C768" s="18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</row>
    <row r="769">
      <c r="A769" s="10"/>
      <c r="B769" s="18"/>
      <c r="C769" s="18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</row>
    <row r="770">
      <c r="A770" s="10"/>
      <c r="B770" s="18"/>
      <c r="C770" s="18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</row>
    <row r="771">
      <c r="A771" s="10"/>
      <c r="B771" s="18"/>
      <c r="C771" s="18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</row>
    <row r="772">
      <c r="A772" s="10"/>
      <c r="B772" s="18"/>
      <c r="C772" s="18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</row>
    <row r="773">
      <c r="A773" s="10"/>
      <c r="B773" s="18"/>
      <c r="C773" s="18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</row>
    <row r="774">
      <c r="A774" s="10"/>
      <c r="B774" s="18"/>
      <c r="C774" s="18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</row>
    <row r="775">
      <c r="A775" s="10"/>
      <c r="B775" s="18"/>
      <c r="C775" s="18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</row>
    <row r="776">
      <c r="A776" s="10"/>
      <c r="B776" s="18"/>
      <c r="C776" s="18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</row>
    <row r="777">
      <c r="A777" s="10"/>
      <c r="B777" s="18"/>
      <c r="C777" s="18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</row>
    <row r="778">
      <c r="A778" s="10"/>
      <c r="B778" s="18"/>
      <c r="C778" s="18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</row>
    <row r="779">
      <c r="A779" s="10"/>
      <c r="B779" s="18"/>
      <c r="C779" s="18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</row>
    <row r="780">
      <c r="A780" s="10"/>
      <c r="B780" s="18"/>
      <c r="C780" s="18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</row>
    <row r="781">
      <c r="A781" s="10"/>
      <c r="B781" s="18"/>
      <c r="C781" s="18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</row>
    <row r="782">
      <c r="A782" s="10"/>
      <c r="B782" s="18"/>
      <c r="C782" s="18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</row>
    <row r="783">
      <c r="A783" s="10"/>
      <c r="B783" s="18"/>
      <c r="C783" s="18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</row>
    <row r="784">
      <c r="A784" s="10"/>
      <c r="B784" s="18"/>
      <c r="C784" s="18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</row>
    <row r="785">
      <c r="A785" s="10"/>
      <c r="B785" s="18"/>
      <c r="C785" s="18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</row>
    <row r="786">
      <c r="A786" s="10"/>
      <c r="B786" s="18"/>
      <c r="C786" s="18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</row>
    <row r="787">
      <c r="A787" s="10"/>
      <c r="B787" s="18"/>
      <c r="C787" s="18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</row>
    <row r="788">
      <c r="A788" s="10"/>
      <c r="B788" s="18"/>
      <c r="C788" s="18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</row>
    <row r="789">
      <c r="A789" s="10"/>
      <c r="B789" s="18"/>
      <c r="C789" s="18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</row>
    <row r="790">
      <c r="A790" s="10"/>
      <c r="B790" s="18"/>
      <c r="C790" s="18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</row>
    <row r="791">
      <c r="A791" s="10"/>
      <c r="B791" s="18"/>
      <c r="C791" s="18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</row>
    <row r="792">
      <c r="A792" s="10"/>
      <c r="B792" s="18"/>
      <c r="C792" s="18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</row>
    <row r="793">
      <c r="A793" s="10"/>
      <c r="B793" s="18"/>
      <c r="C793" s="18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</row>
    <row r="794">
      <c r="A794" s="10"/>
      <c r="B794" s="18"/>
      <c r="C794" s="18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</row>
    <row r="795">
      <c r="A795" s="10"/>
      <c r="B795" s="18"/>
      <c r="C795" s="18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</row>
    <row r="796">
      <c r="A796" s="10"/>
      <c r="B796" s="18"/>
      <c r="C796" s="18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</row>
    <row r="797">
      <c r="A797" s="10"/>
      <c r="B797" s="18"/>
      <c r="C797" s="18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</row>
    <row r="798">
      <c r="A798" s="10"/>
      <c r="B798" s="18"/>
      <c r="C798" s="18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</row>
    <row r="799">
      <c r="A799" s="10"/>
      <c r="B799" s="18"/>
      <c r="C799" s="18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</row>
    <row r="800">
      <c r="A800" s="10"/>
      <c r="B800" s="18"/>
      <c r="C800" s="18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</row>
    <row r="801">
      <c r="A801" s="10"/>
      <c r="B801" s="18"/>
      <c r="C801" s="18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</row>
    <row r="802">
      <c r="A802" s="10"/>
      <c r="B802" s="18"/>
      <c r="C802" s="18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</row>
    <row r="803">
      <c r="A803" s="10"/>
      <c r="B803" s="18"/>
      <c r="C803" s="18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</row>
    <row r="804">
      <c r="A804" s="10"/>
      <c r="B804" s="18"/>
      <c r="C804" s="18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</row>
    <row r="805">
      <c r="A805" s="10"/>
      <c r="B805" s="18"/>
      <c r="C805" s="18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</row>
    <row r="806">
      <c r="A806" s="10"/>
      <c r="B806" s="18"/>
      <c r="C806" s="18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</row>
    <row r="807">
      <c r="A807" s="10"/>
      <c r="B807" s="18"/>
      <c r="C807" s="18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</row>
    <row r="808">
      <c r="A808" s="10"/>
      <c r="B808" s="18"/>
      <c r="C808" s="18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</row>
    <row r="809">
      <c r="A809" s="10"/>
      <c r="B809" s="18"/>
      <c r="C809" s="18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</row>
    <row r="810">
      <c r="A810" s="10"/>
      <c r="B810" s="18"/>
      <c r="C810" s="18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</row>
    <row r="811">
      <c r="A811" s="10"/>
      <c r="B811" s="18"/>
      <c r="C811" s="18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</row>
    <row r="812">
      <c r="A812" s="10"/>
      <c r="B812" s="18"/>
      <c r="C812" s="18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</row>
    <row r="813">
      <c r="A813" s="10"/>
      <c r="B813" s="18"/>
      <c r="C813" s="18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</row>
    <row r="814">
      <c r="A814" s="10"/>
      <c r="B814" s="18"/>
      <c r="C814" s="18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</row>
    <row r="815">
      <c r="A815" s="10"/>
      <c r="B815" s="18"/>
      <c r="C815" s="18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</row>
    <row r="816">
      <c r="A816" s="10"/>
      <c r="B816" s="18"/>
      <c r="C816" s="18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</row>
    <row r="817">
      <c r="A817" s="10"/>
      <c r="B817" s="18"/>
      <c r="C817" s="18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</row>
    <row r="818">
      <c r="A818" s="10"/>
      <c r="B818" s="18"/>
      <c r="C818" s="18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</row>
    <row r="819">
      <c r="A819" s="10"/>
      <c r="B819" s="18"/>
      <c r="C819" s="18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</row>
    <row r="820">
      <c r="A820" s="10"/>
      <c r="B820" s="18"/>
      <c r="C820" s="18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</row>
    <row r="821">
      <c r="A821" s="10"/>
      <c r="B821" s="18"/>
      <c r="C821" s="18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</row>
    <row r="822">
      <c r="A822" s="10"/>
      <c r="B822" s="18"/>
      <c r="C822" s="18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</row>
    <row r="823">
      <c r="A823" s="10"/>
      <c r="B823" s="18"/>
      <c r="C823" s="18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</row>
    <row r="824">
      <c r="A824" s="10"/>
      <c r="B824" s="18"/>
      <c r="C824" s="18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</row>
    <row r="825">
      <c r="A825" s="10"/>
      <c r="B825" s="18"/>
      <c r="C825" s="18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</row>
    <row r="826">
      <c r="A826" s="10"/>
      <c r="B826" s="18"/>
      <c r="C826" s="18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</row>
    <row r="827">
      <c r="A827" s="10"/>
      <c r="B827" s="18"/>
      <c r="C827" s="18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</row>
    <row r="828">
      <c r="A828" s="10"/>
      <c r="B828" s="18"/>
      <c r="C828" s="18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</row>
    <row r="829">
      <c r="A829" s="10"/>
      <c r="B829" s="18"/>
      <c r="C829" s="18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</row>
    <row r="830">
      <c r="A830" s="10"/>
      <c r="B830" s="18"/>
      <c r="C830" s="18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</row>
    <row r="831">
      <c r="A831" s="10"/>
      <c r="B831" s="18"/>
      <c r="C831" s="18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</row>
    <row r="832">
      <c r="A832" s="10"/>
      <c r="B832" s="18"/>
      <c r="C832" s="18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</row>
    <row r="833">
      <c r="A833" s="10"/>
      <c r="B833" s="18"/>
      <c r="C833" s="18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</row>
    <row r="834">
      <c r="A834" s="10"/>
      <c r="B834" s="18"/>
      <c r="C834" s="18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</row>
    <row r="835">
      <c r="A835" s="10"/>
      <c r="B835" s="18"/>
      <c r="C835" s="18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</row>
    <row r="836">
      <c r="A836" s="10"/>
      <c r="B836" s="18"/>
      <c r="C836" s="18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</row>
    <row r="837">
      <c r="A837" s="10"/>
      <c r="B837" s="18"/>
      <c r="C837" s="18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</row>
    <row r="838">
      <c r="A838" s="10"/>
      <c r="B838" s="18"/>
      <c r="C838" s="18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</row>
    <row r="839">
      <c r="A839" s="10"/>
      <c r="B839" s="18"/>
      <c r="C839" s="18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</row>
    <row r="840">
      <c r="A840" s="10"/>
      <c r="B840" s="18"/>
      <c r="C840" s="18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</row>
    <row r="841">
      <c r="A841" s="10"/>
      <c r="B841" s="18"/>
      <c r="C841" s="18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</row>
    <row r="842">
      <c r="A842" s="10"/>
      <c r="B842" s="18"/>
      <c r="C842" s="18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</row>
    <row r="843">
      <c r="A843" s="10"/>
      <c r="B843" s="18"/>
      <c r="C843" s="18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</row>
    <row r="844">
      <c r="A844" s="10"/>
      <c r="B844" s="18"/>
      <c r="C844" s="18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</row>
    <row r="845">
      <c r="A845" s="10"/>
      <c r="B845" s="18"/>
      <c r="C845" s="18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</row>
    <row r="846">
      <c r="A846" s="10"/>
      <c r="B846" s="18"/>
      <c r="C846" s="18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</row>
    <row r="847">
      <c r="A847" s="10"/>
      <c r="B847" s="18"/>
      <c r="C847" s="18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</row>
    <row r="848">
      <c r="A848" s="10"/>
      <c r="B848" s="18"/>
      <c r="C848" s="18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</row>
    <row r="849">
      <c r="A849" s="10"/>
      <c r="B849" s="18"/>
      <c r="C849" s="18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</row>
    <row r="850">
      <c r="A850" s="10"/>
      <c r="B850" s="18"/>
      <c r="C850" s="18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</row>
    <row r="851">
      <c r="A851" s="10"/>
      <c r="B851" s="18"/>
      <c r="C851" s="18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</row>
    <row r="852">
      <c r="A852" s="10"/>
      <c r="B852" s="18"/>
      <c r="C852" s="18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</row>
    <row r="853">
      <c r="A853" s="10"/>
      <c r="B853" s="18"/>
      <c r="C853" s="18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</row>
    <row r="854">
      <c r="A854" s="10"/>
      <c r="B854" s="18"/>
      <c r="C854" s="18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</row>
    <row r="855">
      <c r="A855" s="10"/>
      <c r="B855" s="18"/>
      <c r="C855" s="18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</row>
    <row r="856">
      <c r="A856" s="10"/>
      <c r="B856" s="18"/>
      <c r="C856" s="18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</row>
    <row r="857">
      <c r="A857" s="10"/>
      <c r="B857" s="18"/>
      <c r="C857" s="18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</row>
    <row r="858">
      <c r="A858" s="10"/>
      <c r="B858" s="18"/>
      <c r="C858" s="18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</row>
    <row r="859">
      <c r="A859" s="10"/>
      <c r="B859" s="18"/>
      <c r="C859" s="18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</row>
    <row r="860">
      <c r="A860" s="10"/>
      <c r="B860" s="18"/>
      <c r="C860" s="18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</row>
    <row r="861">
      <c r="A861" s="10"/>
      <c r="B861" s="18"/>
      <c r="C861" s="18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</row>
    <row r="862">
      <c r="A862" s="10"/>
      <c r="B862" s="18"/>
      <c r="C862" s="18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</row>
    <row r="863">
      <c r="A863" s="10"/>
      <c r="B863" s="18"/>
      <c r="C863" s="18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</row>
    <row r="864">
      <c r="A864" s="10"/>
      <c r="B864" s="18"/>
      <c r="C864" s="18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</row>
    <row r="865">
      <c r="A865" s="10"/>
      <c r="B865" s="18"/>
      <c r="C865" s="18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</row>
    <row r="866">
      <c r="A866" s="10"/>
      <c r="B866" s="18"/>
      <c r="C866" s="18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</row>
    <row r="867">
      <c r="A867" s="10"/>
      <c r="B867" s="18"/>
      <c r="C867" s="18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</row>
    <row r="868">
      <c r="A868" s="10"/>
      <c r="B868" s="18"/>
      <c r="C868" s="18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</row>
    <row r="869">
      <c r="A869" s="10"/>
      <c r="B869" s="18"/>
      <c r="C869" s="18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</row>
    <row r="870">
      <c r="A870" s="10"/>
      <c r="B870" s="18"/>
      <c r="C870" s="18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</row>
    <row r="871">
      <c r="A871" s="10"/>
      <c r="B871" s="18"/>
      <c r="C871" s="18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</row>
    <row r="872">
      <c r="A872" s="10"/>
      <c r="B872" s="18"/>
      <c r="C872" s="18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</row>
    <row r="873">
      <c r="A873" s="10"/>
      <c r="B873" s="18"/>
      <c r="C873" s="18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</row>
    <row r="874">
      <c r="A874" s="10"/>
      <c r="B874" s="18"/>
      <c r="C874" s="18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</row>
    <row r="875">
      <c r="A875" s="10"/>
      <c r="B875" s="18"/>
      <c r="C875" s="18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</row>
    <row r="876">
      <c r="A876" s="10"/>
      <c r="B876" s="18"/>
      <c r="C876" s="18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</row>
    <row r="877">
      <c r="A877" s="10"/>
      <c r="B877" s="18"/>
      <c r="C877" s="18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</row>
    <row r="878">
      <c r="A878" s="10"/>
      <c r="B878" s="18"/>
      <c r="C878" s="18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</row>
    <row r="879">
      <c r="A879" s="10"/>
      <c r="B879" s="18"/>
      <c r="C879" s="18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</row>
    <row r="880">
      <c r="A880" s="10"/>
      <c r="B880" s="18"/>
      <c r="C880" s="18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</row>
    <row r="881">
      <c r="A881" s="10"/>
      <c r="B881" s="18"/>
      <c r="C881" s="18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</row>
    <row r="882">
      <c r="A882" s="10"/>
      <c r="B882" s="18"/>
      <c r="C882" s="18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</row>
    <row r="883">
      <c r="A883" s="10"/>
      <c r="B883" s="18"/>
      <c r="C883" s="18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</row>
    <row r="884">
      <c r="A884" s="10"/>
      <c r="B884" s="18"/>
      <c r="C884" s="18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</row>
    <row r="885">
      <c r="A885" s="10"/>
      <c r="B885" s="18"/>
      <c r="C885" s="18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</row>
    <row r="886">
      <c r="A886" s="10"/>
      <c r="B886" s="18"/>
      <c r="C886" s="18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</row>
    <row r="887">
      <c r="A887" s="10"/>
      <c r="B887" s="18"/>
      <c r="C887" s="18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</row>
    <row r="888">
      <c r="A888" s="10"/>
      <c r="B888" s="18"/>
      <c r="C888" s="18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</row>
    <row r="889">
      <c r="A889" s="10"/>
      <c r="B889" s="18"/>
      <c r="C889" s="18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</row>
    <row r="890">
      <c r="A890" s="10"/>
      <c r="B890" s="18"/>
      <c r="C890" s="18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</row>
    <row r="891">
      <c r="A891" s="10"/>
      <c r="B891" s="18"/>
      <c r="C891" s="18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</row>
    <row r="892">
      <c r="A892" s="10"/>
      <c r="B892" s="18"/>
      <c r="C892" s="18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</row>
    <row r="893">
      <c r="A893" s="10"/>
      <c r="B893" s="18"/>
      <c r="C893" s="18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</row>
    <row r="894">
      <c r="A894" s="10"/>
      <c r="B894" s="18"/>
      <c r="C894" s="18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</row>
    <row r="895">
      <c r="A895" s="10"/>
      <c r="B895" s="18"/>
      <c r="C895" s="18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</row>
    <row r="896">
      <c r="A896" s="10"/>
      <c r="B896" s="18"/>
      <c r="C896" s="18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</row>
    <row r="897">
      <c r="A897" s="10"/>
      <c r="B897" s="18"/>
      <c r="C897" s="18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</row>
    <row r="898">
      <c r="A898" s="10"/>
      <c r="B898" s="18"/>
      <c r="C898" s="18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</row>
    <row r="899">
      <c r="A899" s="10"/>
      <c r="B899" s="18"/>
      <c r="C899" s="18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</row>
    <row r="900">
      <c r="A900" s="10"/>
      <c r="B900" s="18"/>
      <c r="C900" s="18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</row>
    <row r="901">
      <c r="A901" s="10"/>
      <c r="B901" s="18"/>
      <c r="C901" s="18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</row>
    <row r="902">
      <c r="A902" s="10"/>
      <c r="B902" s="18"/>
      <c r="C902" s="18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</row>
    <row r="903">
      <c r="A903" s="10"/>
      <c r="B903" s="18"/>
      <c r="C903" s="18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</row>
    <row r="904">
      <c r="A904" s="10"/>
      <c r="B904" s="18"/>
      <c r="C904" s="18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</row>
    <row r="905">
      <c r="A905" s="10"/>
      <c r="B905" s="18"/>
      <c r="C905" s="18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</row>
    <row r="906">
      <c r="A906" s="10"/>
      <c r="B906" s="18"/>
      <c r="C906" s="18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</row>
    <row r="907">
      <c r="A907" s="10"/>
      <c r="B907" s="18"/>
      <c r="C907" s="18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</row>
    <row r="908">
      <c r="A908" s="10"/>
      <c r="B908" s="18"/>
      <c r="C908" s="18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</row>
  </sheetData>
  <mergeCells count="4">
    <mergeCell ref="A1:E1"/>
    <mergeCell ref="A2:E2"/>
    <mergeCell ref="A3:B3"/>
    <mergeCell ref="C3:E3"/>
  </mergeCells>
  <conditionalFormatting sqref="D4 E4:E908 D6:D908">
    <cfRule type="cellIs" dxfId="0" priority="1" operator="equal">
      <formula>"concluído com atraso"</formula>
    </cfRule>
  </conditionalFormatting>
  <conditionalFormatting sqref="D4 E4:E908 D6:D908">
    <cfRule type="containsText" dxfId="1" priority="2" operator="containsText" text="concluído no prazo">
      <formula>NOT(ISERROR(SEARCH(("concluído no prazo"),(D4))))</formula>
    </cfRule>
  </conditionalFormatting>
  <conditionalFormatting sqref="D4 E4:E908 D6:D908">
    <cfRule type="containsText" dxfId="2" priority="3" operator="containsText" text="Não iniciado">
      <formula>NOT(ISERROR(SEARCH(("Não iniciado"),(D4))))</formula>
    </cfRule>
  </conditionalFormatting>
  <conditionalFormatting sqref="D4 E4:E908 D6:D908">
    <cfRule type="containsText" dxfId="1" priority="4" operator="containsText" text="concluído">
      <formula>NOT(ISERROR(SEARCH(("concluído"),(D4))))</formula>
    </cfRule>
  </conditionalFormatting>
  <conditionalFormatting sqref="D4 E4:E908 D6:D908">
    <cfRule type="containsText" dxfId="3" priority="5" operator="containsText" text="em andamento">
      <formula>NOT(ISERROR(SEARCH(("em andamento"),(D4))))</formula>
    </cfRule>
  </conditionalFormatting>
  <conditionalFormatting sqref="D4 E4:E908 D6:D908">
    <cfRule type="containsText" dxfId="4" priority="6" operator="containsText" text="atrasado">
      <formula>NOT(ISERROR(SEARCH(("atrasado"),(D4))))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.0"/>
    <col customWidth="1" min="2" max="2" width="22.71"/>
    <col customWidth="1" min="3" max="3" width="26.71"/>
    <col customWidth="1" min="4" max="4" width="15.71"/>
    <col customWidth="1" min="6" max="6" width="15.71"/>
    <col customWidth="1" min="8" max="8" width="15.71"/>
    <col customWidth="1" min="9" max="9" width="30.43"/>
  </cols>
  <sheetData>
    <row r="1">
      <c r="A1" s="19" t="s">
        <v>53</v>
      </c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>
      <c r="A2" s="22"/>
      <c r="B2" s="2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>
      <c r="A4" s="24" t="s">
        <v>54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>
      <c r="A6" s="25"/>
      <c r="B6" s="25"/>
      <c r="C6" s="26" t="s">
        <v>55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>
      <c r="A7" s="21"/>
      <c r="B7" s="21"/>
      <c r="C7" s="24" t="s">
        <v>56</v>
      </c>
      <c r="D7" s="24" t="s">
        <v>56</v>
      </c>
      <c r="E7" s="24" t="s">
        <v>56</v>
      </c>
      <c r="F7" s="24" t="s">
        <v>56</v>
      </c>
      <c r="G7" s="24" t="s">
        <v>56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4" t="s">
        <v>57</v>
      </c>
      <c r="X7" s="21"/>
      <c r="Y7" s="21"/>
      <c r="Z7" s="21"/>
      <c r="AA7" s="21"/>
    </row>
    <row r="8">
      <c r="A8" s="21"/>
      <c r="B8" s="21"/>
      <c r="C8" s="27">
        <v>1.0</v>
      </c>
      <c r="D8" s="27">
        <v>2.0</v>
      </c>
      <c r="E8" s="27">
        <v>3.0</v>
      </c>
      <c r="F8" s="27">
        <v>4.0</v>
      </c>
      <c r="G8" s="27">
        <v>5.0</v>
      </c>
      <c r="H8" s="27" t="s">
        <v>58</v>
      </c>
      <c r="I8" s="27" t="s">
        <v>59</v>
      </c>
      <c r="J8" s="27" t="s">
        <v>60</v>
      </c>
      <c r="K8" s="27" t="s">
        <v>61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>
      <c r="A9" s="21"/>
      <c r="B9" s="28">
        <v>2020.0</v>
      </c>
      <c r="C9" s="29">
        <f t="shared" ref="C9:H9" si="1">SUM(C10:C21)</f>
        <v>0</v>
      </c>
      <c r="D9" s="29">
        <f t="shared" si="1"/>
        <v>0</v>
      </c>
      <c r="E9" s="29">
        <f t="shared" si="1"/>
        <v>0</v>
      </c>
      <c r="F9" s="29">
        <f t="shared" si="1"/>
        <v>0</v>
      </c>
      <c r="G9" s="29">
        <f t="shared" si="1"/>
        <v>0</v>
      </c>
      <c r="H9" s="29">
        <f t="shared" si="1"/>
        <v>0</v>
      </c>
      <c r="I9" s="30"/>
      <c r="J9" s="31" t="str">
        <f t="shared" ref="J9:J11" si="2">H9*100/I9</f>
        <v>#DIV/0!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>
      <c r="A10" s="21"/>
      <c r="B10" s="27">
        <v>1.0</v>
      </c>
      <c r="C10" s="30"/>
      <c r="D10" s="30"/>
      <c r="E10" s="30"/>
      <c r="F10" s="30"/>
      <c r="G10" s="30"/>
      <c r="H10" s="30">
        <f t="shared" ref="H10:H21" si="3">SUM(C10:G10)</f>
        <v>0</v>
      </c>
      <c r="I10" s="30"/>
      <c r="J10" s="31" t="str">
        <f t="shared" si="2"/>
        <v>#DIV/0!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4" t="s">
        <v>62</v>
      </c>
      <c r="V10" s="21"/>
      <c r="W10" s="21"/>
      <c r="X10" s="21"/>
      <c r="Y10" s="21"/>
      <c r="Z10" s="21"/>
      <c r="AA10" s="21"/>
    </row>
    <row r="11">
      <c r="A11" s="21"/>
      <c r="B11" s="27">
        <v>2.0</v>
      </c>
      <c r="C11" s="30"/>
      <c r="D11" s="32"/>
      <c r="E11" s="30"/>
      <c r="F11" s="30"/>
      <c r="G11" s="30"/>
      <c r="H11" s="30">
        <f t="shared" si="3"/>
        <v>0</v>
      </c>
      <c r="I11" s="30"/>
      <c r="J11" s="31" t="str">
        <f t="shared" si="2"/>
        <v>#DIV/0!</v>
      </c>
      <c r="K11" s="21"/>
      <c r="L11" s="21"/>
      <c r="M11" s="21"/>
      <c r="N11" s="21"/>
      <c r="O11" s="21"/>
      <c r="P11" s="21"/>
      <c r="Q11" s="21"/>
      <c r="R11" s="21"/>
      <c r="S11" s="21"/>
      <c r="T11" s="24" t="s">
        <v>63</v>
      </c>
      <c r="U11" s="24">
        <v>30.0</v>
      </c>
      <c r="V11" s="21"/>
      <c r="W11" s="21"/>
      <c r="X11" s="21"/>
      <c r="Y11" s="21"/>
      <c r="Z11" s="21"/>
      <c r="AA11" s="21"/>
    </row>
    <row r="12">
      <c r="A12" s="21"/>
      <c r="B12" s="27">
        <v>3.0</v>
      </c>
      <c r="C12" s="33"/>
      <c r="D12" s="33"/>
      <c r="E12" s="33"/>
      <c r="F12" s="33"/>
      <c r="G12" s="33"/>
      <c r="H12" s="30">
        <f t="shared" si="3"/>
        <v>0</v>
      </c>
      <c r="I12" s="30"/>
      <c r="J12" s="31"/>
      <c r="K12" s="21"/>
      <c r="L12" s="21"/>
      <c r="M12" s="21"/>
      <c r="N12" s="21"/>
      <c r="O12" s="21"/>
      <c r="P12" s="21"/>
      <c r="Q12" s="21"/>
      <c r="R12" s="21"/>
      <c r="S12" s="21"/>
      <c r="T12" s="24" t="s">
        <v>64</v>
      </c>
      <c r="U12" s="24">
        <v>35.0</v>
      </c>
      <c r="V12" s="21"/>
      <c r="W12" s="21"/>
      <c r="X12" s="21"/>
      <c r="Y12" s="21"/>
      <c r="Z12" s="21"/>
      <c r="AA12" s="21"/>
    </row>
    <row r="13">
      <c r="A13" s="21"/>
      <c r="B13" s="27">
        <v>4.0</v>
      </c>
      <c r="C13" s="33"/>
      <c r="D13" s="33"/>
      <c r="E13" s="33"/>
      <c r="F13" s="33"/>
      <c r="G13" s="33"/>
      <c r="H13" s="30">
        <f t="shared" si="3"/>
        <v>0</v>
      </c>
      <c r="I13" s="30"/>
      <c r="J13" s="31"/>
      <c r="K13" s="21"/>
      <c r="L13" s="21"/>
      <c r="M13" s="21"/>
      <c r="N13" s="21"/>
      <c r="O13" s="21"/>
      <c r="P13" s="21"/>
      <c r="Q13" s="21"/>
      <c r="R13" s="21"/>
      <c r="S13" s="21"/>
      <c r="T13" s="24" t="s">
        <v>65</v>
      </c>
      <c r="U13" s="24">
        <v>40.0</v>
      </c>
      <c r="V13" s="21"/>
      <c r="W13" s="21"/>
      <c r="X13" s="21"/>
      <c r="Y13" s="21"/>
      <c r="Z13" s="21"/>
      <c r="AA13" s="21"/>
    </row>
    <row r="14">
      <c r="A14" s="21"/>
      <c r="B14" s="27">
        <v>5.0</v>
      </c>
      <c r="C14" s="33"/>
      <c r="D14" s="33"/>
      <c r="E14" s="33"/>
      <c r="F14" s="33"/>
      <c r="G14" s="33"/>
      <c r="H14" s="30">
        <f t="shared" si="3"/>
        <v>0</v>
      </c>
      <c r="I14" s="30"/>
      <c r="J14" s="31"/>
      <c r="K14" s="21"/>
      <c r="L14" s="21"/>
      <c r="M14" s="21"/>
      <c r="N14" s="21"/>
      <c r="O14" s="21"/>
      <c r="P14" s="21"/>
      <c r="Q14" s="21"/>
      <c r="R14" s="21"/>
      <c r="S14" s="21"/>
      <c r="T14" s="24" t="s">
        <v>66</v>
      </c>
      <c r="U14" s="24">
        <v>31.0</v>
      </c>
      <c r="V14" s="21"/>
      <c r="W14" s="21"/>
      <c r="X14" s="21"/>
      <c r="Y14" s="21"/>
      <c r="Z14" s="21"/>
      <c r="AA14" s="21"/>
    </row>
    <row r="15">
      <c r="A15" s="21"/>
      <c r="B15" s="27">
        <v>6.0</v>
      </c>
      <c r="C15" s="33"/>
      <c r="D15" s="33"/>
      <c r="E15" s="33"/>
      <c r="F15" s="33"/>
      <c r="G15" s="33"/>
      <c r="H15" s="30">
        <f t="shared" si="3"/>
        <v>0</v>
      </c>
      <c r="I15" s="30"/>
      <c r="J15" s="3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>
      <c r="A16" s="21"/>
      <c r="B16" s="27">
        <v>7.0</v>
      </c>
      <c r="C16" s="33"/>
      <c r="D16" s="33"/>
      <c r="E16" s="33"/>
      <c r="F16" s="33"/>
      <c r="G16" s="33"/>
      <c r="H16" s="30">
        <f t="shared" si="3"/>
        <v>0</v>
      </c>
      <c r="I16" s="33"/>
      <c r="J16" s="3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>
      <c r="A17" s="21"/>
      <c r="B17" s="27">
        <v>8.0</v>
      </c>
      <c r="C17" s="33"/>
      <c r="D17" s="33"/>
      <c r="E17" s="30"/>
      <c r="F17" s="33"/>
      <c r="G17" s="33"/>
      <c r="H17" s="30">
        <f t="shared" si="3"/>
        <v>0</v>
      </c>
      <c r="I17" s="33"/>
      <c r="J17" s="3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>
      <c r="A18" s="21"/>
      <c r="B18" s="27">
        <v>9.0</v>
      </c>
      <c r="C18" s="33"/>
      <c r="D18" s="33"/>
      <c r="E18" s="33"/>
      <c r="F18" s="33"/>
      <c r="G18" s="33"/>
      <c r="H18" s="30">
        <f t="shared" si="3"/>
        <v>0</v>
      </c>
      <c r="I18" s="33"/>
      <c r="J18" s="3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>
      <c r="A19" s="21"/>
      <c r="B19" s="27">
        <v>10.0</v>
      </c>
      <c r="C19" s="33"/>
      <c r="D19" s="33"/>
      <c r="E19" s="33"/>
      <c r="F19" s="33"/>
      <c r="G19" s="33"/>
      <c r="H19" s="30">
        <f t="shared" si="3"/>
        <v>0</v>
      </c>
      <c r="I19" s="33"/>
      <c r="J19" s="3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>
      <c r="A20" s="21"/>
      <c r="B20" s="27">
        <v>11.0</v>
      </c>
      <c r="C20" s="33"/>
      <c r="D20" s="33"/>
      <c r="E20" s="33"/>
      <c r="F20" s="33"/>
      <c r="G20" s="33"/>
      <c r="H20" s="30">
        <f t="shared" si="3"/>
        <v>0</v>
      </c>
      <c r="I20" s="33"/>
      <c r="J20" s="3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>
      <c r="A21" s="21"/>
      <c r="B21" s="27">
        <v>12.0</v>
      </c>
      <c r="C21" s="33"/>
      <c r="D21" s="33"/>
      <c r="E21" s="33"/>
      <c r="F21" s="33"/>
      <c r="G21" s="33"/>
      <c r="H21" s="30">
        <f t="shared" si="3"/>
        <v>0</v>
      </c>
      <c r="I21" s="33"/>
      <c r="J21" s="3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</row>
    <row r="26">
      <c r="A26" s="24" t="s">
        <v>67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>
      <c r="A28" s="25"/>
      <c r="B28" s="25"/>
      <c r="C28" s="26" t="s">
        <v>55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1"/>
    </row>
    <row r="29">
      <c r="A29" s="21"/>
      <c r="B29" s="21"/>
      <c r="C29" s="24" t="s">
        <v>68</v>
      </c>
      <c r="D29" s="21"/>
      <c r="E29" s="21"/>
      <c r="F29" s="24" t="s">
        <v>69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4" t="s">
        <v>57</v>
      </c>
      <c r="W29" s="21"/>
      <c r="X29" s="21"/>
      <c r="Y29" s="21"/>
      <c r="Z29" s="21"/>
      <c r="AA29" s="21"/>
    </row>
    <row r="30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>
      <c r="A31" s="21"/>
      <c r="B31" s="21"/>
      <c r="C31" s="35" t="s">
        <v>70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>
      <c r="A32" s="21"/>
      <c r="B32" s="21"/>
      <c r="C32" s="21"/>
      <c r="D32" s="21"/>
      <c r="E32" s="21"/>
      <c r="F32" s="21"/>
      <c r="G32" s="21"/>
      <c r="H32" s="21"/>
      <c r="I32" s="24" t="s">
        <v>71</v>
      </c>
      <c r="J32" s="24" t="s">
        <v>72</v>
      </c>
      <c r="K32" s="24" t="s">
        <v>73</v>
      </c>
      <c r="L32" s="24" t="s">
        <v>74</v>
      </c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>
      <c r="A33" s="21"/>
      <c r="B33" s="36"/>
      <c r="C33" s="21"/>
      <c r="D33" s="21"/>
      <c r="E33" s="21"/>
      <c r="F33" s="21"/>
      <c r="G33" s="21"/>
      <c r="H33" s="21"/>
      <c r="I33" s="24" t="s">
        <v>75</v>
      </c>
      <c r="J33" s="30"/>
      <c r="K33" s="30"/>
      <c r="L33" s="37">
        <f t="shared" ref="L33:L36" si="4">K33-J33</f>
        <v>0</v>
      </c>
      <c r="M33" s="38" t="str">
        <f t="shared" ref="M33:M36" si="5">J33*100/K33</f>
        <v>#DIV/0!</v>
      </c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>
      <c r="A34" s="21"/>
      <c r="B34" s="39"/>
      <c r="C34" s="21"/>
      <c r="D34" s="21"/>
      <c r="E34" s="21"/>
      <c r="F34" s="21"/>
      <c r="G34" s="21"/>
      <c r="H34" s="21"/>
      <c r="I34" s="24" t="s">
        <v>76</v>
      </c>
      <c r="J34" s="24"/>
      <c r="K34" s="30"/>
      <c r="L34" s="37">
        <f t="shared" si="4"/>
        <v>0</v>
      </c>
      <c r="M34" s="38" t="str">
        <f t="shared" si="5"/>
        <v>#DIV/0!</v>
      </c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>
      <c r="A35" s="21"/>
      <c r="B35" s="36"/>
      <c r="C35" s="21"/>
      <c r="D35" s="21"/>
      <c r="E35" s="21"/>
      <c r="F35" s="21"/>
      <c r="G35" s="21"/>
      <c r="H35" s="21"/>
      <c r="I35" s="24" t="s">
        <v>77</v>
      </c>
      <c r="J35" s="24"/>
      <c r="K35" s="30"/>
      <c r="L35" s="37">
        <f t="shared" si="4"/>
        <v>0</v>
      </c>
      <c r="M35" s="38" t="str">
        <f t="shared" si="5"/>
        <v>#DIV/0!</v>
      </c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>
      <c r="A36" s="21"/>
      <c r="B36" s="36"/>
      <c r="C36" s="21"/>
      <c r="D36" s="21"/>
      <c r="E36" s="21"/>
      <c r="F36" s="21"/>
      <c r="G36" s="21"/>
      <c r="H36" s="21"/>
      <c r="I36" s="24" t="s">
        <v>78</v>
      </c>
      <c r="J36" s="30"/>
      <c r="K36" s="40"/>
      <c r="L36" s="37">
        <f t="shared" si="4"/>
        <v>0</v>
      </c>
      <c r="M36" s="38" t="str">
        <f t="shared" si="5"/>
        <v>#DIV/0!</v>
      </c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>
      <c r="A37" s="21"/>
      <c r="B37" s="39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>
      <c r="A38" s="21"/>
      <c r="B38" s="39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>
      <c r="A39" s="21"/>
      <c r="B39" s="36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>
      <c r="A40" s="21"/>
      <c r="B40" s="36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>
      <c r="A41" s="21"/>
      <c r="B41" s="39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>
      <c r="A43" s="21"/>
      <c r="B43" s="21"/>
      <c r="C43" s="21"/>
      <c r="D43" s="21"/>
      <c r="E43" s="21"/>
      <c r="F43" s="21"/>
      <c r="G43" s="24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>
      <c r="A44" s="21"/>
      <c r="B44" s="21"/>
      <c r="C44" s="35" t="s">
        <v>79</v>
      </c>
      <c r="D44" s="21"/>
      <c r="E44" s="21"/>
      <c r="F44" s="21"/>
      <c r="G44" s="24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>
      <c r="A47" s="21"/>
      <c r="B47" s="36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>
      <c r="A48" s="21"/>
      <c r="B48" s="36" t="s">
        <v>59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4" t="s">
        <v>73</v>
      </c>
      <c r="N48" s="4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>
      <c r="A49" s="21"/>
      <c r="B49" s="39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4" t="s">
        <v>72</v>
      </c>
      <c r="N49" s="4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>
      <c r="A50" s="21"/>
      <c r="B50" s="36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42" t="str">
        <f>N49*100/N48</f>
        <v>#DIV/0!</v>
      </c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>
      <c r="A51" s="21"/>
      <c r="B51" s="39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>
      <c r="A52" s="21"/>
      <c r="B52" s="39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>
      <c r="A53" s="21"/>
      <c r="B53" s="36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>
      <c r="A54" s="21"/>
      <c r="B54" s="36" t="s">
        <v>80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>
      <c r="A55" s="21"/>
      <c r="B55" s="39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>
      <c r="A60" s="21"/>
      <c r="B60" s="21"/>
      <c r="C60" s="35" t="s">
        <v>81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>
      <c r="A66" s="21"/>
      <c r="B66" s="36" t="s">
        <v>59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4" t="s">
        <v>73</v>
      </c>
      <c r="N66" s="4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>
      <c r="A67" s="21"/>
      <c r="B67" s="39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4" t="s">
        <v>72</v>
      </c>
      <c r="N67" s="29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>
      <c r="A68" s="21"/>
      <c r="B68" s="39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43"/>
      <c r="O68" s="44" t="str">
        <f>N67/N66</f>
        <v>#DIV/0!</v>
      </c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>
      <c r="A71" s="21"/>
      <c r="B71" s="45" t="s">
        <v>66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ht="36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>
      <c r="A77" s="25"/>
      <c r="B77" s="25"/>
      <c r="C77" s="26" t="s">
        <v>82</v>
      </c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1"/>
    </row>
    <row r="7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>
      <c r="A79" s="21"/>
      <c r="B79" s="21"/>
      <c r="C79" s="35" t="s">
        <v>83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>
      <c r="A80" s="21"/>
      <c r="B80" s="21"/>
      <c r="C80" s="21"/>
      <c r="D80" s="21"/>
      <c r="E80" s="21"/>
      <c r="F80" s="21"/>
      <c r="G80" s="46" t="s">
        <v>84</v>
      </c>
      <c r="H80" s="47" t="s">
        <v>85</v>
      </c>
      <c r="I80" s="48" t="s">
        <v>86</v>
      </c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>
      <c r="A81" s="21"/>
      <c r="B81" s="21"/>
      <c r="C81" s="21"/>
      <c r="D81" s="21"/>
      <c r="E81" s="21"/>
      <c r="F81" s="21"/>
      <c r="G81" s="49" t="s">
        <v>87</v>
      </c>
      <c r="H81" s="50">
        <v>46.0</v>
      </c>
      <c r="I81" s="51">
        <f>H81/H81</f>
        <v>1</v>
      </c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>
      <c r="A82" s="21"/>
      <c r="B82" s="21"/>
      <c r="C82" s="21"/>
      <c r="D82" s="21"/>
      <c r="E82" s="21"/>
      <c r="F82" s="21"/>
      <c r="G82" s="52" t="s">
        <v>88</v>
      </c>
      <c r="H82" s="53">
        <v>6.0</v>
      </c>
      <c r="I82" s="54">
        <f t="shared" ref="I82:I85" si="6">H82/$H$81</f>
        <v>0.1304347826</v>
      </c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>
      <c r="A83" s="21"/>
      <c r="B83" s="21"/>
      <c r="C83" s="21"/>
      <c r="D83" s="21"/>
      <c r="E83" s="21"/>
      <c r="F83" s="21"/>
      <c r="G83" s="52" t="s">
        <v>89</v>
      </c>
      <c r="H83" s="55"/>
      <c r="I83" s="54">
        <f t="shared" si="6"/>
        <v>0</v>
      </c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>
      <c r="A84" s="21"/>
      <c r="B84" s="21"/>
      <c r="C84" s="21"/>
      <c r="D84" s="21"/>
      <c r="E84" s="21"/>
      <c r="F84" s="21"/>
      <c r="G84" s="52" t="s">
        <v>90</v>
      </c>
      <c r="H84" s="53">
        <v>34.0</v>
      </c>
      <c r="I84" s="54">
        <f t="shared" si="6"/>
        <v>0.7391304348</v>
      </c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>
      <c r="A85" s="21"/>
      <c r="B85" s="21"/>
      <c r="C85" s="21"/>
      <c r="D85" s="21"/>
      <c r="E85" s="21"/>
      <c r="F85" s="21"/>
      <c r="G85" s="56" t="s">
        <v>91</v>
      </c>
      <c r="H85" s="57">
        <v>6.0</v>
      </c>
      <c r="I85" s="58">
        <f t="shared" si="6"/>
        <v>0.1304347826</v>
      </c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>
      <c r="A91" s="21"/>
      <c r="B91" s="21"/>
      <c r="C91" s="24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>
      <c r="A92" s="21"/>
      <c r="B92" s="21"/>
      <c r="C92" s="21"/>
      <c r="D92" s="21"/>
      <c r="E92" s="21"/>
      <c r="F92" s="59" t="s">
        <v>84</v>
      </c>
      <c r="G92" s="60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>
      <c r="A93" s="21"/>
      <c r="B93" s="21"/>
      <c r="C93" s="21"/>
      <c r="D93" s="21"/>
      <c r="E93" s="21"/>
      <c r="F93" s="59" t="s">
        <v>87</v>
      </c>
      <c r="G93" s="27">
        <v>2.0</v>
      </c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>
      <c r="A94" s="21"/>
      <c r="B94" s="21"/>
      <c r="C94" s="21"/>
      <c r="D94" s="21"/>
      <c r="E94" s="21"/>
      <c r="F94" s="59" t="s">
        <v>88</v>
      </c>
      <c r="G94" s="60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>
      <c r="A95" s="21"/>
      <c r="B95" s="21"/>
      <c r="C95" s="21"/>
      <c r="D95" s="21"/>
      <c r="E95" s="21"/>
      <c r="F95" s="59" t="s">
        <v>92</v>
      </c>
      <c r="G95" s="60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>
      <c r="A96" s="21"/>
      <c r="B96" s="21"/>
      <c r="C96" s="21"/>
      <c r="D96" s="21"/>
      <c r="E96" s="21"/>
      <c r="F96" s="59" t="s">
        <v>90</v>
      </c>
      <c r="G96" s="27">
        <v>2.0</v>
      </c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>
      <c r="A97" s="21"/>
      <c r="B97" s="21"/>
      <c r="C97" s="21"/>
      <c r="D97" s="21"/>
      <c r="E97" s="21"/>
      <c r="F97" s="24" t="s">
        <v>91</v>
      </c>
      <c r="G97" s="6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>
      <c r="A98" s="21"/>
      <c r="B98" s="21"/>
      <c r="C98" s="21"/>
      <c r="D98" s="21"/>
      <c r="E98" s="21"/>
      <c r="F98" s="21"/>
      <c r="G98" s="60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>
      <c r="A99" s="21"/>
      <c r="B99" s="21"/>
      <c r="C99" s="24"/>
      <c r="D99" s="21"/>
      <c r="E99" s="21"/>
      <c r="F99" s="21"/>
      <c r="G99" s="60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>
      <c r="A100" s="21"/>
      <c r="B100" s="21"/>
      <c r="C100" s="21"/>
      <c r="D100" s="21"/>
      <c r="E100" s="21"/>
      <c r="F100" s="59" t="s">
        <v>84</v>
      </c>
      <c r="G100" s="60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>
      <c r="A101" s="21"/>
      <c r="B101" s="21"/>
      <c r="C101" s="21"/>
      <c r="D101" s="21"/>
      <c r="E101" s="21"/>
      <c r="F101" s="59" t="s">
        <v>87</v>
      </c>
      <c r="G101" s="27">
        <v>1.0</v>
      </c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>
      <c r="A102" s="21"/>
      <c r="B102" s="21"/>
      <c r="C102" s="21"/>
      <c r="D102" s="21"/>
      <c r="E102" s="21"/>
      <c r="F102" s="59" t="s">
        <v>88</v>
      </c>
      <c r="G102" s="60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>
      <c r="A103" s="21"/>
      <c r="B103" s="21"/>
      <c r="C103" s="21"/>
      <c r="D103" s="21"/>
      <c r="E103" s="21"/>
      <c r="F103" s="59" t="s">
        <v>92</v>
      </c>
      <c r="G103" s="60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>
      <c r="A104" s="21"/>
      <c r="B104" s="21"/>
      <c r="C104" s="21"/>
      <c r="D104" s="21"/>
      <c r="E104" s="21"/>
      <c r="F104" s="59" t="s">
        <v>90</v>
      </c>
      <c r="G104" s="27">
        <v>1.0</v>
      </c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>
      <c r="A105" s="21"/>
      <c r="B105" s="21"/>
      <c r="C105" s="21"/>
      <c r="D105" s="21"/>
      <c r="E105" s="21"/>
      <c r="F105" s="24" t="s">
        <v>91</v>
      </c>
      <c r="G105" s="27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>
      <c r="A106" s="21"/>
      <c r="B106" s="21"/>
      <c r="C106" s="21"/>
      <c r="D106" s="21"/>
      <c r="E106" s="21"/>
      <c r="F106" s="21"/>
      <c r="G106" s="60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>
      <c r="A107" s="21"/>
      <c r="B107" s="21"/>
      <c r="C107" s="24"/>
      <c r="D107" s="21"/>
      <c r="E107" s="21"/>
      <c r="F107" s="21"/>
      <c r="G107" s="60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>
      <c r="A108" s="21"/>
      <c r="B108" s="21"/>
      <c r="C108" s="21"/>
      <c r="D108" s="21"/>
      <c r="E108" s="21"/>
      <c r="F108" s="59" t="s">
        <v>84</v>
      </c>
      <c r="G108" s="60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>
      <c r="A109" s="21"/>
      <c r="B109" s="21"/>
      <c r="C109" s="21"/>
      <c r="D109" s="21"/>
      <c r="E109" s="21"/>
      <c r="F109" s="59" t="s">
        <v>87</v>
      </c>
      <c r="G109" s="27">
        <v>5.0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>
      <c r="A110" s="21"/>
      <c r="B110" s="21"/>
      <c r="C110" s="21"/>
      <c r="D110" s="21"/>
      <c r="E110" s="21"/>
      <c r="F110" s="59" t="s">
        <v>88</v>
      </c>
      <c r="G110" s="27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>
      <c r="A111" s="21"/>
      <c r="B111" s="21"/>
      <c r="C111" s="21"/>
      <c r="D111" s="21"/>
      <c r="E111" s="21"/>
      <c r="F111" s="59" t="s">
        <v>92</v>
      </c>
      <c r="G111" s="60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</row>
    <row r="112">
      <c r="A112" s="21"/>
      <c r="B112" s="21"/>
      <c r="C112" s="21"/>
      <c r="D112" s="21"/>
      <c r="E112" s="21"/>
      <c r="F112" s="59" t="s">
        <v>90</v>
      </c>
      <c r="G112" s="27">
        <v>5.0</v>
      </c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>
      <c r="A113" s="21"/>
      <c r="B113" s="21"/>
      <c r="C113" s="21"/>
      <c r="D113" s="21"/>
      <c r="E113" s="21"/>
      <c r="F113" s="24" t="s">
        <v>91</v>
      </c>
      <c r="G113" s="27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</row>
    <row r="114">
      <c r="A114" s="21"/>
      <c r="B114" s="21"/>
      <c r="C114" s="21"/>
      <c r="D114" s="21"/>
      <c r="E114" s="21"/>
      <c r="F114" s="21"/>
      <c r="G114" s="60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>
      <c r="A115" s="21"/>
      <c r="B115" s="21"/>
      <c r="C115" s="24"/>
      <c r="D115" s="21"/>
      <c r="E115" s="21"/>
      <c r="F115" s="21"/>
      <c r="G115" s="60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</row>
    <row r="116">
      <c r="A116" s="21"/>
      <c r="B116" s="21"/>
      <c r="C116" s="21"/>
      <c r="D116" s="21"/>
      <c r="E116" s="21"/>
      <c r="F116" s="59" t="s">
        <v>84</v>
      </c>
      <c r="G116" s="60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>
      <c r="A117" s="21"/>
      <c r="B117" s="21"/>
      <c r="C117" s="21"/>
      <c r="D117" s="21"/>
      <c r="E117" s="21"/>
      <c r="F117" s="59" t="s">
        <v>87</v>
      </c>
      <c r="G117" s="27">
        <v>3.0</v>
      </c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>
      <c r="A118" s="21"/>
      <c r="B118" s="21"/>
      <c r="C118" s="21"/>
      <c r="D118" s="21"/>
      <c r="E118" s="21"/>
      <c r="F118" s="59" t="s">
        <v>88</v>
      </c>
      <c r="G118" s="60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>
      <c r="A119" s="21"/>
      <c r="B119" s="21"/>
      <c r="C119" s="21"/>
      <c r="D119" s="21"/>
      <c r="E119" s="21"/>
      <c r="F119" s="59" t="s">
        <v>92</v>
      </c>
      <c r="G119" s="60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>
      <c r="A120" s="21"/>
      <c r="B120" s="21"/>
      <c r="C120" s="21"/>
      <c r="D120" s="21"/>
      <c r="E120" s="21"/>
      <c r="F120" s="59" t="s">
        <v>90</v>
      </c>
      <c r="G120" s="27">
        <v>2.0</v>
      </c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>
      <c r="A121" s="21"/>
      <c r="B121" s="21"/>
      <c r="C121" s="21"/>
      <c r="D121" s="21"/>
      <c r="E121" s="21"/>
      <c r="F121" s="24" t="s">
        <v>91</v>
      </c>
      <c r="G121" s="27">
        <v>1.0</v>
      </c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>
      <c r="A122" s="21"/>
      <c r="B122" s="21"/>
      <c r="C122" s="21"/>
      <c r="D122" s="21"/>
      <c r="E122" s="21"/>
      <c r="F122" s="21"/>
      <c r="G122" s="60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>
      <c r="A123" s="21"/>
      <c r="B123" s="21"/>
      <c r="C123" s="24"/>
      <c r="D123" s="21"/>
      <c r="E123" s="21"/>
      <c r="F123" s="21"/>
      <c r="G123" s="60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>
      <c r="A124" s="21"/>
      <c r="B124" s="21"/>
      <c r="C124" s="21"/>
      <c r="D124" s="21"/>
      <c r="E124" s="21"/>
      <c r="F124" s="59" t="s">
        <v>84</v>
      </c>
      <c r="G124" s="60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>
      <c r="A125" s="21"/>
      <c r="B125" s="21"/>
      <c r="C125" s="21"/>
      <c r="D125" s="21"/>
      <c r="E125" s="21"/>
      <c r="F125" s="59" t="s">
        <v>87</v>
      </c>
      <c r="G125" s="27">
        <v>7.0</v>
      </c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>
      <c r="A126" s="21"/>
      <c r="B126" s="21"/>
      <c r="C126" s="21"/>
      <c r="D126" s="21"/>
      <c r="E126" s="21"/>
      <c r="F126" s="59" t="s">
        <v>88</v>
      </c>
      <c r="G126" s="27">
        <v>2.0</v>
      </c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>
      <c r="A127" s="21"/>
      <c r="B127" s="21"/>
      <c r="C127" s="21"/>
      <c r="D127" s="21"/>
      <c r="E127" s="21"/>
      <c r="F127" s="59" t="s">
        <v>92</v>
      </c>
      <c r="G127" s="60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>
      <c r="A128" s="21"/>
      <c r="B128" s="21"/>
      <c r="C128" s="21"/>
      <c r="D128" s="21"/>
      <c r="E128" s="21"/>
      <c r="F128" s="59" t="s">
        <v>90</v>
      </c>
      <c r="G128" s="27">
        <v>4.0</v>
      </c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>
      <c r="A129" s="21"/>
      <c r="B129" s="21"/>
      <c r="C129" s="21"/>
      <c r="D129" s="21"/>
      <c r="E129" s="21"/>
      <c r="F129" s="24" t="s">
        <v>91</v>
      </c>
      <c r="G129" s="27">
        <v>1.0</v>
      </c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>
      <c r="A130" s="21"/>
      <c r="B130" s="21"/>
      <c r="C130" s="21"/>
      <c r="D130" s="21"/>
      <c r="E130" s="21"/>
      <c r="F130" s="21"/>
      <c r="G130" s="60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>
      <c r="A131" s="21"/>
      <c r="B131" s="21"/>
      <c r="C131" s="24"/>
      <c r="D131" s="21"/>
      <c r="E131" s="21"/>
      <c r="F131" s="21"/>
      <c r="G131" s="60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>
      <c r="A132" s="21"/>
      <c r="B132" s="21"/>
      <c r="C132" s="21"/>
      <c r="D132" s="21"/>
      <c r="E132" s="21"/>
      <c r="F132" s="59" t="s">
        <v>84</v>
      </c>
      <c r="G132" s="60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>
      <c r="A133" s="21"/>
      <c r="B133" s="21"/>
      <c r="C133" s="21"/>
      <c r="D133" s="21"/>
      <c r="E133" s="21"/>
      <c r="F133" s="59" t="s">
        <v>87</v>
      </c>
      <c r="G133" s="27">
        <v>4.0</v>
      </c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>
      <c r="A134" s="21"/>
      <c r="B134" s="21"/>
      <c r="C134" s="21"/>
      <c r="D134" s="21"/>
      <c r="E134" s="21"/>
      <c r="F134" s="59" t="s">
        <v>88</v>
      </c>
      <c r="G134" s="27">
        <v>2.0</v>
      </c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>
      <c r="A135" s="21"/>
      <c r="B135" s="21"/>
      <c r="C135" s="21"/>
      <c r="D135" s="21"/>
      <c r="E135" s="21"/>
      <c r="F135" s="59" t="s">
        <v>92</v>
      </c>
      <c r="G135" s="60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>
      <c r="A136" s="21"/>
      <c r="B136" s="21"/>
      <c r="C136" s="21"/>
      <c r="D136" s="21"/>
      <c r="E136" s="21"/>
      <c r="F136" s="59" t="s">
        <v>90</v>
      </c>
      <c r="G136" s="27">
        <v>2.0</v>
      </c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>
      <c r="A137" s="21"/>
      <c r="B137" s="21"/>
      <c r="C137" s="21"/>
      <c r="D137" s="21"/>
      <c r="E137" s="21"/>
      <c r="F137" s="24" t="s">
        <v>91</v>
      </c>
      <c r="G137" s="27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>
      <c r="A138" s="21"/>
      <c r="B138" s="21"/>
      <c r="C138" s="24"/>
      <c r="D138" s="21"/>
      <c r="E138" s="21"/>
      <c r="F138" s="21"/>
      <c r="G138" s="60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>
      <c r="A139" s="21"/>
      <c r="B139" s="21"/>
      <c r="C139" s="24"/>
      <c r="D139" s="21"/>
      <c r="E139" s="21"/>
      <c r="F139" s="21"/>
      <c r="G139" s="60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>
      <c r="A140" s="21"/>
      <c r="B140" s="21"/>
      <c r="C140" s="21"/>
      <c r="D140" s="21"/>
      <c r="E140" s="21"/>
      <c r="F140" s="59" t="s">
        <v>84</v>
      </c>
      <c r="G140" s="60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>
      <c r="A141" s="21"/>
      <c r="B141" s="21"/>
      <c r="C141" s="21"/>
      <c r="D141" s="21"/>
      <c r="E141" s="21"/>
      <c r="F141" s="59" t="s">
        <v>87</v>
      </c>
      <c r="G141" s="27">
        <v>3.0</v>
      </c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>
      <c r="A142" s="21"/>
      <c r="B142" s="21"/>
      <c r="C142" s="21"/>
      <c r="D142" s="21"/>
      <c r="E142" s="21"/>
      <c r="F142" s="59" t="s">
        <v>88</v>
      </c>
      <c r="G142" s="60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>
      <c r="A143" s="21"/>
      <c r="B143" s="21"/>
      <c r="C143" s="21"/>
      <c r="D143" s="21"/>
      <c r="E143" s="21"/>
      <c r="F143" s="59" t="s">
        <v>92</v>
      </c>
      <c r="G143" s="60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>
      <c r="A144" s="21"/>
      <c r="B144" s="21"/>
      <c r="C144" s="21"/>
      <c r="D144" s="21"/>
      <c r="E144" s="21"/>
      <c r="F144" s="59" t="s">
        <v>90</v>
      </c>
      <c r="G144" s="27">
        <v>2.0</v>
      </c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>
      <c r="A145" s="21"/>
      <c r="B145" s="21"/>
      <c r="C145" s="21"/>
      <c r="D145" s="21"/>
      <c r="E145" s="21"/>
      <c r="F145" s="24" t="s">
        <v>91</v>
      </c>
      <c r="G145" s="27">
        <v>1.0</v>
      </c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>
      <c r="A146" s="21"/>
      <c r="B146" s="21"/>
      <c r="C146" s="21"/>
      <c r="D146" s="21"/>
      <c r="E146" s="21"/>
      <c r="F146" s="21"/>
      <c r="G146" s="60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>
      <c r="A147" s="21"/>
      <c r="B147" s="21"/>
      <c r="C147" s="24"/>
      <c r="D147" s="21"/>
      <c r="E147" s="21"/>
      <c r="F147" s="21"/>
      <c r="G147" s="60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>
      <c r="A148" s="21"/>
      <c r="B148" s="21"/>
      <c r="C148" s="21"/>
      <c r="D148" s="21"/>
      <c r="E148" s="21"/>
      <c r="F148" s="59" t="s">
        <v>84</v>
      </c>
      <c r="G148" s="60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>
      <c r="A149" s="21"/>
      <c r="B149" s="21"/>
      <c r="C149" s="21"/>
      <c r="D149" s="21"/>
      <c r="E149" s="21"/>
      <c r="F149" s="59" t="s">
        <v>87</v>
      </c>
      <c r="G149" s="27">
        <v>6.0</v>
      </c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>
      <c r="A150" s="21"/>
      <c r="B150" s="21"/>
      <c r="C150" s="21"/>
      <c r="D150" s="21"/>
      <c r="E150" s="21"/>
      <c r="F150" s="59" t="s">
        <v>88</v>
      </c>
      <c r="G150" s="60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>
      <c r="A151" s="21"/>
      <c r="B151" s="21"/>
      <c r="C151" s="21"/>
      <c r="D151" s="21"/>
      <c r="E151" s="21"/>
      <c r="F151" s="59" t="s">
        <v>92</v>
      </c>
      <c r="G151" s="60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>
      <c r="A152" s="21"/>
      <c r="B152" s="21"/>
      <c r="C152" s="21"/>
      <c r="D152" s="21"/>
      <c r="E152" s="21"/>
      <c r="F152" s="59" t="s">
        <v>90</v>
      </c>
      <c r="G152" s="27">
        <v>3.0</v>
      </c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>
      <c r="A153" s="21"/>
      <c r="B153" s="21"/>
      <c r="C153" s="21"/>
      <c r="D153" s="21"/>
      <c r="E153" s="21"/>
      <c r="F153" s="24" t="s">
        <v>91</v>
      </c>
      <c r="G153" s="27">
        <v>3.0</v>
      </c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>
      <c r="A154" s="21"/>
      <c r="B154" s="21"/>
      <c r="C154" s="21"/>
      <c r="D154" s="21"/>
      <c r="E154" s="21"/>
      <c r="F154" s="21"/>
      <c r="G154" s="60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>
      <c r="A155" s="21"/>
      <c r="B155" s="21"/>
      <c r="C155" s="24"/>
      <c r="D155" s="21"/>
      <c r="E155" s="21"/>
      <c r="F155" s="21"/>
      <c r="G155" s="60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>
      <c r="A156" s="21"/>
      <c r="B156" s="21"/>
      <c r="C156" s="21"/>
      <c r="D156" s="21"/>
      <c r="E156" s="21"/>
      <c r="F156" s="59" t="s">
        <v>84</v>
      </c>
      <c r="G156" s="60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>
      <c r="A157" s="21"/>
      <c r="B157" s="21"/>
      <c r="C157" s="21"/>
      <c r="D157" s="21"/>
      <c r="E157" s="21"/>
      <c r="F157" s="59" t="s">
        <v>87</v>
      </c>
      <c r="G157" s="27">
        <v>3.0</v>
      </c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>
      <c r="A158" s="21"/>
      <c r="B158" s="21"/>
      <c r="C158" s="21"/>
      <c r="D158" s="21"/>
      <c r="E158" s="21"/>
      <c r="F158" s="59" t="s">
        <v>88</v>
      </c>
      <c r="G158" s="60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>
      <c r="A159" s="21"/>
      <c r="B159" s="21"/>
      <c r="C159" s="21"/>
      <c r="D159" s="21"/>
      <c r="E159" s="21"/>
      <c r="F159" s="59" t="s">
        <v>92</v>
      </c>
      <c r="G159" s="60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>
      <c r="A160" s="21"/>
      <c r="B160" s="21"/>
      <c r="C160" s="21"/>
      <c r="D160" s="21"/>
      <c r="E160" s="21"/>
      <c r="F160" s="59" t="s">
        <v>90</v>
      </c>
      <c r="G160" s="27">
        <v>3.0</v>
      </c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>
      <c r="A161" s="21"/>
      <c r="B161" s="21"/>
      <c r="C161" s="21"/>
      <c r="D161" s="21"/>
      <c r="E161" s="21"/>
      <c r="F161" s="24" t="s">
        <v>91</v>
      </c>
      <c r="G161" s="27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>
      <c r="A162" s="21"/>
      <c r="B162" s="21"/>
      <c r="C162" s="21"/>
      <c r="D162" s="21"/>
      <c r="E162" s="21"/>
      <c r="F162" s="21"/>
      <c r="G162" s="60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>
      <c r="A163" s="21"/>
      <c r="B163" s="21"/>
      <c r="C163" s="24"/>
      <c r="D163" s="21"/>
      <c r="E163" s="21"/>
      <c r="F163" s="21"/>
      <c r="G163" s="60"/>
      <c r="H163" s="21"/>
      <c r="I163" s="21"/>
      <c r="J163" s="24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>
      <c r="A164" s="21"/>
      <c r="B164" s="21"/>
      <c r="C164" s="21"/>
      <c r="D164" s="21"/>
      <c r="E164" s="21"/>
      <c r="F164" s="61" t="s">
        <v>84</v>
      </c>
      <c r="G164" s="62" t="s">
        <v>85</v>
      </c>
      <c r="H164" s="62" t="s">
        <v>86</v>
      </c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>
      <c r="A165" s="21"/>
      <c r="B165" s="21"/>
      <c r="C165" s="21"/>
      <c r="D165" s="21"/>
      <c r="E165" s="21"/>
      <c r="F165" s="63" t="s">
        <v>87</v>
      </c>
      <c r="G165" s="64">
        <v>3.0</v>
      </c>
      <c r="H165" s="65">
        <f t="shared" ref="H165:H170" si="7">G165/$G$165</f>
        <v>1</v>
      </c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>
      <c r="A166" s="21"/>
      <c r="B166" s="21"/>
      <c r="C166" s="21"/>
      <c r="D166" s="21"/>
      <c r="E166" s="21"/>
      <c r="F166" s="59" t="s">
        <v>93</v>
      </c>
      <c r="G166" s="27">
        <f>COUNTIFS('ATA08'!$E:$E,$F166,'ATA08'!$B:$B,$C$163)</f>
        <v>0</v>
      </c>
      <c r="H166" s="66">
        <f t="shared" si="7"/>
        <v>0</v>
      </c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>
      <c r="A167" s="21"/>
      <c r="B167" s="21"/>
      <c r="C167" s="21"/>
      <c r="D167" s="21"/>
      <c r="E167" s="21"/>
      <c r="F167" s="59" t="s">
        <v>94</v>
      </c>
      <c r="G167" s="27">
        <f>COUNTIFS('ATA08'!$E:$E,$F167,'ATA08'!$B:$B,$C$163)</f>
        <v>0</v>
      </c>
      <c r="H167" s="66">
        <f t="shared" si="7"/>
        <v>0</v>
      </c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>
      <c r="A168" s="21"/>
      <c r="B168" s="21"/>
      <c r="C168" s="21"/>
      <c r="D168" s="21"/>
      <c r="E168" s="21"/>
      <c r="F168" s="59" t="s">
        <v>95</v>
      </c>
      <c r="G168" s="67">
        <v>3.0</v>
      </c>
      <c r="H168" s="66">
        <f t="shared" si="7"/>
        <v>1</v>
      </c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>
      <c r="A169" s="21"/>
      <c r="B169" s="21"/>
      <c r="C169" s="21"/>
      <c r="D169" s="21"/>
      <c r="E169" s="21"/>
      <c r="F169" s="59" t="s">
        <v>96</v>
      </c>
      <c r="G169" s="27">
        <v>0.0</v>
      </c>
      <c r="H169" s="66">
        <f t="shared" si="7"/>
        <v>0</v>
      </c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>
      <c r="A170" s="21"/>
      <c r="B170" s="21"/>
      <c r="C170" s="21"/>
      <c r="D170" s="21"/>
      <c r="E170" s="21"/>
      <c r="F170" s="24" t="s">
        <v>97</v>
      </c>
      <c r="G170" s="27">
        <f>COUNTIFS('ATA08'!$E:$E,$F170,'ATA08'!$B:$B,$C$163)</f>
        <v>0</v>
      </c>
      <c r="H170" s="66">
        <f t="shared" si="7"/>
        <v>0</v>
      </c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>
      <c r="A171" s="21"/>
      <c r="B171" s="21"/>
      <c r="C171" s="21"/>
      <c r="D171" s="21"/>
      <c r="E171" s="21"/>
      <c r="F171" s="21"/>
      <c r="G171" s="60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>
      <c r="A172" s="21"/>
      <c r="B172" s="21"/>
      <c r="C172" s="24"/>
      <c r="D172" s="21"/>
      <c r="E172" s="21"/>
      <c r="F172" s="21"/>
      <c r="G172" s="60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>
      <c r="A173" s="21"/>
      <c r="B173" s="21"/>
      <c r="C173" s="21"/>
      <c r="D173" s="21"/>
      <c r="E173" s="21"/>
      <c r="F173" s="59" t="s">
        <v>84</v>
      </c>
      <c r="G173" s="60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>
      <c r="A174" s="21"/>
      <c r="B174" s="21"/>
      <c r="C174" s="21"/>
      <c r="D174" s="21"/>
      <c r="E174" s="21"/>
      <c r="F174" s="59" t="s">
        <v>87</v>
      </c>
      <c r="G174" s="27">
        <v>2.0</v>
      </c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>
      <c r="A175" s="21"/>
      <c r="B175" s="21"/>
      <c r="C175" s="21"/>
      <c r="D175" s="21"/>
      <c r="E175" s="21"/>
      <c r="F175" s="59" t="s">
        <v>88</v>
      </c>
      <c r="G175" s="60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>
      <c r="A176" s="21"/>
      <c r="B176" s="21"/>
      <c r="C176" s="21"/>
      <c r="D176" s="21"/>
      <c r="E176" s="21"/>
      <c r="F176" s="59" t="s">
        <v>89</v>
      </c>
      <c r="G176" s="60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>
      <c r="A177" s="21"/>
      <c r="B177" s="21"/>
      <c r="C177" s="21"/>
      <c r="D177" s="21"/>
      <c r="E177" s="21"/>
      <c r="F177" s="59" t="s">
        <v>90</v>
      </c>
      <c r="G177" s="27">
        <v>1.0</v>
      </c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>
      <c r="A178" s="21"/>
      <c r="B178" s="21"/>
      <c r="C178" s="21"/>
      <c r="D178" s="21"/>
      <c r="E178" s="21"/>
      <c r="F178" s="24" t="s">
        <v>91</v>
      </c>
      <c r="G178" s="27">
        <v>1.0</v>
      </c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>
      <c r="A179" s="21"/>
      <c r="B179" s="21"/>
      <c r="C179" s="21"/>
      <c r="D179" s="21"/>
      <c r="E179" s="21"/>
      <c r="F179" s="21"/>
      <c r="G179" s="60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>
      <c r="A180" s="21"/>
      <c r="B180" s="21"/>
      <c r="C180" s="24"/>
      <c r="D180" s="21"/>
      <c r="E180" s="21"/>
      <c r="F180" s="21"/>
      <c r="G180" s="60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>
      <c r="A181" s="21"/>
      <c r="B181" s="21"/>
      <c r="C181" s="21"/>
      <c r="D181" s="21"/>
      <c r="E181" s="21"/>
      <c r="F181" s="59" t="s">
        <v>84</v>
      </c>
      <c r="G181" s="60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>
      <c r="A182" s="21"/>
      <c r="B182" s="21"/>
      <c r="C182" s="21"/>
      <c r="D182" s="21"/>
      <c r="E182" s="21"/>
      <c r="F182" s="59" t="s">
        <v>87</v>
      </c>
      <c r="G182" s="27">
        <v>6.0</v>
      </c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>
      <c r="A183" s="21"/>
      <c r="B183" s="21"/>
      <c r="C183" s="21"/>
      <c r="D183" s="21"/>
      <c r="E183" s="21"/>
      <c r="F183" s="59" t="s">
        <v>88</v>
      </c>
      <c r="G183" s="27">
        <v>2.0</v>
      </c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>
      <c r="A184" s="21"/>
      <c r="B184" s="21"/>
      <c r="C184" s="21"/>
      <c r="D184" s="21"/>
      <c r="E184" s="21"/>
      <c r="F184" s="59" t="s">
        <v>92</v>
      </c>
      <c r="G184" s="60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>
      <c r="A185" s="21"/>
      <c r="B185" s="21"/>
      <c r="C185" s="21"/>
      <c r="D185" s="21"/>
      <c r="E185" s="21"/>
      <c r="F185" s="59" t="s">
        <v>90</v>
      </c>
      <c r="G185" s="27">
        <v>4.0</v>
      </c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>
      <c r="A186" s="21"/>
      <c r="B186" s="21"/>
      <c r="C186" s="21"/>
      <c r="D186" s="21"/>
      <c r="E186" s="21"/>
      <c r="F186" s="24" t="s">
        <v>91</v>
      </c>
      <c r="G186" s="27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>
      <c r="A187" s="21"/>
      <c r="B187" s="21"/>
      <c r="C187" s="21"/>
      <c r="D187" s="21"/>
      <c r="E187" s="21"/>
      <c r="F187" s="21"/>
      <c r="G187" s="60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>
      <c r="A188" s="21"/>
      <c r="B188" s="21"/>
      <c r="C188" s="21"/>
      <c r="D188" s="21"/>
      <c r="E188" s="21"/>
      <c r="F188" s="21"/>
      <c r="G188" s="60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>
      <c r="A189" s="21"/>
      <c r="B189" s="21"/>
      <c r="C189" s="24"/>
      <c r="D189" s="21"/>
      <c r="E189" s="21"/>
      <c r="F189" s="21"/>
      <c r="G189" s="60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>
      <c r="A190" s="21"/>
      <c r="B190" s="21"/>
      <c r="C190" s="21"/>
      <c r="D190" s="21"/>
      <c r="E190" s="21"/>
      <c r="F190" s="59" t="s">
        <v>84</v>
      </c>
      <c r="G190" s="60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>
      <c r="A191" s="21"/>
      <c r="B191" s="21"/>
      <c r="C191" s="21"/>
      <c r="D191" s="21"/>
      <c r="E191" s="21"/>
      <c r="F191" s="59" t="s">
        <v>87</v>
      </c>
      <c r="G191" s="27">
        <v>12.0</v>
      </c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>
      <c r="A192" s="21"/>
      <c r="B192" s="21"/>
      <c r="C192" s="21"/>
      <c r="D192" s="21"/>
      <c r="E192" s="21"/>
      <c r="F192" s="59" t="s">
        <v>88</v>
      </c>
      <c r="G192" s="27">
        <v>2.0</v>
      </c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>
      <c r="A193" s="21"/>
      <c r="B193" s="21"/>
      <c r="C193" s="21"/>
      <c r="D193" s="21"/>
      <c r="E193" s="21"/>
      <c r="F193" s="59" t="s">
        <v>92</v>
      </c>
      <c r="G193" s="60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>
      <c r="A194" s="21"/>
      <c r="B194" s="21"/>
      <c r="C194" s="21"/>
      <c r="D194" s="21"/>
      <c r="E194" s="21"/>
      <c r="F194" s="59" t="s">
        <v>90</v>
      </c>
      <c r="G194" s="27">
        <v>9.0</v>
      </c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>
      <c r="A195" s="21"/>
      <c r="B195" s="21"/>
      <c r="C195" s="21"/>
      <c r="D195" s="21"/>
      <c r="E195" s="21"/>
      <c r="F195" s="24" t="s">
        <v>91</v>
      </c>
      <c r="G195" s="27">
        <v>1.0</v>
      </c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>
      <c r="A196" s="21"/>
      <c r="B196" s="21"/>
      <c r="C196" s="21"/>
      <c r="D196" s="21"/>
      <c r="E196" s="21"/>
      <c r="F196" s="24"/>
      <c r="G196" s="60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>
      <c r="A197" s="21"/>
      <c r="B197" s="21"/>
      <c r="C197" s="24"/>
      <c r="D197" s="21"/>
      <c r="E197" s="21"/>
      <c r="F197" s="21"/>
      <c r="G197" s="60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>
      <c r="A198" s="21"/>
      <c r="B198" s="21"/>
      <c r="C198" s="21"/>
      <c r="D198" s="21"/>
      <c r="E198" s="21"/>
      <c r="F198" s="59" t="s">
        <v>84</v>
      </c>
      <c r="G198" s="60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>
      <c r="A199" s="21"/>
      <c r="B199" s="21"/>
      <c r="C199" s="21"/>
      <c r="D199" s="21"/>
      <c r="E199" s="21"/>
      <c r="F199" s="59" t="s">
        <v>87</v>
      </c>
      <c r="G199" s="27">
        <v>12.0</v>
      </c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>
      <c r="A200" s="21"/>
      <c r="B200" s="21"/>
      <c r="C200" s="21"/>
      <c r="D200" s="21"/>
      <c r="E200" s="21"/>
      <c r="F200" s="59" t="s">
        <v>88</v>
      </c>
      <c r="G200" s="27">
        <v>2.0</v>
      </c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>
      <c r="A201" s="21"/>
      <c r="B201" s="21"/>
      <c r="C201" s="21"/>
      <c r="D201" s="21"/>
      <c r="E201" s="21"/>
      <c r="F201" s="59" t="s">
        <v>92</v>
      </c>
      <c r="G201" s="60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>
      <c r="A202" s="21"/>
      <c r="B202" s="21"/>
      <c r="C202" s="21"/>
      <c r="D202" s="21"/>
      <c r="E202" s="21"/>
      <c r="F202" s="59" t="s">
        <v>90</v>
      </c>
      <c r="G202" s="27">
        <v>9.0</v>
      </c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>
      <c r="A203" s="21"/>
      <c r="B203" s="21"/>
      <c r="C203" s="21"/>
      <c r="D203" s="21"/>
      <c r="E203" s="21"/>
      <c r="F203" s="24" t="s">
        <v>91</v>
      </c>
      <c r="G203" s="27">
        <v>1.0</v>
      </c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>
      <c r="A204" s="21"/>
      <c r="B204" s="21"/>
      <c r="C204" s="21"/>
      <c r="D204" s="21"/>
      <c r="E204" s="21"/>
      <c r="F204" s="24"/>
      <c r="G204" s="60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>
      <c r="A205" s="21"/>
      <c r="B205" s="21"/>
      <c r="C205" s="21"/>
      <c r="D205" s="21"/>
      <c r="E205" s="21"/>
      <c r="F205" s="24"/>
      <c r="G205" s="60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>
      <c r="A206" s="21"/>
      <c r="B206" s="21"/>
      <c r="C206" s="24"/>
      <c r="D206" s="21"/>
      <c r="E206" s="21"/>
      <c r="F206" s="21"/>
      <c r="G206" s="60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>
      <c r="A207" s="21"/>
      <c r="B207" s="21"/>
      <c r="C207" s="21"/>
      <c r="D207" s="21"/>
      <c r="E207" s="21"/>
      <c r="F207" s="59" t="s">
        <v>84</v>
      </c>
      <c r="G207" s="60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>
      <c r="A208" s="21"/>
      <c r="B208" s="21"/>
      <c r="C208" s="21"/>
      <c r="D208" s="21"/>
      <c r="E208" s="21"/>
      <c r="F208" s="59" t="s">
        <v>87</v>
      </c>
      <c r="G208" s="27">
        <v>12.0</v>
      </c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>
      <c r="A209" s="21"/>
      <c r="B209" s="21"/>
      <c r="C209" s="21"/>
      <c r="D209" s="21"/>
      <c r="E209" s="21"/>
      <c r="F209" s="59" t="s">
        <v>88</v>
      </c>
      <c r="G209" s="27">
        <v>1.0</v>
      </c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>
      <c r="A210" s="21"/>
      <c r="B210" s="21"/>
      <c r="C210" s="21"/>
      <c r="D210" s="21"/>
      <c r="E210" s="21"/>
      <c r="F210" s="59" t="s">
        <v>92</v>
      </c>
      <c r="G210" s="27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>
      <c r="A211" s="21"/>
      <c r="B211" s="21"/>
      <c r="C211" s="21"/>
      <c r="D211" s="21"/>
      <c r="E211" s="21"/>
      <c r="F211" s="59" t="s">
        <v>90</v>
      </c>
      <c r="G211" s="27">
        <v>11.0</v>
      </c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>
      <c r="A212" s="21"/>
      <c r="B212" s="21"/>
      <c r="C212" s="21"/>
      <c r="D212" s="21"/>
      <c r="E212" s="21"/>
      <c r="F212" s="24" t="s">
        <v>91</v>
      </c>
      <c r="G212" s="27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>
      <c r="A213" s="21"/>
      <c r="B213" s="21"/>
      <c r="C213" s="21"/>
      <c r="D213" s="21"/>
      <c r="E213" s="21"/>
      <c r="F213" s="24"/>
      <c r="G213" s="60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>
      <c r="A215" s="24" t="s">
        <v>98</v>
      </c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>
      <c r="A217" s="25"/>
      <c r="B217" s="25"/>
      <c r="C217" s="26" t="s">
        <v>55</v>
      </c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</row>
    <row r="218">
      <c r="A218" s="21"/>
      <c r="B218" s="21"/>
      <c r="C218" s="3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>
      <c r="A220" s="21"/>
      <c r="B220" s="21"/>
      <c r="C220" s="35" t="s">
        <v>70</v>
      </c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>
      <c r="A221" s="21"/>
      <c r="B221" s="21"/>
      <c r="C221" s="21"/>
      <c r="D221" s="21"/>
      <c r="E221" s="21"/>
      <c r="F221" s="21"/>
      <c r="G221" s="21"/>
      <c r="H221" s="21"/>
      <c r="I221" s="21"/>
      <c r="J221" s="24" t="s">
        <v>72</v>
      </c>
      <c r="K221" s="24" t="s">
        <v>73</v>
      </c>
      <c r="L221" s="24" t="s">
        <v>74</v>
      </c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>
      <c r="A222" s="21"/>
      <c r="B222" s="36"/>
      <c r="C222" s="21"/>
      <c r="D222" s="21"/>
      <c r="E222" s="21"/>
      <c r="F222" s="21"/>
      <c r="G222" s="21"/>
      <c r="H222" s="21"/>
      <c r="I222" s="24" t="s">
        <v>75</v>
      </c>
      <c r="J222" s="30"/>
      <c r="K222" s="30"/>
      <c r="L222" s="37">
        <f t="shared" ref="L222:L225" si="8">K222-J222</f>
        <v>0</v>
      </c>
      <c r="M222" s="38" t="str">
        <f t="shared" ref="M222:M225" si="9">J222*100/K222</f>
        <v>#DIV/0!</v>
      </c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>
      <c r="A223" s="21"/>
      <c r="B223" s="39"/>
      <c r="C223" s="21"/>
      <c r="D223" s="21"/>
      <c r="E223" s="21"/>
      <c r="F223" s="21"/>
      <c r="G223" s="21"/>
      <c r="H223" s="21"/>
      <c r="I223" s="24" t="s">
        <v>76</v>
      </c>
      <c r="J223" s="24"/>
      <c r="K223" s="30"/>
      <c r="L223" s="37">
        <f t="shared" si="8"/>
        <v>0</v>
      </c>
      <c r="M223" s="38" t="str">
        <f t="shared" si="9"/>
        <v>#DIV/0!</v>
      </c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>
      <c r="A224" s="21"/>
      <c r="B224" s="36"/>
      <c r="C224" s="21"/>
      <c r="D224" s="21"/>
      <c r="E224" s="21"/>
      <c r="F224" s="21"/>
      <c r="G224" s="21"/>
      <c r="H224" s="21"/>
      <c r="I224" s="24" t="s">
        <v>99</v>
      </c>
      <c r="J224" s="24"/>
      <c r="K224" s="30"/>
      <c r="L224" s="37">
        <f t="shared" si="8"/>
        <v>0</v>
      </c>
      <c r="M224" s="38" t="str">
        <f t="shared" si="9"/>
        <v>#DIV/0!</v>
      </c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>
      <c r="A225" s="21"/>
      <c r="B225" s="36"/>
      <c r="C225" s="21"/>
      <c r="D225" s="21"/>
      <c r="E225" s="21"/>
      <c r="F225" s="21"/>
      <c r="G225" s="21"/>
      <c r="H225" s="21"/>
      <c r="I225" s="24" t="s">
        <v>78</v>
      </c>
      <c r="J225" s="30"/>
      <c r="K225" s="40"/>
      <c r="L225" s="37">
        <f t="shared" si="8"/>
        <v>0</v>
      </c>
      <c r="M225" s="38" t="str">
        <f t="shared" si="9"/>
        <v>#DIV/0!</v>
      </c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>
      <c r="A226" s="21"/>
      <c r="B226" s="39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>
      <c r="A227" s="21"/>
      <c r="B227" s="39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>
      <c r="A228" s="21"/>
      <c r="B228" s="36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>
      <c r="A229" s="21"/>
      <c r="B229" s="36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>
      <c r="A230" s="21"/>
      <c r="B230" s="39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>
      <c r="A232" s="21"/>
      <c r="B232" s="21"/>
      <c r="C232" s="21"/>
      <c r="D232" s="21"/>
      <c r="E232" s="21"/>
      <c r="F232" s="21"/>
      <c r="G232" s="24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</row>
    <row r="233">
      <c r="A233" s="21"/>
      <c r="B233" s="21"/>
      <c r="C233" s="35" t="s">
        <v>79</v>
      </c>
      <c r="D233" s="21"/>
      <c r="E233" s="21"/>
      <c r="F233" s="21"/>
      <c r="G233" s="24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</row>
    <row r="23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</row>
    <row r="23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</row>
    <row r="236">
      <c r="A236" s="21"/>
      <c r="B236" s="36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</row>
    <row r="237">
      <c r="A237" s="21"/>
      <c r="B237" s="36" t="s">
        <v>59</v>
      </c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4" t="s">
        <v>73</v>
      </c>
      <c r="N237" s="4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</row>
    <row r="238">
      <c r="A238" s="21"/>
      <c r="B238" s="39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4" t="s">
        <v>72</v>
      </c>
      <c r="N238" s="4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>
      <c r="A239" s="21"/>
      <c r="B239" s="36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42" t="str">
        <f>N238*100/N237</f>
        <v>#DIV/0!</v>
      </c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</row>
    <row r="240">
      <c r="A240" s="21"/>
      <c r="B240" s="39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</row>
    <row r="241">
      <c r="A241" s="21"/>
      <c r="B241" s="39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</row>
    <row r="242">
      <c r="A242" s="21"/>
      <c r="B242" s="36" t="s">
        <v>80</v>
      </c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</row>
    <row r="243">
      <c r="A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</row>
    <row r="244">
      <c r="A244" s="21"/>
      <c r="B244" s="39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</row>
    <row r="24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</row>
    <row r="246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</row>
    <row r="247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</row>
    <row r="24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</row>
    <row r="249">
      <c r="A249" s="21"/>
      <c r="B249" s="21"/>
      <c r="C249" s="35" t="s">
        <v>81</v>
      </c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</row>
    <row r="250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</row>
    <row r="25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</row>
    <row r="25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</row>
    <row r="25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</row>
    <row r="255">
      <c r="A255" s="21"/>
      <c r="B255" s="36" t="s">
        <v>59</v>
      </c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4" t="s">
        <v>73</v>
      </c>
      <c r="N255" s="4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>
      <c r="A256" s="21"/>
      <c r="B256" s="39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4" t="s">
        <v>72</v>
      </c>
      <c r="N256" s="29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>
      <c r="A257" s="21"/>
      <c r="B257" s="39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43"/>
      <c r="O257" s="44" t="str">
        <f>N256/N255</f>
        <v>#DIV/0!</v>
      </c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>
      <c r="A260" s="21"/>
      <c r="B260" s="45" t="s">
        <v>66</v>
      </c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43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</row>
    <row r="267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</row>
    <row r="26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</row>
    <row r="270">
      <c r="A270" s="25"/>
      <c r="B270" s="25"/>
      <c r="C270" s="26" t="s">
        <v>82</v>
      </c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</row>
    <row r="272">
      <c r="A272" s="21"/>
      <c r="B272" s="21"/>
      <c r="C272" s="35" t="s">
        <v>100</v>
      </c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</row>
    <row r="273">
      <c r="A273" s="21"/>
      <c r="B273" s="21"/>
      <c r="C273" s="21"/>
      <c r="D273" s="21"/>
      <c r="E273" s="21"/>
      <c r="F273" s="21"/>
      <c r="G273" s="59" t="s">
        <v>84</v>
      </c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</row>
    <row r="274">
      <c r="A274" s="21"/>
      <c r="B274" s="21"/>
      <c r="C274" s="21"/>
      <c r="D274" s="21"/>
      <c r="E274" s="21"/>
      <c r="F274" s="21"/>
      <c r="G274" s="59" t="s">
        <v>87</v>
      </c>
      <c r="H274" s="24">
        <v>66.0</v>
      </c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</row>
    <row r="275">
      <c r="A275" s="21"/>
      <c r="B275" s="21"/>
      <c r="C275" s="21"/>
      <c r="D275" s="21"/>
      <c r="E275" s="21"/>
      <c r="F275" s="21"/>
      <c r="G275" s="59" t="s">
        <v>88</v>
      </c>
      <c r="H275" s="24">
        <v>33.0</v>
      </c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</row>
    <row r="276">
      <c r="A276" s="21"/>
      <c r="B276" s="21"/>
      <c r="C276" s="21"/>
      <c r="D276" s="21"/>
      <c r="E276" s="21"/>
      <c r="F276" s="21"/>
      <c r="G276" s="59" t="s">
        <v>92</v>
      </c>
      <c r="H276" s="24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</row>
    <row r="277">
      <c r="A277" s="21"/>
      <c r="B277" s="21"/>
      <c r="C277" s="21"/>
      <c r="D277" s="21"/>
      <c r="E277" s="21"/>
      <c r="F277" s="21"/>
      <c r="G277" s="59" t="s">
        <v>90</v>
      </c>
      <c r="H277" s="24">
        <v>30.0</v>
      </c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</row>
    <row r="278">
      <c r="A278" s="21"/>
      <c r="B278" s="21"/>
      <c r="C278" s="21"/>
      <c r="D278" s="21"/>
      <c r="E278" s="21"/>
      <c r="F278" s="21"/>
      <c r="G278" s="24" t="s">
        <v>91</v>
      </c>
      <c r="H278" s="24">
        <v>3.0</v>
      </c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</row>
    <row r="279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</row>
    <row r="280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</row>
    <row r="28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</row>
    <row r="28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</row>
    <row r="28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</row>
    <row r="284">
      <c r="A284" s="21"/>
      <c r="B284" s="21"/>
      <c r="C284" s="24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</row>
    <row r="285">
      <c r="A285" s="21"/>
      <c r="B285" s="21"/>
      <c r="C285" s="21"/>
      <c r="D285" s="21"/>
      <c r="E285" s="21"/>
      <c r="F285" s="59" t="s">
        <v>84</v>
      </c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  <row r="286">
      <c r="A286" s="21"/>
      <c r="B286" s="21"/>
      <c r="C286" s="21"/>
      <c r="D286" s="21"/>
      <c r="E286" s="21"/>
      <c r="F286" s="59" t="s">
        <v>87</v>
      </c>
      <c r="G286" s="24">
        <v>3.0</v>
      </c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</row>
    <row r="287">
      <c r="A287" s="21"/>
      <c r="B287" s="21"/>
      <c r="C287" s="21"/>
      <c r="D287" s="21"/>
      <c r="E287" s="21"/>
      <c r="F287" s="59" t="s">
        <v>88</v>
      </c>
      <c r="G287" s="24">
        <v>2.0</v>
      </c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</row>
    <row r="288">
      <c r="A288" s="21"/>
      <c r="B288" s="21"/>
      <c r="C288" s="21"/>
      <c r="D288" s="21"/>
      <c r="E288" s="21"/>
      <c r="F288" s="59" t="s">
        <v>92</v>
      </c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</row>
    <row r="289">
      <c r="A289" s="21"/>
      <c r="B289" s="21"/>
      <c r="C289" s="21"/>
      <c r="D289" s="21"/>
      <c r="E289" s="21"/>
      <c r="F289" s="59" t="s">
        <v>90</v>
      </c>
      <c r="G289" s="24">
        <v>1.0</v>
      </c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</row>
    <row r="290">
      <c r="A290" s="21"/>
      <c r="B290" s="21"/>
      <c r="C290" s="21"/>
      <c r="D290" s="21"/>
      <c r="E290" s="21"/>
      <c r="F290" s="24" t="s">
        <v>91</v>
      </c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</row>
    <row r="29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</row>
    <row r="292">
      <c r="A292" s="21"/>
      <c r="B292" s="21"/>
      <c r="C292" s="24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</row>
    <row r="293">
      <c r="A293" s="21"/>
      <c r="B293" s="21"/>
      <c r="C293" s="21"/>
      <c r="D293" s="21"/>
      <c r="E293" s="21"/>
      <c r="F293" s="59" t="s">
        <v>84</v>
      </c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</row>
    <row r="294">
      <c r="A294" s="21"/>
      <c r="B294" s="21"/>
      <c r="C294" s="21"/>
      <c r="D294" s="21"/>
      <c r="E294" s="21"/>
      <c r="F294" s="59" t="s">
        <v>87</v>
      </c>
      <c r="G294" s="24">
        <v>9.0</v>
      </c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</row>
    <row r="295">
      <c r="A295" s="21"/>
      <c r="B295" s="21"/>
      <c r="C295" s="21"/>
      <c r="D295" s="21"/>
      <c r="E295" s="21"/>
      <c r="F295" s="59" t="s">
        <v>88</v>
      </c>
      <c r="G295" s="24">
        <v>3.0</v>
      </c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</row>
    <row r="296">
      <c r="A296" s="21"/>
      <c r="B296" s="21"/>
      <c r="C296" s="21"/>
      <c r="D296" s="21"/>
      <c r="E296" s="21"/>
      <c r="F296" s="59" t="s">
        <v>92</v>
      </c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</row>
    <row r="297">
      <c r="A297" s="21"/>
      <c r="B297" s="21"/>
      <c r="C297" s="21"/>
      <c r="D297" s="21"/>
      <c r="E297" s="21"/>
      <c r="F297" s="59" t="s">
        <v>90</v>
      </c>
      <c r="G297" s="24">
        <v>6.0</v>
      </c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</row>
    <row r="298">
      <c r="A298" s="21"/>
      <c r="B298" s="21"/>
      <c r="C298" s="21"/>
      <c r="D298" s="21"/>
      <c r="E298" s="21"/>
      <c r="F298" s="24" t="s">
        <v>91</v>
      </c>
      <c r="G298" s="24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</row>
    <row r="299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</row>
    <row r="300">
      <c r="A300" s="21"/>
      <c r="B300" s="21"/>
      <c r="C300" s="24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</row>
    <row r="301">
      <c r="A301" s="21"/>
      <c r="B301" s="21"/>
      <c r="C301" s="21"/>
      <c r="D301" s="21"/>
      <c r="E301" s="21"/>
      <c r="F301" s="59" t="s">
        <v>84</v>
      </c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</row>
    <row r="302">
      <c r="A302" s="21"/>
      <c r="B302" s="21"/>
      <c r="C302" s="21"/>
      <c r="D302" s="21"/>
      <c r="E302" s="21"/>
      <c r="F302" s="59" t="s">
        <v>87</v>
      </c>
      <c r="G302" s="24">
        <v>5.0</v>
      </c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</row>
    <row r="303">
      <c r="A303" s="21"/>
      <c r="B303" s="21"/>
      <c r="C303" s="21"/>
      <c r="D303" s="21"/>
      <c r="E303" s="21"/>
      <c r="F303" s="59" t="s">
        <v>88</v>
      </c>
      <c r="G303" s="24">
        <v>4.0</v>
      </c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</row>
    <row r="304">
      <c r="A304" s="21"/>
      <c r="B304" s="21"/>
      <c r="C304" s="21"/>
      <c r="D304" s="21"/>
      <c r="E304" s="21"/>
      <c r="F304" s="59" t="s">
        <v>92</v>
      </c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</row>
    <row r="305">
      <c r="A305" s="21"/>
      <c r="B305" s="21"/>
      <c r="C305" s="21"/>
      <c r="D305" s="21"/>
      <c r="E305" s="21"/>
      <c r="F305" s="59" t="s">
        <v>90</v>
      </c>
      <c r="G305" s="24">
        <v>1.0</v>
      </c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</row>
    <row r="306">
      <c r="A306" s="21"/>
      <c r="B306" s="21"/>
      <c r="C306" s="21"/>
      <c r="D306" s="21"/>
      <c r="E306" s="21"/>
      <c r="F306" s="24" t="s">
        <v>91</v>
      </c>
      <c r="G306" s="24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</row>
    <row r="308">
      <c r="A308" s="21"/>
      <c r="B308" s="21"/>
      <c r="C308" s="24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</row>
    <row r="309">
      <c r="A309" s="21"/>
      <c r="B309" s="21"/>
      <c r="C309" s="21"/>
      <c r="D309" s="21"/>
      <c r="E309" s="21"/>
      <c r="F309" s="59" t="s">
        <v>84</v>
      </c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</row>
    <row r="310">
      <c r="A310" s="21"/>
      <c r="B310" s="21"/>
      <c r="C310" s="21"/>
      <c r="D310" s="21"/>
      <c r="E310" s="21"/>
      <c r="F310" s="59" t="s">
        <v>87</v>
      </c>
      <c r="G310" s="24">
        <v>3.0</v>
      </c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</row>
    <row r="311">
      <c r="A311" s="21"/>
      <c r="B311" s="21"/>
      <c r="C311" s="21"/>
      <c r="D311" s="21"/>
      <c r="E311" s="21"/>
      <c r="F311" s="59" t="s">
        <v>88</v>
      </c>
      <c r="G311" s="24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</row>
    <row r="312">
      <c r="A312" s="21"/>
      <c r="B312" s="21"/>
      <c r="C312" s="21"/>
      <c r="D312" s="21"/>
      <c r="E312" s="21"/>
      <c r="F312" s="59" t="s">
        <v>92</v>
      </c>
      <c r="G312" s="24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</row>
    <row r="313">
      <c r="A313" s="21"/>
      <c r="B313" s="21"/>
      <c r="C313" s="21"/>
      <c r="D313" s="21"/>
      <c r="E313" s="21"/>
      <c r="F313" s="59" t="s">
        <v>90</v>
      </c>
      <c r="G313" s="24">
        <v>3.0</v>
      </c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</row>
    <row r="314">
      <c r="A314" s="21"/>
      <c r="B314" s="21"/>
      <c r="C314" s="21"/>
      <c r="D314" s="21"/>
      <c r="E314" s="21"/>
      <c r="F314" s="24" t="s">
        <v>91</v>
      </c>
      <c r="G314" s="24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</row>
    <row r="31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</row>
    <row r="316">
      <c r="A316" s="21"/>
      <c r="B316" s="21"/>
      <c r="C316" s="24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</row>
    <row r="317">
      <c r="A317" s="21"/>
      <c r="B317" s="21"/>
      <c r="C317" s="21"/>
      <c r="D317" s="21"/>
      <c r="E317" s="21"/>
      <c r="F317" s="59" t="s">
        <v>84</v>
      </c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</row>
    <row r="318">
      <c r="A318" s="21"/>
      <c r="B318" s="21"/>
      <c r="C318" s="21"/>
      <c r="D318" s="21"/>
      <c r="E318" s="21"/>
      <c r="F318" s="59" t="s">
        <v>87</v>
      </c>
      <c r="G318" s="24">
        <v>7.0</v>
      </c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</row>
    <row r="319">
      <c r="A319" s="21"/>
      <c r="B319" s="21"/>
      <c r="C319" s="21"/>
      <c r="D319" s="21"/>
      <c r="E319" s="21"/>
      <c r="F319" s="59" t="s">
        <v>88</v>
      </c>
      <c r="G319" s="24">
        <v>5.0</v>
      </c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</row>
    <row r="320">
      <c r="A320" s="21"/>
      <c r="B320" s="21"/>
      <c r="C320" s="21"/>
      <c r="D320" s="21"/>
      <c r="E320" s="21"/>
      <c r="F320" s="59" t="s">
        <v>92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</row>
    <row r="321">
      <c r="A321" s="21"/>
      <c r="B321" s="21"/>
      <c r="C321" s="21"/>
      <c r="D321" s="21"/>
      <c r="E321" s="21"/>
      <c r="F321" s="59" t="s">
        <v>90</v>
      </c>
      <c r="G321" s="24">
        <v>1.0</v>
      </c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</row>
    <row r="322">
      <c r="A322" s="21"/>
      <c r="B322" s="21"/>
      <c r="C322" s="21"/>
      <c r="D322" s="21"/>
      <c r="E322" s="21"/>
      <c r="F322" s="24" t="s">
        <v>91</v>
      </c>
      <c r="G322" s="24">
        <v>1.0</v>
      </c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</row>
    <row r="32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</row>
    <row r="324">
      <c r="A324" s="21"/>
      <c r="B324" s="21"/>
      <c r="C324" s="24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>
      <c r="A325" s="21"/>
      <c r="B325" s="21"/>
      <c r="C325" s="21"/>
      <c r="D325" s="21"/>
      <c r="E325" s="21"/>
      <c r="F325" s="59" t="s">
        <v>84</v>
      </c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</row>
    <row r="326">
      <c r="A326" s="21"/>
      <c r="B326" s="21"/>
      <c r="C326" s="21"/>
      <c r="D326" s="21"/>
      <c r="E326" s="21"/>
      <c r="F326" s="59" t="s">
        <v>87</v>
      </c>
      <c r="G326" s="24">
        <v>4.0</v>
      </c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</row>
    <row r="327">
      <c r="A327" s="21"/>
      <c r="B327" s="21"/>
      <c r="C327" s="21"/>
      <c r="D327" s="21"/>
      <c r="E327" s="21"/>
      <c r="F327" s="59" t="s">
        <v>88</v>
      </c>
      <c r="G327" s="24">
        <v>3.0</v>
      </c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</row>
    <row r="328">
      <c r="A328" s="21"/>
      <c r="B328" s="21"/>
      <c r="C328" s="21"/>
      <c r="D328" s="21"/>
      <c r="E328" s="21"/>
      <c r="F328" s="59" t="s">
        <v>92</v>
      </c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</row>
    <row r="329">
      <c r="A329" s="21"/>
      <c r="B329" s="21"/>
      <c r="C329" s="21"/>
      <c r="D329" s="21"/>
      <c r="E329" s="21"/>
      <c r="F329" s="59" t="s">
        <v>90</v>
      </c>
      <c r="G329" s="24">
        <v>1.0</v>
      </c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</row>
    <row r="330">
      <c r="A330" s="21"/>
      <c r="B330" s="21"/>
      <c r="C330" s="21"/>
      <c r="D330" s="21"/>
      <c r="E330" s="21"/>
      <c r="F330" s="24" t="s">
        <v>91</v>
      </c>
      <c r="G330" s="24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>
      <c r="A331" s="21"/>
      <c r="B331" s="21"/>
      <c r="C331" s="21"/>
      <c r="D331" s="21"/>
      <c r="E331" s="21"/>
      <c r="F331" s="24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</row>
    <row r="332">
      <c r="A332" s="21"/>
      <c r="B332" s="21"/>
      <c r="C332" s="24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</row>
    <row r="333">
      <c r="A333" s="21"/>
      <c r="B333" s="21"/>
      <c r="C333" s="21"/>
      <c r="D333" s="21"/>
      <c r="E333" s="21"/>
      <c r="F333" s="59" t="s">
        <v>84</v>
      </c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</row>
    <row r="334">
      <c r="A334" s="21"/>
      <c r="B334" s="21"/>
      <c r="C334" s="21"/>
      <c r="D334" s="21"/>
      <c r="E334" s="21"/>
      <c r="F334" s="59" t="s">
        <v>87</v>
      </c>
      <c r="G334" s="24">
        <v>3.0</v>
      </c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</row>
    <row r="335">
      <c r="A335" s="21"/>
      <c r="B335" s="21"/>
      <c r="C335" s="21"/>
      <c r="D335" s="21"/>
      <c r="E335" s="21"/>
      <c r="F335" s="59" t="s">
        <v>88</v>
      </c>
      <c r="G335" s="24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</row>
    <row r="336">
      <c r="A336" s="21"/>
      <c r="B336" s="21"/>
      <c r="C336" s="21"/>
      <c r="D336" s="21"/>
      <c r="E336" s="21"/>
      <c r="F336" s="59" t="s">
        <v>92</v>
      </c>
      <c r="G336" s="24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</row>
    <row r="337">
      <c r="A337" s="21"/>
      <c r="B337" s="21"/>
      <c r="C337" s="21"/>
      <c r="D337" s="21"/>
      <c r="E337" s="21"/>
      <c r="F337" s="59" t="s">
        <v>90</v>
      </c>
      <c r="G337" s="24">
        <v>2.0</v>
      </c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</row>
    <row r="338">
      <c r="A338" s="21"/>
      <c r="B338" s="21"/>
      <c r="C338" s="21"/>
      <c r="D338" s="21"/>
      <c r="E338" s="21"/>
      <c r="F338" s="24" t="s">
        <v>91</v>
      </c>
      <c r="G338" s="24">
        <v>1.0</v>
      </c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</row>
    <row r="339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</row>
    <row r="340">
      <c r="A340" s="21"/>
      <c r="B340" s="21"/>
      <c r="C340" s="24"/>
      <c r="D340" s="21"/>
      <c r="E340" s="21"/>
      <c r="F340" s="59" t="s">
        <v>84</v>
      </c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</row>
    <row r="341">
      <c r="A341" s="21"/>
      <c r="B341" s="21"/>
      <c r="C341" s="24"/>
      <c r="D341" s="21"/>
      <c r="E341" s="21"/>
      <c r="F341" s="59" t="s">
        <v>87</v>
      </c>
      <c r="G341" s="24">
        <v>13.0</v>
      </c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</row>
    <row r="342">
      <c r="A342" s="21"/>
      <c r="B342" s="21"/>
      <c r="C342" s="24"/>
      <c r="D342" s="21"/>
      <c r="E342" s="21"/>
      <c r="F342" s="59" t="s">
        <v>88</v>
      </c>
      <c r="G342" s="24">
        <v>5.0</v>
      </c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</row>
    <row r="343">
      <c r="A343" s="21"/>
      <c r="B343" s="21"/>
      <c r="C343" s="24"/>
      <c r="D343" s="21"/>
      <c r="E343" s="21"/>
      <c r="F343" s="59" t="s">
        <v>92</v>
      </c>
      <c r="G343" s="24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</row>
    <row r="344">
      <c r="A344" s="21"/>
      <c r="B344" s="21"/>
      <c r="C344" s="24"/>
      <c r="D344" s="21"/>
      <c r="E344" s="21"/>
      <c r="F344" s="59" t="s">
        <v>90</v>
      </c>
      <c r="G344" s="24">
        <v>8.0</v>
      </c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</row>
    <row r="345">
      <c r="A345" s="21"/>
      <c r="B345" s="21"/>
      <c r="C345" s="24"/>
      <c r="D345" s="21"/>
      <c r="E345" s="21"/>
      <c r="F345" s="24" t="s">
        <v>91</v>
      </c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</row>
    <row r="346">
      <c r="A346" s="21"/>
      <c r="B346" s="21"/>
      <c r="C346" s="24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</row>
    <row r="347">
      <c r="A347" s="21"/>
      <c r="B347" s="21"/>
      <c r="C347" s="24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</row>
    <row r="348">
      <c r="A348" s="21"/>
      <c r="B348" s="21"/>
      <c r="C348" s="24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</row>
    <row r="349">
      <c r="A349" s="21"/>
      <c r="B349" s="21"/>
      <c r="C349" s="21"/>
      <c r="D349" s="21"/>
      <c r="E349" s="21"/>
      <c r="F349" s="59" t="s">
        <v>84</v>
      </c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</row>
    <row r="350">
      <c r="A350" s="21"/>
      <c r="B350" s="21"/>
      <c r="C350" s="21"/>
      <c r="D350" s="21"/>
      <c r="E350" s="21"/>
      <c r="F350" s="59" t="s">
        <v>87</v>
      </c>
      <c r="G350" s="24">
        <v>12.0</v>
      </c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</row>
    <row r="351">
      <c r="A351" s="21"/>
      <c r="B351" s="21"/>
      <c r="C351" s="21"/>
      <c r="D351" s="21"/>
      <c r="E351" s="21"/>
      <c r="F351" s="59" t="s">
        <v>88</v>
      </c>
      <c r="G351" s="24">
        <v>6.0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  <row r="352">
      <c r="A352" s="21"/>
      <c r="B352" s="21"/>
      <c r="C352" s="21"/>
      <c r="D352" s="21"/>
      <c r="E352" s="21"/>
      <c r="F352" s="59" t="s">
        <v>92</v>
      </c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</row>
    <row r="353">
      <c r="A353" s="21"/>
      <c r="B353" s="21"/>
      <c r="C353" s="21"/>
      <c r="D353" s="21"/>
      <c r="E353" s="21"/>
      <c r="F353" s="59" t="s">
        <v>90</v>
      </c>
      <c r="G353" s="24">
        <v>6.0</v>
      </c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</row>
    <row r="354">
      <c r="A354" s="21"/>
      <c r="B354" s="21"/>
      <c r="C354" s="21"/>
      <c r="D354" s="21"/>
      <c r="E354" s="21"/>
      <c r="F354" s="24" t="s">
        <v>91</v>
      </c>
      <c r="G354" s="24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</row>
    <row r="35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</row>
    <row r="356">
      <c r="A356" s="21"/>
      <c r="B356" s="21"/>
      <c r="C356" s="24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</row>
    <row r="357">
      <c r="A357" s="21"/>
      <c r="B357" s="21"/>
      <c r="C357" s="21"/>
      <c r="D357" s="21"/>
      <c r="E357" s="21"/>
      <c r="F357" s="59" t="s">
        <v>84</v>
      </c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>
      <c r="A358" s="21"/>
      <c r="B358" s="21"/>
      <c r="C358" s="21"/>
      <c r="D358" s="21"/>
      <c r="E358" s="21"/>
      <c r="F358" s="59" t="s">
        <v>87</v>
      </c>
      <c r="G358" s="24">
        <v>3.0</v>
      </c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>
      <c r="A359" s="21"/>
      <c r="B359" s="21"/>
      <c r="C359" s="21"/>
      <c r="D359" s="21"/>
      <c r="E359" s="21"/>
      <c r="F359" s="59" t="s">
        <v>88</v>
      </c>
      <c r="G359" s="24">
        <v>1.0</v>
      </c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>
      <c r="A360" s="21"/>
      <c r="B360" s="21"/>
      <c r="C360" s="21"/>
      <c r="D360" s="21"/>
      <c r="E360" s="21"/>
      <c r="F360" s="59" t="s">
        <v>92</v>
      </c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>
      <c r="A361" s="21"/>
      <c r="B361" s="21"/>
      <c r="C361" s="21"/>
      <c r="D361" s="21"/>
      <c r="E361" s="21"/>
      <c r="F361" s="59" t="s">
        <v>90</v>
      </c>
      <c r="G361" s="24">
        <v>1.0</v>
      </c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>
      <c r="A362" s="21"/>
      <c r="B362" s="21"/>
      <c r="C362" s="21"/>
      <c r="D362" s="21"/>
      <c r="E362" s="21"/>
      <c r="F362" s="24" t="s">
        <v>91</v>
      </c>
      <c r="G362" s="24">
        <v>1.0</v>
      </c>
      <c r="H362" s="24" t="s">
        <v>101</v>
      </c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>
      <c r="A363" s="21"/>
      <c r="B363" s="21"/>
      <c r="C363" s="24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</row>
    <row r="364">
      <c r="A364" s="21"/>
      <c r="B364" s="21"/>
      <c r="C364" s="24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</row>
    <row r="365">
      <c r="A365" s="21"/>
      <c r="B365" s="21"/>
      <c r="C365" s="24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</row>
    <row r="366">
      <c r="A366" s="21"/>
      <c r="B366" s="21"/>
      <c r="C366" s="24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</row>
    <row r="367">
      <c r="A367" s="21"/>
      <c r="B367" s="21"/>
      <c r="C367" s="21"/>
      <c r="D367" s="21"/>
      <c r="E367" s="21"/>
      <c r="F367" s="59" t="s">
        <v>84</v>
      </c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</row>
    <row r="368">
      <c r="A368" s="21"/>
      <c r="B368" s="21"/>
      <c r="C368" s="21"/>
      <c r="D368" s="21"/>
      <c r="E368" s="21"/>
      <c r="F368" s="59" t="s">
        <v>87</v>
      </c>
      <c r="G368" s="24">
        <v>5.0</v>
      </c>
      <c r="H368" s="24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</row>
    <row r="369">
      <c r="A369" s="21"/>
      <c r="B369" s="21"/>
      <c r="C369" s="21"/>
      <c r="D369" s="21"/>
      <c r="E369" s="21"/>
      <c r="F369" s="59" t="s">
        <v>88</v>
      </c>
      <c r="G369" s="24">
        <v>5.0</v>
      </c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</row>
    <row r="370">
      <c r="A370" s="21"/>
      <c r="B370" s="21"/>
      <c r="C370" s="21"/>
      <c r="D370" s="21"/>
      <c r="E370" s="21"/>
      <c r="F370" s="59" t="s">
        <v>92</v>
      </c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</row>
    <row r="371">
      <c r="A371" s="21"/>
      <c r="B371" s="21"/>
      <c r="C371" s="21"/>
      <c r="D371" s="21"/>
      <c r="E371" s="21"/>
      <c r="F371" s="59" t="s">
        <v>90</v>
      </c>
      <c r="G371" s="24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</row>
    <row r="372">
      <c r="A372" s="21"/>
      <c r="B372" s="21"/>
      <c r="C372" s="21"/>
      <c r="D372" s="21"/>
      <c r="E372" s="21"/>
      <c r="F372" s="24" t="s">
        <v>91</v>
      </c>
      <c r="G372" s="24"/>
      <c r="H372" s="24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</row>
    <row r="37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</row>
    <row r="374">
      <c r="A374" s="21"/>
      <c r="B374" s="21"/>
      <c r="C374" s="24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</row>
    <row r="375">
      <c r="A375" s="21"/>
      <c r="B375" s="21"/>
      <c r="C375" s="21"/>
      <c r="D375" s="21"/>
      <c r="E375" s="21"/>
      <c r="F375" s="59" t="s">
        <v>84</v>
      </c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</row>
    <row r="376">
      <c r="A376" s="21"/>
      <c r="B376" s="21"/>
      <c r="C376" s="21"/>
      <c r="D376" s="21"/>
      <c r="E376" s="21"/>
      <c r="F376" s="59" t="s">
        <v>87</v>
      </c>
      <c r="G376" s="24">
        <v>7.0</v>
      </c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</row>
    <row r="377">
      <c r="A377" s="21"/>
      <c r="B377" s="21"/>
      <c r="C377" s="21"/>
      <c r="D377" s="21"/>
      <c r="E377" s="21"/>
      <c r="F377" s="59" t="s">
        <v>88</v>
      </c>
      <c r="G377" s="24">
        <v>3.0</v>
      </c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</row>
    <row r="378">
      <c r="A378" s="21"/>
      <c r="B378" s="21"/>
      <c r="C378" s="21"/>
      <c r="D378" s="21"/>
      <c r="E378" s="21"/>
      <c r="F378" s="59" t="s">
        <v>92</v>
      </c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</row>
    <row r="379">
      <c r="A379" s="21"/>
      <c r="B379" s="21"/>
      <c r="C379" s="21"/>
      <c r="D379" s="21"/>
      <c r="E379" s="21"/>
      <c r="F379" s="59" t="s">
        <v>90</v>
      </c>
      <c r="G379" s="24">
        <v>4.0</v>
      </c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</row>
    <row r="380">
      <c r="A380" s="21"/>
      <c r="B380" s="21"/>
      <c r="C380" s="21"/>
      <c r="D380" s="21"/>
      <c r="E380" s="21"/>
      <c r="F380" s="24" t="s">
        <v>91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</row>
    <row r="382">
      <c r="A382" s="21"/>
      <c r="B382" s="21"/>
      <c r="C382" s="24"/>
      <c r="D382" s="21"/>
      <c r="E382" s="21"/>
      <c r="F382" s="21"/>
      <c r="G382" s="60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</row>
    <row r="383">
      <c r="A383" s="21"/>
      <c r="B383" s="21"/>
      <c r="C383" s="21"/>
      <c r="D383" s="21"/>
      <c r="E383" s="21"/>
      <c r="F383" s="59" t="s">
        <v>84</v>
      </c>
      <c r="G383" s="60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</row>
    <row r="384">
      <c r="A384" s="21"/>
      <c r="B384" s="21"/>
      <c r="C384" s="21"/>
      <c r="D384" s="21"/>
      <c r="E384" s="21"/>
      <c r="F384" s="59" t="s">
        <v>87</v>
      </c>
      <c r="G384" s="27">
        <v>12.0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</row>
    <row r="385">
      <c r="A385" s="21"/>
      <c r="B385" s="21"/>
      <c r="C385" s="21"/>
      <c r="D385" s="21"/>
      <c r="E385" s="21"/>
      <c r="F385" s="59" t="s">
        <v>88</v>
      </c>
      <c r="G385" s="27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>
      <c r="A386" s="21"/>
      <c r="B386" s="21"/>
      <c r="C386" s="21"/>
      <c r="D386" s="21"/>
      <c r="E386" s="21"/>
      <c r="F386" s="59" t="s">
        <v>92</v>
      </c>
      <c r="G386" s="60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</row>
    <row r="387">
      <c r="A387" s="21"/>
      <c r="B387" s="21"/>
      <c r="C387" s="21"/>
      <c r="D387" s="21"/>
      <c r="E387" s="21"/>
      <c r="F387" s="59" t="s">
        <v>90</v>
      </c>
      <c r="G387" s="27">
        <v>11.0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</row>
    <row r="388">
      <c r="A388" s="21"/>
      <c r="B388" s="21"/>
      <c r="C388" s="21"/>
      <c r="D388" s="21"/>
      <c r="E388" s="21"/>
      <c r="F388" s="24" t="s">
        <v>91</v>
      </c>
      <c r="G388" s="27">
        <v>1.0</v>
      </c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</row>
    <row r="389">
      <c r="A389" s="21"/>
      <c r="B389" s="21"/>
      <c r="C389" s="21"/>
      <c r="D389" s="21"/>
      <c r="E389" s="21"/>
      <c r="F389" s="24"/>
      <c r="G389" s="60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</row>
    <row r="390">
      <c r="A390" s="21"/>
      <c r="B390" s="21"/>
      <c r="C390" s="24"/>
      <c r="D390" s="21"/>
      <c r="E390" s="21"/>
      <c r="F390" s="21"/>
      <c r="G390" s="60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</row>
    <row r="391">
      <c r="A391" s="21"/>
      <c r="B391" s="21"/>
      <c r="C391" s="21"/>
      <c r="D391" s="21"/>
      <c r="E391" s="21"/>
      <c r="F391" s="59" t="s">
        <v>84</v>
      </c>
      <c r="G391" s="60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</row>
    <row r="392">
      <c r="A392" s="21"/>
      <c r="B392" s="21"/>
      <c r="C392" s="21"/>
      <c r="D392" s="21"/>
      <c r="E392" s="21"/>
      <c r="F392" s="59" t="s">
        <v>87</v>
      </c>
      <c r="G392" s="27">
        <v>12.0</v>
      </c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</row>
    <row r="393">
      <c r="A393" s="21"/>
      <c r="B393" s="21"/>
      <c r="C393" s="21"/>
      <c r="D393" s="21"/>
      <c r="E393" s="21"/>
      <c r="F393" s="59" t="s">
        <v>88</v>
      </c>
      <c r="G393" s="27">
        <v>2.0</v>
      </c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</row>
    <row r="394">
      <c r="A394" s="21"/>
      <c r="B394" s="21"/>
      <c r="C394" s="21"/>
      <c r="D394" s="21"/>
      <c r="E394" s="21"/>
      <c r="F394" s="59" t="s">
        <v>92</v>
      </c>
      <c r="G394" s="60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</row>
    <row r="395">
      <c r="A395" s="21"/>
      <c r="B395" s="21"/>
      <c r="C395" s="21"/>
      <c r="D395" s="21"/>
      <c r="E395" s="21"/>
      <c r="F395" s="59" t="s">
        <v>90</v>
      </c>
      <c r="G395" s="27">
        <v>10.0</v>
      </c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</row>
    <row r="396">
      <c r="A396" s="21"/>
      <c r="B396" s="21"/>
      <c r="C396" s="21"/>
      <c r="D396" s="21"/>
      <c r="E396" s="21"/>
      <c r="F396" s="24" t="s">
        <v>91</v>
      </c>
      <c r="G396" s="27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</row>
    <row r="397">
      <c r="A397" s="21"/>
      <c r="B397" s="21"/>
      <c r="C397" s="21"/>
      <c r="D397" s="21"/>
      <c r="E397" s="21"/>
      <c r="F397" s="24"/>
      <c r="G397" s="60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>
      <c r="A398" s="21"/>
      <c r="B398" s="21"/>
      <c r="C398" s="21"/>
      <c r="D398" s="21"/>
      <c r="E398" s="21"/>
      <c r="F398" s="24"/>
      <c r="G398" s="60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>
      <c r="A399" s="21"/>
      <c r="B399" s="21"/>
      <c r="C399" s="24"/>
      <c r="D399" s="21"/>
      <c r="E399" s="21"/>
      <c r="F399" s="21"/>
      <c r="G399" s="60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>
      <c r="A400" s="21"/>
      <c r="B400" s="21"/>
      <c r="C400" s="21"/>
      <c r="D400" s="21"/>
      <c r="E400" s="21"/>
      <c r="F400" s="59" t="s">
        <v>84</v>
      </c>
      <c r="G400" s="60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>
      <c r="A401" s="21"/>
      <c r="B401" s="21"/>
      <c r="C401" s="21"/>
      <c r="D401" s="21"/>
      <c r="E401" s="21"/>
      <c r="F401" s="59" t="s">
        <v>87</v>
      </c>
      <c r="G401" s="27">
        <v>9.0</v>
      </c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>
      <c r="A402" s="21"/>
      <c r="B402" s="21"/>
      <c r="C402" s="21"/>
      <c r="D402" s="21"/>
      <c r="E402" s="21"/>
      <c r="F402" s="59" t="s">
        <v>88</v>
      </c>
      <c r="G402" s="27">
        <v>1.0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</row>
    <row r="403">
      <c r="A403" s="21"/>
      <c r="B403" s="21"/>
      <c r="C403" s="21"/>
      <c r="D403" s="21"/>
      <c r="E403" s="21"/>
      <c r="F403" s="59" t="s">
        <v>92</v>
      </c>
      <c r="G403" s="27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</row>
    <row r="404">
      <c r="A404" s="21"/>
      <c r="B404" s="21"/>
      <c r="C404" s="21"/>
      <c r="D404" s="21"/>
      <c r="E404" s="21"/>
      <c r="F404" s="59" t="s">
        <v>90</v>
      </c>
      <c r="G404" s="27">
        <v>8.0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</row>
    <row r="405">
      <c r="A405" s="21"/>
      <c r="B405" s="21"/>
      <c r="C405" s="21"/>
      <c r="D405" s="21"/>
      <c r="E405" s="21"/>
      <c r="F405" s="24" t="s">
        <v>91</v>
      </c>
      <c r="G405" s="27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</row>
    <row r="406">
      <c r="A406" s="21"/>
      <c r="B406" s="21"/>
      <c r="C406" s="21"/>
      <c r="D406" s="21"/>
      <c r="E406" s="21"/>
      <c r="F406" s="24"/>
      <c r="G406" s="60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</row>
    <row r="407">
      <c r="A407" s="21"/>
      <c r="B407" s="21"/>
      <c r="C407" s="24"/>
      <c r="D407" s="21"/>
      <c r="E407" s="21"/>
      <c r="F407" s="21"/>
      <c r="G407" s="60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</row>
    <row r="408">
      <c r="A408" s="21"/>
      <c r="B408" s="21"/>
      <c r="C408" s="21"/>
      <c r="D408" s="21"/>
      <c r="E408" s="21"/>
      <c r="F408" s="59" t="s">
        <v>84</v>
      </c>
      <c r="G408" s="60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</row>
    <row r="409">
      <c r="A409" s="21"/>
      <c r="B409" s="21"/>
      <c r="C409" s="21"/>
      <c r="D409" s="21"/>
      <c r="E409" s="21"/>
      <c r="F409" s="59" t="s">
        <v>87</v>
      </c>
      <c r="G409" s="27">
        <v>25.0</v>
      </c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>
      <c r="A410" s="21"/>
      <c r="B410" s="21"/>
      <c r="C410" s="21"/>
      <c r="D410" s="21"/>
      <c r="E410" s="21"/>
      <c r="F410" s="59" t="s">
        <v>88</v>
      </c>
      <c r="G410" s="27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</row>
    <row r="411">
      <c r="A411" s="21"/>
      <c r="B411" s="21"/>
      <c r="C411" s="21"/>
      <c r="D411" s="21"/>
      <c r="E411" s="21"/>
      <c r="F411" s="59" t="s">
        <v>92</v>
      </c>
      <c r="G411" s="27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</row>
    <row r="412">
      <c r="A412" s="21"/>
      <c r="B412" s="21"/>
      <c r="C412" s="21"/>
      <c r="D412" s="21"/>
      <c r="E412" s="21"/>
      <c r="F412" s="59" t="s">
        <v>90</v>
      </c>
      <c r="G412" s="27">
        <v>14.0</v>
      </c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</row>
    <row r="413">
      <c r="A413" s="21"/>
      <c r="B413" s="21"/>
      <c r="C413" s="21"/>
      <c r="D413" s="21"/>
      <c r="E413" s="21"/>
      <c r="F413" s="24" t="s">
        <v>91</v>
      </c>
      <c r="G413" s="27">
        <v>11.0</v>
      </c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</row>
    <row r="41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</row>
    <row r="41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</row>
    <row r="416">
      <c r="A416" s="24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</row>
    <row r="417">
      <c r="A417" s="24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</row>
    <row r="418">
      <c r="A418" s="24" t="s">
        <v>102</v>
      </c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</row>
    <row r="419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</row>
    <row r="420">
      <c r="A420" s="25"/>
      <c r="B420" s="25"/>
      <c r="C420" s="26" t="s">
        <v>55</v>
      </c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>
      <c r="A421" s="21"/>
      <c r="B421" s="21"/>
      <c r="C421" s="3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</row>
    <row r="422">
      <c r="A422" s="21"/>
      <c r="B422" s="21"/>
      <c r="C422" s="35" t="s">
        <v>103</v>
      </c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</row>
    <row r="42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</row>
    <row r="42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4" t="s">
        <v>103</v>
      </c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</row>
    <row r="425">
      <c r="A425" s="21"/>
      <c r="B425" s="36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</row>
    <row r="426">
      <c r="A426" s="21"/>
      <c r="B426" s="39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</row>
    <row r="427">
      <c r="A427" s="21"/>
      <c r="B427" s="36" t="s">
        <v>73</v>
      </c>
      <c r="C427" s="21"/>
      <c r="D427" s="21"/>
      <c r="E427" s="21"/>
      <c r="F427" s="21"/>
      <c r="G427" s="21"/>
      <c r="H427" s="21"/>
      <c r="I427" s="21"/>
      <c r="J427" s="21"/>
      <c r="K427" s="24" t="s">
        <v>65</v>
      </c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</row>
    <row r="428">
      <c r="A428" s="21"/>
      <c r="B428" s="36"/>
      <c r="C428" s="21"/>
      <c r="D428" s="21"/>
      <c r="E428" s="21"/>
      <c r="F428" s="21"/>
      <c r="G428" s="21"/>
      <c r="H428" s="21"/>
      <c r="I428" s="21"/>
      <c r="J428" s="21"/>
      <c r="K428" s="24" t="s">
        <v>66</v>
      </c>
      <c r="L428" s="4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</row>
    <row r="429">
      <c r="A429" s="21"/>
      <c r="B429" s="39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</row>
    <row r="430">
      <c r="A430" s="21"/>
      <c r="B430" s="39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68">
        <v>0.88</v>
      </c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</row>
    <row r="431">
      <c r="A431" s="21"/>
      <c r="B431" s="36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</row>
    <row r="432">
      <c r="A432" s="21"/>
      <c r="B432" s="36" t="s">
        <v>80</v>
      </c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</row>
    <row r="433">
      <c r="A433" s="21"/>
      <c r="B433" s="39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</row>
    <row r="43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</row>
    <row r="43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</row>
    <row r="436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</row>
    <row r="437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</row>
    <row r="438">
      <c r="A438" s="21"/>
      <c r="B438" s="21"/>
      <c r="C438" s="35" t="s">
        <v>104</v>
      </c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</row>
    <row r="439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</row>
    <row r="440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</row>
    <row r="441">
      <c r="A441" s="21"/>
      <c r="B441" s="36"/>
      <c r="C441" s="21"/>
      <c r="D441" s="21"/>
      <c r="E441" s="21"/>
      <c r="F441" s="21"/>
      <c r="G441" s="21"/>
      <c r="H441" s="21"/>
      <c r="I441" s="21"/>
      <c r="J441" s="21"/>
      <c r="K441" s="21"/>
      <c r="L441" s="24" t="s">
        <v>105</v>
      </c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</row>
    <row r="442">
      <c r="A442" s="21"/>
      <c r="B442" s="39"/>
      <c r="C442" s="21"/>
      <c r="D442" s="21"/>
      <c r="E442" s="21"/>
      <c r="F442" s="21"/>
      <c r="G442" s="21"/>
      <c r="H442" s="21"/>
      <c r="I442" s="21"/>
      <c r="J442" s="21"/>
      <c r="K442" s="24" t="s">
        <v>63</v>
      </c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</row>
    <row r="443">
      <c r="A443" s="21"/>
      <c r="B443" s="39"/>
      <c r="C443" s="21"/>
      <c r="D443" s="21"/>
      <c r="E443" s="21"/>
      <c r="F443" s="21"/>
      <c r="G443" s="21"/>
      <c r="H443" s="21"/>
      <c r="I443" s="21"/>
      <c r="J443" s="21"/>
      <c r="K443" s="24" t="s">
        <v>64</v>
      </c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</row>
    <row r="444">
      <c r="A444" s="21"/>
      <c r="B444" s="36"/>
      <c r="C444" s="21"/>
      <c r="D444" s="21"/>
      <c r="E444" s="21"/>
      <c r="F444" s="21"/>
      <c r="G444" s="21"/>
      <c r="H444" s="21"/>
      <c r="I444" s="21"/>
      <c r="J444" s="21"/>
      <c r="K444" s="24" t="s">
        <v>65</v>
      </c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</row>
    <row r="445">
      <c r="A445" s="21"/>
      <c r="B445" s="39"/>
      <c r="C445" s="21"/>
      <c r="D445" s="21"/>
      <c r="E445" s="21"/>
      <c r="F445" s="21"/>
      <c r="G445" s="21"/>
      <c r="H445" s="21"/>
      <c r="I445" s="21"/>
      <c r="J445" s="21"/>
      <c r="K445" s="24" t="s">
        <v>66</v>
      </c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</row>
    <row r="446">
      <c r="A446" s="21"/>
      <c r="B446" s="39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</row>
    <row r="447">
      <c r="A447" s="21"/>
      <c r="B447" s="36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</row>
    <row r="448">
      <c r="A448" s="21"/>
      <c r="B448" s="36" t="s">
        <v>80</v>
      </c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</row>
    <row r="449">
      <c r="A449" s="21"/>
      <c r="B449" s="39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</row>
    <row r="450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</row>
    <row r="45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</row>
    <row r="45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</row>
    <row r="45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</row>
    <row r="45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</row>
    <row r="455">
      <c r="A455" s="21"/>
      <c r="B455" s="21"/>
      <c r="C455" s="35" t="s">
        <v>106</v>
      </c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</row>
    <row r="456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</row>
    <row r="457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</row>
    <row r="45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4" t="s">
        <v>73</v>
      </c>
      <c r="N458" s="4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</row>
    <row r="459">
      <c r="A459" s="21"/>
      <c r="B459" s="36" t="s">
        <v>59</v>
      </c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4" t="s">
        <v>72</v>
      </c>
      <c r="N459" s="4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</row>
    <row r="460">
      <c r="A460" s="21"/>
      <c r="B460" s="39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69" t="str">
        <f>N459*100/N458</f>
        <v>#DIV/0!</v>
      </c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</row>
    <row r="461">
      <c r="A461" s="21"/>
      <c r="B461" s="39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</row>
    <row r="46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</row>
    <row r="46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</row>
    <row r="464">
      <c r="A464" s="21"/>
      <c r="B464" s="45" t="s">
        <v>66</v>
      </c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</row>
    <row r="46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</row>
    <row r="466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</row>
    <row r="467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43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</row>
    <row r="468">
      <c r="A468" s="21"/>
      <c r="B468" s="21"/>
      <c r="C468" s="3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</row>
    <row r="469">
      <c r="A469" s="21"/>
      <c r="B469" s="21"/>
      <c r="C469" s="3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</row>
    <row r="470">
      <c r="A470" s="21"/>
      <c r="B470" s="21"/>
      <c r="C470" s="35" t="s">
        <v>81</v>
      </c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</row>
    <row r="47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</row>
    <row r="47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4" t="s">
        <v>73</v>
      </c>
      <c r="N473" s="4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</row>
    <row r="474">
      <c r="A474" s="21"/>
      <c r="B474" s="36" t="s">
        <v>59</v>
      </c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4" t="s">
        <v>72</v>
      </c>
      <c r="N474" s="4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</row>
    <row r="475">
      <c r="A475" s="21"/>
      <c r="B475" s="39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69" t="str">
        <f>N474*100/N473</f>
        <v>#DIV/0!</v>
      </c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</row>
    <row r="476">
      <c r="A476" s="21"/>
      <c r="B476" s="39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</row>
    <row r="477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4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</row>
    <row r="47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30">
        <f>SUM(H478:L478)</f>
        <v>0</v>
      </c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</row>
    <row r="479">
      <c r="A479" s="21"/>
      <c r="B479" s="45" t="s">
        <v>66</v>
      </c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</row>
    <row r="480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</row>
    <row r="48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</row>
    <row r="48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43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</row>
    <row r="48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</row>
    <row r="48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</row>
    <row r="485">
      <c r="A485" s="25"/>
      <c r="B485" s="25"/>
      <c r="C485" s="26" t="s">
        <v>82</v>
      </c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</row>
    <row r="487">
      <c r="A487" s="21"/>
      <c r="B487" s="21"/>
      <c r="C487" s="35" t="s">
        <v>107</v>
      </c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</row>
    <row r="488">
      <c r="A488" s="21"/>
      <c r="B488" s="21"/>
      <c r="C488" s="21"/>
      <c r="D488" s="21"/>
      <c r="E488" s="21"/>
      <c r="F488" s="21"/>
      <c r="G488" s="59" t="s">
        <v>84</v>
      </c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</row>
    <row r="489">
      <c r="A489" s="21"/>
      <c r="B489" s="21"/>
      <c r="C489" s="21"/>
      <c r="D489" s="21"/>
      <c r="E489" s="21"/>
      <c r="F489" s="21"/>
      <c r="G489" s="59" t="s">
        <v>87</v>
      </c>
      <c r="H489" s="24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</row>
    <row r="490">
      <c r="A490" s="21"/>
      <c r="B490" s="21"/>
      <c r="C490" s="21"/>
      <c r="D490" s="21"/>
      <c r="E490" s="21"/>
      <c r="F490" s="21"/>
      <c r="G490" s="59" t="s">
        <v>88</v>
      </c>
      <c r="H490" s="24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</row>
    <row r="491">
      <c r="A491" s="21"/>
      <c r="B491" s="21"/>
      <c r="C491" s="21"/>
      <c r="D491" s="21"/>
      <c r="E491" s="21"/>
      <c r="F491" s="21"/>
      <c r="G491" s="59" t="s">
        <v>92</v>
      </c>
      <c r="H491" s="24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</row>
    <row r="492">
      <c r="A492" s="21"/>
      <c r="B492" s="21"/>
      <c r="C492" s="21"/>
      <c r="D492" s="21"/>
      <c r="E492" s="21"/>
      <c r="F492" s="21"/>
      <c r="G492" s="59" t="s">
        <v>90</v>
      </c>
      <c r="H492" s="24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</row>
    <row r="493">
      <c r="A493" s="21"/>
      <c r="B493" s="21"/>
      <c r="C493" s="21"/>
      <c r="D493" s="21"/>
      <c r="E493" s="21"/>
      <c r="F493" s="21"/>
      <c r="G493" s="24" t="s">
        <v>91</v>
      </c>
      <c r="H493" s="24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</row>
    <row r="49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</row>
    <row r="49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</row>
    <row r="496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</row>
    <row r="497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</row>
    <row r="49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</row>
    <row r="499">
      <c r="A499" s="21"/>
      <c r="B499" s="21"/>
      <c r="C499" s="24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</row>
    <row r="500">
      <c r="A500" s="21"/>
      <c r="B500" s="21"/>
      <c r="C500" s="21"/>
      <c r="D500" s="21"/>
      <c r="E500" s="21"/>
      <c r="F500" s="59" t="s">
        <v>84</v>
      </c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</row>
    <row r="501">
      <c r="A501" s="21"/>
      <c r="B501" s="21"/>
      <c r="C501" s="21"/>
      <c r="D501" s="21"/>
      <c r="E501" s="21"/>
      <c r="F501" s="59" t="s">
        <v>87</v>
      </c>
      <c r="G501" s="24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</row>
    <row r="502">
      <c r="A502" s="21"/>
      <c r="B502" s="21"/>
      <c r="C502" s="21"/>
      <c r="D502" s="21"/>
      <c r="E502" s="21"/>
      <c r="F502" s="59" t="s">
        <v>88</v>
      </c>
      <c r="G502" s="24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</row>
    <row r="503">
      <c r="A503" s="21"/>
      <c r="B503" s="21"/>
      <c r="C503" s="21"/>
      <c r="D503" s="21"/>
      <c r="E503" s="21"/>
      <c r="F503" s="59" t="s">
        <v>92</v>
      </c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</row>
    <row r="504">
      <c r="A504" s="21"/>
      <c r="B504" s="21"/>
      <c r="C504" s="21"/>
      <c r="D504" s="21"/>
      <c r="E504" s="21"/>
      <c r="F504" s="59" t="s">
        <v>90</v>
      </c>
      <c r="G504" s="24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</row>
    <row r="505">
      <c r="A505" s="21"/>
      <c r="B505" s="21"/>
      <c r="C505" s="21"/>
      <c r="D505" s="21"/>
      <c r="E505" s="21"/>
      <c r="F505" s="24" t="s">
        <v>91</v>
      </c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</row>
    <row r="506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</row>
    <row r="507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</row>
    <row r="508">
      <c r="A508" s="21"/>
      <c r="B508" s="21"/>
      <c r="C508" s="24" t="s">
        <v>108</v>
      </c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</row>
    <row r="509">
      <c r="A509" s="21"/>
      <c r="B509" s="21"/>
      <c r="C509" s="21"/>
      <c r="D509" s="21"/>
      <c r="E509" s="21"/>
      <c r="F509" s="59" t="s">
        <v>84</v>
      </c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</row>
    <row r="510">
      <c r="A510" s="21"/>
      <c r="B510" s="21"/>
      <c r="C510" s="21"/>
      <c r="D510" s="21"/>
      <c r="E510" s="21"/>
      <c r="F510" s="59" t="s">
        <v>87</v>
      </c>
      <c r="G510" s="24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</row>
    <row r="511">
      <c r="A511" s="21"/>
      <c r="B511" s="21"/>
      <c r="C511" s="21"/>
      <c r="D511" s="21"/>
      <c r="E511" s="21"/>
      <c r="F511" s="59" t="s">
        <v>88</v>
      </c>
      <c r="G511" s="24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</row>
    <row r="512">
      <c r="A512" s="21"/>
      <c r="B512" s="21"/>
      <c r="C512" s="21"/>
      <c r="D512" s="21"/>
      <c r="E512" s="21"/>
      <c r="F512" s="59" t="s">
        <v>92</v>
      </c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</row>
    <row r="513">
      <c r="A513" s="21"/>
      <c r="B513" s="21"/>
      <c r="C513" s="21"/>
      <c r="D513" s="21"/>
      <c r="E513" s="21"/>
      <c r="F513" s="59" t="s">
        <v>90</v>
      </c>
      <c r="G513" s="24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</row>
    <row r="514">
      <c r="A514" s="21"/>
      <c r="B514" s="21"/>
      <c r="C514" s="21"/>
      <c r="D514" s="21"/>
      <c r="E514" s="21"/>
      <c r="F514" s="24" t="s">
        <v>91</v>
      </c>
      <c r="G514" s="24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</row>
    <row r="51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</row>
    <row r="516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</row>
    <row r="517">
      <c r="A517" s="21"/>
      <c r="B517" s="21"/>
      <c r="C517" s="24" t="s">
        <v>109</v>
      </c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</row>
    <row r="518">
      <c r="A518" s="21"/>
      <c r="B518" s="21"/>
      <c r="C518" s="21"/>
      <c r="D518" s="21"/>
      <c r="E518" s="21"/>
      <c r="F518" s="59" t="s">
        <v>84</v>
      </c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</row>
    <row r="519">
      <c r="A519" s="21"/>
      <c r="B519" s="21"/>
      <c r="C519" s="21"/>
      <c r="D519" s="21"/>
      <c r="E519" s="21"/>
      <c r="F519" s="59" t="s">
        <v>87</v>
      </c>
      <c r="G519" s="24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</row>
    <row r="520">
      <c r="A520" s="21"/>
      <c r="B520" s="21"/>
      <c r="C520" s="21"/>
      <c r="D520" s="21"/>
      <c r="E520" s="21"/>
      <c r="F520" s="59" t="s">
        <v>88</v>
      </c>
      <c r="G520" s="24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</row>
    <row r="521">
      <c r="A521" s="21"/>
      <c r="B521" s="21"/>
      <c r="C521" s="21"/>
      <c r="D521" s="21"/>
      <c r="E521" s="21"/>
      <c r="F521" s="59" t="s">
        <v>92</v>
      </c>
      <c r="G521" s="24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</row>
    <row r="522">
      <c r="A522" s="21"/>
      <c r="B522" s="21"/>
      <c r="C522" s="21"/>
      <c r="D522" s="21"/>
      <c r="E522" s="21"/>
      <c r="F522" s="59" t="s">
        <v>90</v>
      </c>
      <c r="G522" s="24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</row>
    <row r="523">
      <c r="A523" s="21"/>
      <c r="B523" s="21"/>
      <c r="C523" s="21"/>
      <c r="D523" s="21"/>
      <c r="E523" s="21"/>
      <c r="F523" s="24" t="s">
        <v>91</v>
      </c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</row>
    <row r="52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</row>
    <row r="5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</row>
    <row r="526">
      <c r="A526" s="21"/>
      <c r="B526" s="21"/>
      <c r="C526" s="24" t="s">
        <v>110</v>
      </c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</row>
    <row r="527">
      <c r="A527" s="21"/>
      <c r="B527" s="21"/>
      <c r="C527" s="21"/>
      <c r="D527" s="21"/>
      <c r="E527" s="21"/>
      <c r="F527" s="59" t="s">
        <v>84</v>
      </c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</row>
    <row r="528">
      <c r="A528" s="21"/>
      <c r="B528" s="21"/>
      <c r="C528" s="21"/>
      <c r="D528" s="21"/>
      <c r="E528" s="21"/>
      <c r="F528" s="59" t="s">
        <v>87</v>
      </c>
      <c r="G528" s="24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</row>
    <row r="529">
      <c r="A529" s="21"/>
      <c r="B529" s="21"/>
      <c r="C529" s="21"/>
      <c r="D529" s="21"/>
      <c r="E529" s="21"/>
      <c r="F529" s="59" t="s">
        <v>88</v>
      </c>
      <c r="G529" s="24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</row>
    <row r="530">
      <c r="A530" s="21"/>
      <c r="B530" s="21"/>
      <c r="C530" s="21"/>
      <c r="D530" s="21"/>
      <c r="E530" s="21"/>
      <c r="F530" s="59" t="s">
        <v>92</v>
      </c>
      <c r="G530" s="24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</row>
    <row r="531">
      <c r="A531" s="21"/>
      <c r="B531" s="21"/>
      <c r="C531" s="21"/>
      <c r="D531" s="21"/>
      <c r="E531" s="21"/>
      <c r="F531" s="59" t="s">
        <v>90</v>
      </c>
      <c r="G531" s="24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</row>
    <row r="532">
      <c r="A532" s="21"/>
      <c r="B532" s="21"/>
      <c r="C532" s="21"/>
      <c r="D532" s="21"/>
      <c r="E532" s="21"/>
      <c r="F532" s="24" t="s">
        <v>91</v>
      </c>
      <c r="G532" s="24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</row>
    <row r="53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</row>
    <row r="53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</row>
    <row r="535">
      <c r="A535" s="21"/>
      <c r="B535" s="21"/>
      <c r="C535" s="24" t="s">
        <v>111</v>
      </c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</row>
    <row r="536">
      <c r="A536" s="21"/>
      <c r="B536" s="21"/>
      <c r="C536" s="21"/>
      <c r="D536" s="21"/>
      <c r="E536" s="21"/>
      <c r="F536" s="59" t="s">
        <v>84</v>
      </c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</row>
    <row r="537">
      <c r="A537" s="21"/>
      <c r="B537" s="21"/>
      <c r="C537" s="21"/>
      <c r="D537" s="21"/>
      <c r="E537" s="21"/>
      <c r="F537" s="59" t="s">
        <v>87</v>
      </c>
      <c r="G537" s="24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</row>
    <row r="538">
      <c r="A538" s="21"/>
      <c r="B538" s="21"/>
      <c r="C538" s="21"/>
      <c r="D538" s="21"/>
      <c r="E538" s="21"/>
      <c r="F538" s="59" t="s">
        <v>88</v>
      </c>
      <c r="G538" s="24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</row>
    <row r="539">
      <c r="A539" s="21"/>
      <c r="B539" s="21"/>
      <c r="C539" s="21"/>
      <c r="D539" s="21"/>
      <c r="E539" s="21"/>
      <c r="F539" s="59" t="s">
        <v>92</v>
      </c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</row>
    <row r="540">
      <c r="A540" s="21"/>
      <c r="B540" s="21"/>
      <c r="C540" s="21"/>
      <c r="D540" s="21"/>
      <c r="E540" s="21"/>
      <c r="F540" s="59" t="s">
        <v>90</v>
      </c>
      <c r="G540" s="24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</row>
    <row r="541">
      <c r="A541" s="21"/>
      <c r="B541" s="21"/>
      <c r="C541" s="21"/>
      <c r="D541" s="21"/>
      <c r="E541" s="21"/>
      <c r="F541" s="24" t="s">
        <v>91</v>
      </c>
      <c r="G541" s="24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</row>
    <row r="54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</row>
    <row r="54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</row>
    <row r="544">
      <c r="A544" s="21"/>
      <c r="B544" s="21"/>
      <c r="C544" s="24" t="s">
        <v>112</v>
      </c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</row>
    <row r="545">
      <c r="A545" s="21"/>
      <c r="B545" s="21"/>
      <c r="C545" s="21"/>
      <c r="D545" s="21"/>
      <c r="E545" s="21"/>
      <c r="F545" s="59" t="s">
        <v>84</v>
      </c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</row>
    <row r="546">
      <c r="A546" s="21"/>
      <c r="B546" s="21"/>
      <c r="C546" s="21"/>
      <c r="D546" s="21"/>
      <c r="E546" s="21"/>
      <c r="F546" s="59" t="s">
        <v>87</v>
      </c>
      <c r="G546" s="24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</row>
    <row r="547">
      <c r="A547" s="21"/>
      <c r="B547" s="21"/>
      <c r="C547" s="21"/>
      <c r="D547" s="21"/>
      <c r="E547" s="21"/>
      <c r="F547" s="59" t="s">
        <v>88</v>
      </c>
      <c r="G547" s="24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</row>
    <row r="548">
      <c r="A548" s="21"/>
      <c r="B548" s="21"/>
      <c r="C548" s="21"/>
      <c r="D548" s="21"/>
      <c r="E548" s="21"/>
      <c r="F548" s="59" t="s">
        <v>92</v>
      </c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</row>
    <row r="549">
      <c r="A549" s="21"/>
      <c r="B549" s="21"/>
      <c r="C549" s="21"/>
      <c r="D549" s="21"/>
      <c r="E549" s="21"/>
      <c r="F549" s="59" t="s">
        <v>90</v>
      </c>
      <c r="G549" s="24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</row>
    <row r="550">
      <c r="A550" s="21"/>
      <c r="B550" s="21"/>
      <c r="C550" s="21"/>
      <c r="D550" s="21"/>
      <c r="E550" s="21"/>
      <c r="F550" s="24" t="s">
        <v>91</v>
      </c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</row>
    <row r="55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</row>
    <row r="55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</row>
    <row r="553">
      <c r="A553" s="21"/>
      <c r="B553" s="21"/>
      <c r="C553" s="24" t="s">
        <v>113</v>
      </c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</row>
    <row r="554">
      <c r="A554" s="21"/>
      <c r="B554" s="21"/>
      <c r="C554" s="21"/>
      <c r="D554" s="21"/>
      <c r="E554" s="21"/>
      <c r="F554" s="59" t="s">
        <v>84</v>
      </c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</row>
    <row r="555">
      <c r="A555" s="21"/>
      <c r="B555" s="21"/>
      <c r="C555" s="21"/>
      <c r="D555" s="21"/>
      <c r="E555" s="21"/>
      <c r="F555" s="59" t="s">
        <v>87</v>
      </c>
      <c r="G555" s="24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</row>
    <row r="556">
      <c r="A556" s="21"/>
      <c r="B556" s="21"/>
      <c r="C556" s="21"/>
      <c r="D556" s="21"/>
      <c r="E556" s="21"/>
      <c r="F556" s="59" t="s">
        <v>88</v>
      </c>
      <c r="G556" s="24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</row>
    <row r="557">
      <c r="A557" s="21"/>
      <c r="B557" s="21"/>
      <c r="C557" s="21"/>
      <c r="D557" s="21"/>
      <c r="E557" s="21"/>
      <c r="F557" s="59" t="s">
        <v>92</v>
      </c>
      <c r="G557" s="24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</row>
    <row r="558">
      <c r="A558" s="21"/>
      <c r="B558" s="21"/>
      <c r="C558" s="21"/>
      <c r="D558" s="21"/>
      <c r="E558" s="21"/>
      <c r="F558" s="59" t="s">
        <v>90</v>
      </c>
      <c r="G558" s="24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</row>
    <row r="559">
      <c r="A559" s="21"/>
      <c r="B559" s="21"/>
      <c r="C559" s="21"/>
      <c r="D559" s="21"/>
      <c r="E559" s="21"/>
      <c r="F559" s="24" t="s">
        <v>91</v>
      </c>
      <c r="G559" s="24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</row>
    <row r="560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</row>
    <row r="56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</row>
    <row r="562">
      <c r="A562" s="21"/>
      <c r="B562" s="21"/>
      <c r="C562" s="24" t="s">
        <v>114</v>
      </c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</row>
    <row r="563">
      <c r="A563" s="21"/>
      <c r="B563" s="21"/>
      <c r="C563" s="21"/>
      <c r="D563" s="21"/>
      <c r="E563" s="21"/>
      <c r="F563" s="59" t="s">
        <v>84</v>
      </c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</row>
    <row r="564">
      <c r="A564" s="21"/>
      <c r="B564" s="21"/>
      <c r="C564" s="21"/>
      <c r="D564" s="21"/>
      <c r="E564" s="21"/>
      <c r="F564" s="59" t="s">
        <v>87</v>
      </c>
      <c r="G564" s="24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</row>
    <row r="565">
      <c r="A565" s="21"/>
      <c r="B565" s="21"/>
      <c r="C565" s="21"/>
      <c r="D565" s="21"/>
      <c r="E565" s="21"/>
      <c r="F565" s="59" t="s">
        <v>88</v>
      </c>
      <c r="G565" s="24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</row>
    <row r="566">
      <c r="A566" s="21"/>
      <c r="B566" s="21"/>
      <c r="C566" s="21"/>
      <c r="D566" s="21"/>
      <c r="E566" s="21"/>
      <c r="F566" s="59" t="s">
        <v>92</v>
      </c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</row>
    <row r="567">
      <c r="A567" s="21"/>
      <c r="B567" s="21"/>
      <c r="C567" s="21"/>
      <c r="D567" s="21"/>
      <c r="E567" s="21"/>
      <c r="F567" s="59" t="s">
        <v>90</v>
      </c>
      <c r="G567" s="24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</row>
    <row r="568">
      <c r="A568" s="21"/>
      <c r="B568" s="21"/>
      <c r="C568" s="21"/>
      <c r="D568" s="21"/>
      <c r="E568" s="21"/>
      <c r="F568" s="24" t="s">
        <v>91</v>
      </c>
      <c r="G568" s="24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</row>
    <row r="569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</row>
    <row r="570">
      <c r="A570" s="21"/>
      <c r="B570" s="21"/>
      <c r="C570" s="24" t="s">
        <v>115</v>
      </c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</row>
    <row r="571">
      <c r="A571" s="21"/>
      <c r="B571" s="21"/>
      <c r="C571" s="24"/>
      <c r="D571" s="21"/>
      <c r="E571" s="21"/>
      <c r="F571" s="59" t="s">
        <v>84</v>
      </c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</row>
    <row r="572">
      <c r="A572" s="21"/>
      <c r="B572" s="21"/>
      <c r="C572" s="24"/>
      <c r="D572" s="21"/>
      <c r="E572" s="21"/>
      <c r="F572" s="59" t="s">
        <v>87</v>
      </c>
      <c r="G572" s="24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</row>
    <row r="573">
      <c r="A573" s="21"/>
      <c r="B573" s="21"/>
      <c r="C573" s="24"/>
      <c r="D573" s="21"/>
      <c r="E573" s="21"/>
      <c r="F573" s="59" t="s">
        <v>88</v>
      </c>
      <c r="G573" s="24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</row>
    <row r="574">
      <c r="A574" s="21"/>
      <c r="B574" s="21"/>
      <c r="C574" s="24"/>
      <c r="D574" s="21"/>
      <c r="E574" s="21"/>
      <c r="F574" s="59" t="s">
        <v>92</v>
      </c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</row>
    <row r="575">
      <c r="A575" s="21"/>
      <c r="B575" s="21"/>
      <c r="C575" s="24"/>
      <c r="D575" s="21"/>
      <c r="E575" s="21"/>
      <c r="F575" s="59" t="s">
        <v>90</v>
      </c>
      <c r="G575" s="24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</row>
    <row r="576">
      <c r="A576" s="21"/>
      <c r="B576" s="21"/>
      <c r="C576" s="24"/>
      <c r="D576" s="21"/>
      <c r="E576" s="21"/>
      <c r="F576" s="24" t="s">
        <v>91</v>
      </c>
      <c r="G576" s="24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</row>
    <row r="577">
      <c r="A577" s="21"/>
      <c r="B577" s="21"/>
      <c r="C577" s="24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</row>
    <row r="578">
      <c r="A578" s="21"/>
      <c r="B578" s="21"/>
      <c r="C578" s="24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</row>
    <row r="579">
      <c r="A579" s="21"/>
      <c r="B579" s="21"/>
      <c r="C579" s="24" t="s">
        <v>116</v>
      </c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</row>
    <row r="580">
      <c r="A580" s="21"/>
      <c r="B580" s="21"/>
      <c r="C580" s="21"/>
      <c r="D580" s="21"/>
      <c r="E580" s="21"/>
      <c r="F580" s="59" t="s">
        <v>84</v>
      </c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</row>
    <row r="581">
      <c r="A581" s="21"/>
      <c r="B581" s="21"/>
      <c r="C581" s="21"/>
      <c r="D581" s="21"/>
      <c r="E581" s="21"/>
      <c r="F581" s="59" t="s">
        <v>87</v>
      </c>
      <c r="G581" s="24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</row>
    <row r="582">
      <c r="A582" s="21"/>
      <c r="B582" s="21"/>
      <c r="C582" s="21"/>
      <c r="D582" s="21"/>
      <c r="E582" s="21"/>
      <c r="F582" s="59" t="s">
        <v>88</v>
      </c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</row>
    <row r="583">
      <c r="A583" s="21"/>
      <c r="B583" s="21"/>
      <c r="C583" s="21"/>
      <c r="D583" s="21"/>
      <c r="E583" s="21"/>
      <c r="F583" s="59" t="s">
        <v>92</v>
      </c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</row>
    <row r="584">
      <c r="A584" s="21"/>
      <c r="B584" s="21"/>
      <c r="C584" s="21"/>
      <c r="D584" s="21"/>
      <c r="E584" s="21"/>
      <c r="F584" s="59" t="s">
        <v>90</v>
      </c>
      <c r="G584" s="24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</row>
    <row r="585">
      <c r="A585" s="21"/>
      <c r="B585" s="21"/>
      <c r="C585" s="21"/>
      <c r="D585" s="21"/>
      <c r="E585" s="21"/>
      <c r="F585" s="24" t="s">
        <v>91</v>
      </c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</row>
    <row r="586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</row>
    <row r="587">
      <c r="A587" s="21"/>
      <c r="B587" s="21"/>
      <c r="C587" s="24" t="s">
        <v>117</v>
      </c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</row>
    <row r="588">
      <c r="A588" s="21"/>
      <c r="B588" s="21"/>
      <c r="C588" s="21"/>
      <c r="D588" s="21"/>
      <c r="E588" s="21"/>
      <c r="F588" s="59" t="s">
        <v>84</v>
      </c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</row>
    <row r="589">
      <c r="A589" s="21"/>
      <c r="B589" s="21"/>
      <c r="C589" s="21"/>
      <c r="D589" s="21"/>
      <c r="E589" s="21"/>
      <c r="F589" s="59" t="s">
        <v>87</v>
      </c>
      <c r="G589" s="24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</row>
    <row r="590">
      <c r="A590" s="21"/>
      <c r="B590" s="21"/>
      <c r="C590" s="21"/>
      <c r="D590" s="21"/>
      <c r="E590" s="21"/>
      <c r="F590" s="59" t="s">
        <v>88</v>
      </c>
      <c r="G590" s="24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</row>
    <row r="591">
      <c r="A591" s="21"/>
      <c r="B591" s="21"/>
      <c r="C591" s="21"/>
      <c r="D591" s="21"/>
      <c r="E591" s="21"/>
      <c r="F591" s="59" t="s">
        <v>92</v>
      </c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</row>
    <row r="592">
      <c r="A592" s="21"/>
      <c r="B592" s="21"/>
      <c r="C592" s="21"/>
      <c r="D592" s="21"/>
      <c r="E592" s="21"/>
      <c r="F592" s="59" t="s">
        <v>90</v>
      </c>
      <c r="G592" s="24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</row>
    <row r="593">
      <c r="A593" s="21"/>
      <c r="B593" s="21"/>
      <c r="C593" s="21"/>
      <c r="D593" s="21"/>
      <c r="E593" s="21"/>
      <c r="F593" s="24" t="s">
        <v>91</v>
      </c>
      <c r="G593" s="24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</row>
    <row r="59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</row>
    <row r="59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</row>
    <row r="596">
      <c r="A596" s="21"/>
      <c r="B596" s="21"/>
      <c r="C596" s="24" t="s">
        <v>118</v>
      </c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</row>
    <row r="597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</row>
    <row r="598">
      <c r="A598" s="21"/>
      <c r="B598" s="21"/>
      <c r="C598" s="21"/>
      <c r="D598" s="21"/>
      <c r="E598" s="21"/>
      <c r="F598" s="59" t="s">
        <v>84</v>
      </c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</row>
    <row r="599">
      <c r="A599" s="21"/>
      <c r="B599" s="21"/>
      <c r="C599" s="21"/>
      <c r="D599" s="21"/>
      <c r="E599" s="21"/>
      <c r="F599" s="59" t="s">
        <v>87</v>
      </c>
      <c r="G599" s="24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</row>
    <row r="600">
      <c r="A600" s="21"/>
      <c r="B600" s="21"/>
      <c r="C600" s="21"/>
      <c r="D600" s="21"/>
      <c r="E600" s="21"/>
      <c r="F600" s="59" t="s">
        <v>88</v>
      </c>
      <c r="G600" s="24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</row>
    <row r="601">
      <c r="A601" s="21"/>
      <c r="B601" s="21"/>
      <c r="C601" s="21"/>
      <c r="D601" s="21"/>
      <c r="E601" s="21"/>
      <c r="F601" s="59" t="s">
        <v>92</v>
      </c>
      <c r="G601" s="24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</row>
    <row r="602">
      <c r="A602" s="21"/>
      <c r="B602" s="21"/>
      <c r="C602" s="21"/>
      <c r="D602" s="21"/>
      <c r="E602" s="21"/>
      <c r="F602" s="59" t="s">
        <v>90</v>
      </c>
      <c r="G602" s="24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</row>
    <row r="603">
      <c r="A603" s="21"/>
      <c r="B603" s="21"/>
      <c r="C603" s="21"/>
      <c r="D603" s="21"/>
      <c r="E603" s="21"/>
      <c r="F603" s="24" t="s">
        <v>91</v>
      </c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</row>
    <row r="60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</row>
    <row r="605">
      <c r="A605" s="21"/>
      <c r="B605" s="21"/>
      <c r="C605" s="24" t="s">
        <v>119</v>
      </c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</row>
    <row r="606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</row>
    <row r="607">
      <c r="A607" s="21"/>
      <c r="B607" s="21"/>
      <c r="C607" s="21"/>
      <c r="D607" s="21"/>
      <c r="E607" s="21"/>
      <c r="F607" s="59" t="s">
        <v>84</v>
      </c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</row>
    <row r="608">
      <c r="A608" s="21"/>
      <c r="B608" s="21"/>
      <c r="C608" s="21"/>
      <c r="D608" s="21"/>
      <c r="E608" s="21"/>
      <c r="F608" s="59" t="s">
        <v>87</v>
      </c>
      <c r="G608" s="24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</row>
    <row r="609">
      <c r="A609" s="21"/>
      <c r="B609" s="21"/>
      <c r="C609" s="21"/>
      <c r="D609" s="21"/>
      <c r="E609" s="21"/>
      <c r="F609" s="59" t="s">
        <v>88</v>
      </c>
      <c r="G609" s="24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</row>
    <row r="610">
      <c r="A610" s="21"/>
      <c r="B610" s="21"/>
      <c r="C610" s="21"/>
      <c r="D610" s="21"/>
      <c r="E610" s="21"/>
      <c r="F610" s="59" t="s">
        <v>92</v>
      </c>
      <c r="G610" s="24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</row>
    <row r="611">
      <c r="A611" s="21"/>
      <c r="B611" s="21"/>
      <c r="C611" s="21"/>
      <c r="D611" s="21"/>
      <c r="E611" s="21"/>
      <c r="F611" s="59" t="s">
        <v>90</v>
      </c>
      <c r="G611" s="24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</row>
    <row r="612">
      <c r="A612" s="21"/>
      <c r="B612" s="21"/>
      <c r="C612" s="21"/>
      <c r="D612" s="21"/>
      <c r="E612" s="21"/>
      <c r="F612" s="24" t="s">
        <v>91</v>
      </c>
      <c r="G612" s="24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</row>
    <row r="613">
      <c r="A613" s="21"/>
      <c r="B613" s="21"/>
      <c r="C613" s="21"/>
      <c r="D613" s="21"/>
      <c r="E613" s="21"/>
      <c r="F613" s="24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</row>
    <row r="614">
      <c r="A614" s="21"/>
      <c r="B614" s="21"/>
      <c r="C614" s="24" t="s">
        <v>120</v>
      </c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</row>
    <row r="61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</row>
    <row r="616">
      <c r="A616" s="21"/>
      <c r="B616" s="21"/>
      <c r="C616" s="21"/>
      <c r="D616" s="21"/>
      <c r="E616" s="21"/>
      <c r="F616" s="59" t="s">
        <v>84</v>
      </c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</row>
    <row r="617">
      <c r="A617" s="21"/>
      <c r="B617" s="21"/>
      <c r="C617" s="21"/>
      <c r="D617" s="21"/>
      <c r="E617" s="21"/>
      <c r="F617" s="59" t="s">
        <v>87</v>
      </c>
      <c r="G617" s="24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</row>
    <row r="618">
      <c r="A618" s="21"/>
      <c r="B618" s="21"/>
      <c r="C618" s="21"/>
      <c r="D618" s="21"/>
      <c r="E618" s="21"/>
      <c r="F618" s="59" t="s">
        <v>88</v>
      </c>
      <c r="G618" s="24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</row>
    <row r="619">
      <c r="A619" s="21"/>
      <c r="B619" s="21"/>
      <c r="C619" s="21"/>
      <c r="D619" s="21"/>
      <c r="E619" s="21"/>
      <c r="F619" s="59" t="s">
        <v>92</v>
      </c>
      <c r="G619" s="24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</row>
    <row r="620">
      <c r="A620" s="21"/>
      <c r="B620" s="21"/>
      <c r="C620" s="21"/>
      <c r="D620" s="21"/>
      <c r="E620" s="21"/>
      <c r="F620" s="59" t="s">
        <v>90</v>
      </c>
      <c r="G620" s="24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</row>
    <row r="621">
      <c r="A621" s="21"/>
      <c r="B621" s="21"/>
      <c r="C621" s="21"/>
      <c r="D621" s="21"/>
      <c r="E621" s="21"/>
      <c r="F621" s="24" t="s">
        <v>91</v>
      </c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</row>
    <row r="622">
      <c r="A622" s="21"/>
      <c r="B622" s="21"/>
      <c r="C622" s="21"/>
      <c r="D622" s="21"/>
      <c r="E622" s="21"/>
      <c r="F622" s="24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</row>
    <row r="623">
      <c r="A623" s="21"/>
      <c r="B623" s="21"/>
      <c r="C623" s="24" t="s">
        <v>121</v>
      </c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</row>
    <row r="62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</row>
    <row r="625">
      <c r="A625" s="21"/>
      <c r="B625" s="21"/>
      <c r="C625" s="21"/>
      <c r="D625" s="21"/>
      <c r="E625" s="21"/>
      <c r="F625" s="59" t="s">
        <v>84</v>
      </c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</row>
    <row r="626">
      <c r="A626" s="21"/>
      <c r="B626" s="21"/>
      <c r="C626" s="21"/>
      <c r="D626" s="21"/>
      <c r="E626" s="21"/>
      <c r="F626" s="59" t="s">
        <v>87</v>
      </c>
      <c r="G626" s="24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</row>
    <row r="627">
      <c r="A627" s="21"/>
      <c r="B627" s="21"/>
      <c r="C627" s="21"/>
      <c r="D627" s="21"/>
      <c r="E627" s="21"/>
      <c r="F627" s="59" t="s">
        <v>88</v>
      </c>
      <c r="G627" s="24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</row>
    <row r="628">
      <c r="A628" s="21"/>
      <c r="B628" s="21"/>
      <c r="C628" s="21"/>
      <c r="D628" s="21"/>
      <c r="E628" s="21"/>
      <c r="F628" s="59" t="s">
        <v>92</v>
      </c>
      <c r="G628" s="24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</row>
    <row r="629">
      <c r="A629" s="21"/>
      <c r="B629" s="21"/>
      <c r="C629" s="21"/>
      <c r="D629" s="21"/>
      <c r="E629" s="21"/>
      <c r="F629" s="59" t="s">
        <v>90</v>
      </c>
      <c r="G629" s="24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</row>
    <row r="630">
      <c r="A630" s="21"/>
      <c r="B630" s="21"/>
      <c r="C630" s="21"/>
      <c r="D630" s="21"/>
      <c r="E630" s="21"/>
      <c r="F630" s="24" t="s">
        <v>91</v>
      </c>
      <c r="G630" s="24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</row>
    <row r="63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</row>
    <row r="63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</row>
    <row r="633">
      <c r="A633" s="24" t="s">
        <v>122</v>
      </c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</row>
    <row r="63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</row>
    <row r="635">
      <c r="A635" s="25"/>
      <c r="B635" s="25"/>
      <c r="C635" s="26" t="s">
        <v>55</v>
      </c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>
      <c r="A636" s="21"/>
      <c r="B636" s="21"/>
      <c r="C636" s="3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</row>
    <row r="637">
      <c r="A637" s="21"/>
      <c r="B637" s="21"/>
      <c r="C637" s="35" t="s">
        <v>103</v>
      </c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</row>
    <row r="638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</row>
    <row r="639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4" t="s">
        <v>103</v>
      </c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</row>
    <row r="640">
      <c r="A640" s="21"/>
      <c r="B640" s="36"/>
      <c r="C640" s="21"/>
      <c r="D640" s="21"/>
      <c r="E640" s="21"/>
      <c r="F640" s="21"/>
      <c r="G640" s="21"/>
      <c r="H640" s="21"/>
      <c r="I640" s="21"/>
      <c r="J640" s="21"/>
      <c r="K640" s="21"/>
      <c r="L640" s="21">
        <f>350+350+640</f>
        <v>1340</v>
      </c>
      <c r="M640" s="21">
        <f>350+350+470</f>
        <v>1170</v>
      </c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</row>
    <row r="641">
      <c r="A641" s="21"/>
      <c r="B641" s="39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</row>
    <row r="642">
      <c r="A642" s="21"/>
      <c r="B642" s="36" t="s">
        <v>73</v>
      </c>
      <c r="C642" s="21"/>
      <c r="D642" s="21"/>
      <c r="E642" s="21"/>
      <c r="F642" s="21"/>
      <c r="G642" s="21"/>
      <c r="H642" s="21"/>
      <c r="I642" s="21"/>
      <c r="J642" s="21"/>
      <c r="K642" s="24" t="s">
        <v>65</v>
      </c>
      <c r="L642" s="70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</row>
    <row r="643">
      <c r="A643" s="21"/>
      <c r="B643" s="36"/>
      <c r="C643" s="21"/>
      <c r="D643" s="21"/>
      <c r="E643" s="21"/>
      <c r="F643" s="21"/>
      <c r="G643" s="21"/>
      <c r="H643" s="21"/>
      <c r="I643" s="21"/>
      <c r="J643" s="21"/>
      <c r="K643" s="24" t="s">
        <v>66</v>
      </c>
      <c r="L643" s="4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</row>
    <row r="644">
      <c r="A644" s="21"/>
      <c r="B644" s="39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</row>
    <row r="645">
      <c r="A645" s="21"/>
      <c r="B645" s="39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68" t="str">
        <f>L643/L642</f>
        <v>#DIV/0!</v>
      </c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</row>
    <row r="646">
      <c r="A646" s="21"/>
      <c r="B646" s="36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</row>
    <row r="647">
      <c r="A647" s="21"/>
      <c r="B647" s="36" t="s">
        <v>80</v>
      </c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</row>
    <row r="648">
      <c r="A648" s="21"/>
      <c r="B648" s="39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</row>
    <row r="649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</row>
    <row r="650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</row>
    <row r="65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</row>
    <row r="65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</row>
    <row r="653">
      <c r="A653" s="21"/>
      <c r="B653" s="21"/>
      <c r="C653" s="35" t="s">
        <v>123</v>
      </c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</row>
    <row r="65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</row>
    <row r="655">
      <c r="A655" s="21"/>
      <c r="B655" s="21"/>
      <c r="C655" s="35" t="s">
        <v>124</v>
      </c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</row>
    <row r="656">
      <c r="A656" s="21"/>
      <c r="B656" s="36"/>
      <c r="C656" s="21"/>
      <c r="D656" s="21"/>
      <c r="E656" s="21"/>
      <c r="F656" s="21"/>
      <c r="G656" s="21"/>
      <c r="H656" s="21"/>
      <c r="I656" s="21"/>
      <c r="J656" s="21"/>
      <c r="K656" s="21"/>
      <c r="L656" s="24" t="s">
        <v>125</v>
      </c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</row>
    <row r="657">
      <c r="A657" s="21"/>
      <c r="B657" s="39"/>
      <c r="C657" s="21"/>
      <c r="D657" s="21"/>
      <c r="E657" s="21"/>
      <c r="F657" s="21"/>
      <c r="G657" s="21"/>
      <c r="H657" s="21"/>
      <c r="I657" s="21"/>
      <c r="J657" s="21"/>
      <c r="K657" s="24" t="s">
        <v>63</v>
      </c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</row>
    <row r="658">
      <c r="A658" s="21"/>
      <c r="B658" s="39"/>
      <c r="C658" s="21"/>
      <c r="D658" s="21"/>
      <c r="E658" s="21"/>
      <c r="F658" s="21"/>
      <c r="G658" s="21"/>
      <c r="H658" s="21"/>
      <c r="I658" s="21"/>
      <c r="J658" s="21"/>
      <c r="K658" s="24" t="s">
        <v>64</v>
      </c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</row>
    <row r="659">
      <c r="A659" s="21"/>
      <c r="B659" s="36"/>
      <c r="C659" s="21"/>
      <c r="D659" s="21"/>
      <c r="E659" s="21"/>
      <c r="F659" s="21"/>
      <c r="G659" s="21"/>
      <c r="H659" s="21"/>
      <c r="I659" s="21"/>
      <c r="J659" s="21"/>
      <c r="K659" s="24" t="s">
        <v>65</v>
      </c>
      <c r="L659" s="24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</row>
    <row r="660">
      <c r="A660" s="21"/>
      <c r="B660" s="39"/>
      <c r="C660" s="21"/>
      <c r="D660" s="21"/>
      <c r="E660" s="21"/>
      <c r="F660" s="21"/>
      <c r="G660" s="21"/>
      <c r="H660" s="21"/>
      <c r="I660" s="21"/>
      <c r="J660" s="21"/>
      <c r="K660" s="24" t="s">
        <v>66</v>
      </c>
      <c r="L660" s="24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</row>
    <row r="661">
      <c r="A661" s="21"/>
      <c r="B661" s="39"/>
      <c r="C661" s="21"/>
      <c r="D661" s="21"/>
      <c r="E661" s="21"/>
      <c r="F661" s="21"/>
      <c r="G661" s="21"/>
      <c r="H661" s="21"/>
      <c r="I661" s="21"/>
      <c r="J661" s="21"/>
      <c r="K661" s="21"/>
      <c r="L661" s="24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</row>
    <row r="662">
      <c r="A662" s="21"/>
      <c r="B662" s="36"/>
      <c r="C662" s="21"/>
      <c r="D662" s="21"/>
      <c r="E662" s="21"/>
      <c r="F662" s="21"/>
      <c r="G662" s="21"/>
      <c r="H662" s="21"/>
      <c r="I662" s="21"/>
      <c r="J662" s="21"/>
      <c r="K662" s="21"/>
      <c r="L662" s="24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</row>
    <row r="663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</row>
    <row r="664">
      <c r="A664" s="21"/>
      <c r="B664" s="39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</row>
    <row r="665">
      <c r="A665" s="21"/>
      <c r="B665" s="36" t="s">
        <v>80</v>
      </c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</row>
    <row r="666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</row>
    <row r="667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</row>
    <row r="668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</row>
    <row r="669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</row>
    <row r="670">
      <c r="A670" s="21"/>
      <c r="B670" s="21"/>
      <c r="C670" s="35" t="s">
        <v>106</v>
      </c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</row>
    <row r="67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</row>
    <row r="67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</row>
    <row r="673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4" t="s">
        <v>73</v>
      </c>
      <c r="N673" s="4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</row>
    <row r="674">
      <c r="A674" s="21"/>
      <c r="B674" s="36" t="s">
        <v>59</v>
      </c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4" t="s">
        <v>72</v>
      </c>
      <c r="N674" s="4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</row>
    <row r="675">
      <c r="A675" s="21"/>
      <c r="B675" s="39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69" t="str">
        <f>N674*100/N673</f>
        <v>#DIV/0!</v>
      </c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</row>
    <row r="676">
      <c r="A676" s="21"/>
      <c r="B676" s="39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</row>
    <row r="678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>
        <f>470-306</f>
        <v>164</v>
      </c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</row>
    <row r="679">
      <c r="A679" s="21"/>
      <c r="B679" s="45" t="s">
        <v>66</v>
      </c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</row>
    <row r="680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</row>
    <row r="68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</row>
    <row r="68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43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</row>
    <row r="683">
      <c r="A683" s="21"/>
      <c r="B683" s="21"/>
      <c r="C683" s="3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</row>
    <row r="684">
      <c r="A684" s="21"/>
      <c r="B684" s="21"/>
      <c r="C684" s="3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</row>
    <row r="685">
      <c r="A685" s="21"/>
      <c r="B685" s="21"/>
      <c r="C685" s="35" t="s">
        <v>81</v>
      </c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</row>
    <row r="686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</row>
    <row r="687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</row>
    <row r="688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4" t="s">
        <v>73</v>
      </c>
      <c r="N688" s="4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</row>
    <row r="689">
      <c r="A689" s="21"/>
      <c r="B689" s="36" t="s">
        <v>59</v>
      </c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4" t="s">
        <v>72</v>
      </c>
      <c r="N689" s="4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</row>
    <row r="690">
      <c r="A690" s="21"/>
      <c r="B690" s="39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69" t="str">
        <f>N689*100/N688</f>
        <v>#DIV/0!</v>
      </c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</row>
    <row r="691">
      <c r="A691" s="21"/>
      <c r="B691" s="39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</row>
    <row r="69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4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</row>
    <row r="693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30">
        <f>SUM(H693:L693)</f>
        <v>0</v>
      </c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</row>
    <row r="694">
      <c r="A694" s="21"/>
      <c r="B694" s="45" t="s">
        <v>66</v>
      </c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</row>
    <row r="69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</row>
    <row r="696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</row>
    <row r="697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43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</row>
    <row r="698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</row>
    <row r="699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</row>
    <row r="700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</row>
    <row r="701">
      <c r="A701" s="25"/>
      <c r="B701" s="25"/>
      <c r="C701" s="26" t="s">
        <v>126</v>
      </c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</row>
    <row r="703">
      <c r="A703" s="21"/>
      <c r="B703" s="21"/>
      <c r="C703" s="35" t="s">
        <v>127</v>
      </c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</row>
    <row r="704">
      <c r="A704" s="21"/>
      <c r="B704" s="71"/>
      <c r="C704" s="21"/>
      <c r="D704" s="21"/>
      <c r="E704" s="21"/>
      <c r="F704" s="21"/>
      <c r="G704" s="59" t="s">
        <v>84</v>
      </c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</row>
    <row r="705">
      <c r="A705" s="21"/>
      <c r="B705" s="21"/>
      <c r="C705" s="21"/>
      <c r="D705" s="21"/>
      <c r="E705" s="21"/>
      <c r="F705" s="21"/>
      <c r="G705" s="59" t="s">
        <v>87</v>
      </c>
      <c r="H705" s="24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</row>
    <row r="706">
      <c r="A706" s="21"/>
      <c r="B706" s="21"/>
      <c r="C706" s="21"/>
      <c r="D706" s="21"/>
      <c r="E706" s="21"/>
      <c r="F706" s="21"/>
      <c r="G706" s="59" t="s">
        <v>88</v>
      </c>
      <c r="H706" s="24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</row>
    <row r="707">
      <c r="A707" s="21"/>
      <c r="B707" s="21"/>
      <c r="C707" s="21"/>
      <c r="D707" s="21"/>
      <c r="E707" s="21"/>
      <c r="F707" s="21"/>
      <c r="G707" s="59" t="s">
        <v>92</v>
      </c>
      <c r="H707" s="24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</row>
    <row r="708">
      <c r="A708" s="21"/>
      <c r="B708" s="21"/>
      <c r="C708" s="21"/>
      <c r="D708" s="21"/>
      <c r="E708" s="21"/>
      <c r="F708" s="21"/>
      <c r="G708" s="59" t="s">
        <v>90</v>
      </c>
      <c r="H708" s="24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</row>
    <row r="709">
      <c r="A709" s="21"/>
      <c r="B709" s="21"/>
      <c r="C709" s="21"/>
      <c r="D709" s="21"/>
      <c r="E709" s="21"/>
      <c r="F709" s="21"/>
      <c r="G709" s="24" t="s">
        <v>91</v>
      </c>
      <c r="H709" s="24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</row>
    <row r="710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</row>
    <row r="71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</row>
    <row r="71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</row>
    <row r="713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</row>
    <row r="71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</row>
    <row r="715">
      <c r="A715" s="21"/>
      <c r="B715" s="21"/>
      <c r="C715" s="24" t="s">
        <v>128</v>
      </c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</row>
    <row r="716">
      <c r="A716" s="21"/>
      <c r="B716" s="21"/>
      <c r="C716" s="21"/>
      <c r="D716" s="21"/>
      <c r="E716" s="21"/>
      <c r="F716" s="59" t="s">
        <v>84</v>
      </c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</row>
    <row r="717">
      <c r="A717" s="21"/>
      <c r="B717" s="21"/>
      <c r="C717" s="21"/>
      <c r="D717" s="21"/>
      <c r="E717" s="21"/>
      <c r="F717" s="59" t="s">
        <v>87</v>
      </c>
      <c r="G717" s="24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</row>
    <row r="718">
      <c r="A718" s="21"/>
      <c r="B718" s="21"/>
      <c r="C718" s="21"/>
      <c r="D718" s="21"/>
      <c r="E718" s="21"/>
      <c r="F718" s="59" t="s">
        <v>88</v>
      </c>
      <c r="G718" s="24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</row>
    <row r="719">
      <c r="A719" s="21"/>
      <c r="B719" s="21"/>
      <c r="C719" s="21"/>
      <c r="D719" s="21"/>
      <c r="E719" s="21"/>
      <c r="F719" s="59" t="s">
        <v>92</v>
      </c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</row>
    <row r="720">
      <c r="A720" s="21"/>
      <c r="B720" s="21"/>
      <c r="C720" s="21"/>
      <c r="D720" s="21"/>
      <c r="E720" s="21"/>
      <c r="F720" s="59" t="s">
        <v>90</v>
      </c>
      <c r="G720" s="24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</row>
    <row r="721">
      <c r="A721" s="21"/>
      <c r="B721" s="21"/>
      <c r="C721" s="21"/>
      <c r="D721" s="21"/>
      <c r="E721" s="21"/>
      <c r="F721" s="24" t="s">
        <v>91</v>
      </c>
      <c r="G721" s="24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</row>
    <row r="72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</row>
    <row r="723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</row>
    <row r="724">
      <c r="A724" s="21"/>
      <c r="B724" s="21"/>
      <c r="C724" s="24" t="s">
        <v>108</v>
      </c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</row>
    <row r="725">
      <c r="A725" s="21"/>
      <c r="B725" s="21"/>
      <c r="C725" s="21"/>
      <c r="D725" s="21"/>
      <c r="E725" s="21"/>
      <c r="F725" s="59" t="s">
        <v>84</v>
      </c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</row>
    <row r="726">
      <c r="A726" s="21"/>
      <c r="B726" s="21"/>
      <c r="C726" s="21"/>
      <c r="D726" s="21"/>
      <c r="E726" s="21"/>
      <c r="F726" s="59" t="s">
        <v>87</v>
      </c>
      <c r="G726" s="24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</row>
    <row r="727">
      <c r="A727" s="21"/>
      <c r="B727" s="21"/>
      <c r="C727" s="21"/>
      <c r="D727" s="21"/>
      <c r="E727" s="21"/>
      <c r="F727" s="59" t="s">
        <v>88</v>
      </c>
      <c r="G727" s="24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</row>
    <row r="728">
      <c r="A728" s="21"/>
      <c r="B728" s="21"/>
      <c r="C728" s="21"/>
      <c r="D728" s="21"/>
      <c r="E728" s="21"/>
      <c r="F728" s="59" t="s">
        <v>92</v>
      </c>
      <c r="G728" s="24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</row>
    <row r="729">
      <c r="A729" s="21"/>
      <c r="B729" s="21"/>
      <c r="C729" s="21"/>
      <c r="D729" s="21"/>
      <c r="E729" s="21"/>
      <c r="F729" s="59" t="s">
        <v>90</v>
      </c>
      <c r="G729" s="24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</row>
    <row r="730">
      <c r="A730" s="21"/>
      <c r="B730" s="21"/>
      <c r="C730" s="21"/>
      <c r="D730" s="21"/>
      <c r="E730" s="21"/>
      <c r="F730" s="24" t="s">
        <v>91</v>
      </c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</row>
    <row r="73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</row>
    <row r="73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</row>
    <row r="733">
      <c r="A733" s="21"/>
      <c r="B733" s="21"/>
      <c r="C733" s="24" t="s">
        <v>109</v>
      </c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</row>
    <row r="734">
      <c r="A734" s="21"/>
      <c r="B734" s="21"/>
      <c r="C734" s="21"/>
      <c r="D734" s="21"/>
      <c r="E734" s="21"/>
      <c r="F734" s="59" t="s">
        <v>84</v>
      </c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</row>
    <row r="735">
      <c r="A735" s="21"/>
      <c r="B735" s="21"/>
      <c r="C735" s="21"/>
      <c r="D735" s="21"/>
      <c r="E735" s="21"/>
      <c r="F735" s="59" t="s">
        <v>87</v>
      </c>
      <c r="G735" s="24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</row>
    <row r="736">
      <c r="A736" s="21"/>
      <c r="B736" s="21"/>
      <c r="C736" s="21"/>
      <c r="D736" s="21"/>
      <c r="E736" s="21"/>
      <c r="F736" s="59" t="s">
        <v>88</v>
      </c>
      <c r="G736" s="24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</row>
    <row r="737">
      <c r="A737" s="21"/>
      <c r="B737" s="21"/>
      <c r="C737" s="21"/>
      <c r="D737" s="21"/>
      <c r="E737" s="21"/>
      <c r="F737" s="59" t="s">
        <v>92</v>
      </c>
      <c r="G737" s="24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</row>
    <row r="738">
      <c r="A738" s="21"/>
      <c r="B738" s="21"/>
      <c r="C738" s="21"/>
      <c r="D738" s="21"/>
      <c r="E738" s="21"/>
      <c r="F738" s="59" t="s">
        <v>90</v>
      </c>
      <c r="G738" s="24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</row>
    <row r="739">
      <c r="A739" s="21"/>
      <c r="B739" s="21"/>
      <c r="C739" s="21"/>
      <c r="D739" s="21"/>
      <c r="E739" s="21"/>
      <c r="F739" s="24" t="s">
        <v>91</v>
      </c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</row>
    <row r="740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</row>
    <row r="74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</row>
    <row r="742">
      <c r="A742" s="21"/>
      <c r="B742" s="21"/>
      <c r="C742" s="24" t="s">
        <v>110</v>
      </c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</row>
    <row r="743">
      <c r="A743" s="21"/>
      <c r="B743" s="21"/>
      <c r="C743" s="21"/>
      <c r="D743" s="21"/>
      <c r="E743" s="21"/>
      <c r="F743" s="59" t="s">
        <v>84</v>
      </c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</row>
    <row r="744">
      <c r="A744" s="21"/>
      <c r="B744" s="21"/>
      <c r="C744" s="21"/>
      <c r="D744" s="21"/>
      <c r="E744" s="21"/>
      <c r="F744" s="59" t="s">
        <v>87</v>
      </c>
      <c r="G744" s="24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</row>
    <row r="745">
      <c r="A745" s="21"/>
      <c r="B745" s="21"/>
      <c r="C745" s="21"/>
      <c r="D745" s="21"/>
      <c r="E745" s="21"/>
      <c r="F745" s="59" t="s">
        <v>88</v>
      </c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</row>
    <row r="746">
      <c r="A746" s="21"/>
      <c r="B746" s="21"/>
      <c r="C746" s="21"/>
      <c r="D746" s="21"/>
      <c r="E746" s="21"/>
      <c r="F746" s="59" t="s">
        <v>92</v>
      </c>
      <c r="G746" s="24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</row>
    <row r="747">
      <c r="A747" s="21"/>
      <c r="B747" s="21"/>
      <c r="C747" s="21"/>
      <c r="D747" s="21"/>
      <c r="E747" s="21"/>
      <c r="F747" s="59" t="s">
        <v>90</v>
      </c>
      <c r="G747" s="24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</row>
    <row r="748">
      <c r="A748" s="21"/>
      <c r="B748" s="21"/>
      <c r="C748" s="21"/>
      <c r="D748" s="21"/>
      <c r="E748" s="21"/>
      <c r="F748" s="24" t="s">
        <v>91</v>
      </c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</row>
    <row r="749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</row>
    <row r="750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</row>
    <row r="751">
      <c r="A751" s="21"/>
      <c r="B751" s="21"/>
      <c r="C751" s="24" t="s">
        <v>111</v>
      </c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</row>
    <row r="752">
      <c r="A752" s="21"/>
      <c r="B752" s="21"/>
      <c r="C752" s="21"/>
      <c r="D752" s="21"/>
      <c r="E752" s="21"/>
      <c r="F752" s="59" t="s">
        <v>84</v>
      </c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</row>
    <row r="753">
      <c r="A753" s="21"/>
      <c r="B753" s="21"/>
      <c r="C753" s="21"/>
      <c r="D753" s="21"/>
      <c r="E753" s="21"/>
      <c r="F753" s="59" t="s">
        <v>87</v>
      </c>
      <c r="G753" s="24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</row>
    <row r="754">
      <c r="A754" s="21"/>
      <c r="B754" s="21"/>
      <c r="C754" s="21"/>
      <c r="D754" s="21"/>
      <c r="E754" s="21"/>
      <c r="F754" s="59" t="s">
        <v>88</v>
      </c>
      <c r="G754" s="24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</row>
    <row r="755">
      <c r="A755" s="21"/>
      <c r="B755" s="21"/>
      <c r="C755" s="21"/>
      <c r="D755" s="21"/>
      <c r="E755" s="21"/>
      <c r="F755" s="59" t="s">
        <v>92</v>
      </c>
      <c r="G755" s="24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</row>
    <row r="756">
      <c r="A756" s="21"/>
      <c r="B756" s="21"/>
      <c r="C756" s="21"/>
      <c r="D756" s="21"/>
      <c r="E756" s="21"/>
      <c r="F756" s="59" t="s">
        <v>90</v>
      </c>
      <c r="G756" s="24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</row>
    <row r="757">
      <c r="A757" s="21"/>
      <c r="B757" s="21"/>
      <c r="C757" s="21"/>
      <c r="D757" s="21"/>
      <c r="E757" s="21"/>
      <c r="F757" s="24" t="s">
        <v>91</v>
      </c>
      <c r="G757" s="24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</row>
    <row r="758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</row>
    <row r="759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</row>
    <row r="760">
      <c r="A760" s="21"/>
      <c r="B760" s="21"/>
      <c r="C760" s="24" t="s">
        <v>112</v>
      </c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</row>
    <row r="761">
      <c r="A761" s="21"/>
      <c r="B761" s="21"/>
      <c r="C761" s="21"/>
      <c r="D761" s="21"/>
      <c r="E761" s="21"/>
      <c r="F761" s="59" t="s">
        <v>84</v>
      </c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</row>
    <row r="762">
      <c r="A762" s="21"/>
      <c r="B762" s="21"/>
      <c r="C762" s="21"/>
      <c r="D762" s="21"/>
      <c r="E762" s="21"/>
      <c r="F762" s="59" t="s">
        <v>87</v>
      </c>
      <c r="G762" s="24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</row>
    <row r="763">
      <c r="A763" s="21"/>
      <c r="B763" s="21"/>
      <c r="C763" s="21"/>
      <c r="D763" s="21"/>
      <c r="E763" s="21"/>
      <c r="F763" s="59" t="s">
        <v>88</v>
      </c>
      <c r="G763" s="24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</row>
    <row r="764">
      <c r="A764" s="21"/>
      <c r="B764" s="21"/>
      <c r="C764" s="21"/>
      <c r="D764" s="21"/>
      <c r="E764" s="21"/>
      <c r="F764" s="59" t="s">
        <v>92</v>
      </c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</row>
    <row r="765">
      <c r="A765" s="21"/>
      <c r="B765" s="21"/>
      <c r="C765" s="21"/>
      <c r="D765" s="21"/>
      <c r="E765" s="21"/>
      <c r="F765" s="59" t="s">
        <v>90</v>
      </c>
      <c r="G765" s="24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</row>
    <row r="766">
      <c r="A766" s="21"/>
      <c r="B766" s="21"/>
      <c r="C766" s="21"/>
      <c r="D766" s="21"/>
      <c r="E766" s="21"/>
      <c r="F766" s="24" t="s">
        <v>91</v>
      </c>
      <c r="G766" s="24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</row>
    <row r="767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</row>
    <row r="768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</row>
    <row r="769">
      <c r="A769" s="21"/>
      <c r="B769" s="21"/>
      <c r="C769" s="24" t="s">
        <v>114</v>
      </c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</row>
    <row r="770">
      <c r="A770" s="21"/>
      <c r="B770" s="21"/>
      <c r="C770" s="21"/>
      <c r="D770" s="21"/>
      <c r="E770" s="21"/>
      <c r="F770" s="59" t="s">
        <v>84</v>
      </c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</row>
    <row r="771">
      <c r="A771" s="21"/>
      <c r="B771" s="21"/>
      <c r="C771" s="21"/>
      <c r="D771" s="21"/>
      <c r="E771" s="21"/>
      <c r="F771" s="59" t="s">
        <v>87</v>
      </c>
      <c r="G771" s="24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</row>
    <row r="772">
      <c r="A772" s="21"/>
      <c r="B772" s="21"/>
      <c r="C772" s="21"/>
      <c r="D772" s="21"/>
      <c r="E772" s="21"/>
      <c r="F772" s="59" t="s">
        <v>88</v>
      </c>
      <c r="G772" s="24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</row>
    <row r="773">
      <c r="A773" s="21"/>
      <c r="B773" s="21"/>
      <c r="C773" s="21"/>
      <c r="D773" s="21"/>
      <c r="E773" s="21"/>
      <c r="F773" s="59" t="s">
        <v>92</v>
      </c>
      <c r="G773" s="24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</row>
    <row r="774">
      <c r="A774" s="21"/>
      <c r="B774" s="21"/>
      <c r="C774" s="21"/>
      <c r="D774" s="21"/>
      <c r="E774" s="21"/>
      <c r="F774" s="59" t="s">
        <v>90</v>
      </c>
      <c r="G774" s="24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</row>
    <row r="775">
      <c r="A775" s="21"/>
      <c r="B775" s="21"/>
      <c r="C775" s="21"/>
      <c r="D775" s="21"/>
      <c r="E775" s="21"/>
      <c r="F775" s="24" t="s">
        <v>91</v>
      </c>
      <c r="G775" s="24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</row>
    <row r="776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</row>
    <row r="777">
      <c r="A777" s="21"/>
      <c r="B777" s="21"/>
      <c r="C777" s="24" t="s">
        <v>115</v>
      </c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</row>
    <row r="778">
      <c r="A778" s="21"/>
      <c r="B778" s="21"/>
      <c r="C778" s="21"/>
      <c r="D778" s="21"/>
      <c r="E778" s="21"/>
      <c r="F778" s="59" t="s">
        <v>84</v>
      </c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</row>
    <row r="779">
      <c r="A779" s="21"/>
      <c r="B779" s="21"/>
      <c r="C779" s="21"/>
      <c r="D779" s="21"/>
      <c r="E779" s="21"/>
      <c r="F779" s="59" t="s">
        <v>87</v>
      </c>
      <c r="G779" s="24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</row>
    <row r="780">
      <c r="A780" s="21"/>
      <c r="B780" s="21"/>
      <c r="C780" s="21"/>
      <c r="D780" s="21"/>
      <c r="E780" s="21"/>
      <c r="F780" s="59" t="s">
        <v>88</v>
      </c>
      <c r="G780" s="24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</row>
    <row r="781">
      <c r="A781" s="21"/>
      <c r="B781" s="21"/>
      <c r="C781" s="21"/>
      <c r="D781" s="21"/>
      <c r="E781" s="21"/>
      <c r="F781" s="59" t="s">
        <v>92</v>
      </c>
      <c r="G781" s="24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</row>
    <row r="782">
      <c r="A782" s="21"/>
      <c r="B782" s="21"/>
      <c r="C782" s="21"/>
      <c r="D782" s="21"/>
      <c r="E782" s="21"/>
      <c r="F782" s="59" t="s">
        <v>90</v>
      </c>
      <c r="G782" s="24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</row>
    <row r="783">
      <c r="A783" s="21"/>
      <c r="B783" s="21"/>
      <c r="C783" s="21"/>
      <c r="D783" s="21"/>
      <c r="E783" s="21"/>
      <c r="F783" s="24" t="s">
        <v>91</v>
      </c>
      <c r="G783" s="24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</row>
    <row r="78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</row>
    <row r="785">
      <c r="A785" s="21"/>
      <c r="B785" s="21"/>
      <c r="C785" s="24" t="s">
        <v>117</v>
      </c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</row>
    <row r="786">
      <c r="A786" s="21"/>
      <c r="B786" s="21"/>
      <c r="C786" s="21"/>
      <c r="D786" s="21"/>
      <c r="E786" s="21"/>
      <c r="F786" s="59" t="s">
        <v>84</v>
      </c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</row>
    <row r="787">
      <c r="A787" s="21"/>
      <c r="B787" s="21"/>
      <c r="C787" s="21"/>
      <c r="D787" s="21"/>
      <c r="E787" s="21"/>
      <c r="F787" s="59" t="s">
        <v>87</v>
      </c>
      <c r="G787" s="24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</row>
    <row r="788">
      <c r="A788" s="21"/>
      <c r="B788" s="21"/>
      <c r="C788" s="21"/>
      <c r="D788" s="21"/>
      <c r="E788" s="21"/>
      <c r="F788" s="59" t="s">
        <v>88</v>
      </c>
      <c r="G788" s="24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</row>
    <row r="789">
      <c r="A789" s="21"/>
      <c r="B789" s="21"/>
      <c r="C789" s="21"/>
      <c r="D789" s="21"/>
      <c r="E789" s="21"/>
      <c r="F789" s="59" t="s">
        <v>92</v>
      </c>
      <c r="G789" s="24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</row>
    <row r="790">
      <c r="A790" s="21"/>
      <c r="B790" s="21"/>
      <c r="C790" s="21"/>
      <c r="D790" s="21"/>
      <c r="E790" s="21"/>
      <c r="F790" s="59" t="s">
        <v>90</v>
      </c>
      <c r="G790" s="24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</row>
    <row r="791">
      <c r="A791" s="21"/>
      <c r="B791" s="21"/>
      <c r="C791" s="21"/>
      <c r="D791" s="21"/>
      <c r="E791" s="21"/>
      <c r="F791" s="24" t="s">
        <v>91</v>
      </c>
      <c r="G791" s="24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</row>
    <row r="79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</row>
    <row r="793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</row>
    <row r="79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</row>
    <row r="795">
      <c r="A795" s="21"/>
      <c r="B795" s="21"/>
      <c r="C795" s="24" t="s">
        <v>113</v>
      </c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</row>
    <row r="796">
      <c r="A796" s="21"/>
      <c r="B796" s="21"/>
      <c r="C796" s="21"/>
      <c r="D796" s="21"/>
      <c r="E796" s="21"/>
      <c r="F796" s="59" t="s">
        <v>84</v>
      </c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</row>
    <row r="797">
      <c r="A797" s="21"/>
      <c r="B797" s="21"/>
      <c r="C797" s="21"/>
      <c r="D797" s="21"/>
      <c r="E797" s="21"/>
      <c r="F797" s="59" t="s">
        <v>87</v>
      </c>
      <c r="G797" s="24"/>
      <c r="H797" s="24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</row>
    <row r="798">
      <c r="A798" s="21"/>
      <c r="B798" s="21"/>
      <c r="C798" s="21"/>
      <c r="D798" s="21"/>
      <c r="E798" s="21"/>
      <c r="F798" s="59" t="s">
        <v>88</v>
      </c>
      <c r="G798" s="24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</row>
    <row r="799">
      <c r="A799" s="21"/>
      <c r="B799" s="21"/>
      <c r="C799" s="21"/>
      <c r="D799" s="21"/>
      <c r="E799" s="21"/>
      <c r="F799" s="59" t="s">
        <v>92</v>
      </c>
      <c r="G799" s="24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</row>
    <row r="800">
      <c r="A800" s="21"/>
      <c r="B800" s="21"/>
      <c r="C800" s="21"/>
      <c r="D800" s="21"/>
      <c r="E800" s="21"/>
      <c r="F800" s="59" t="s">
        <v>90</v>
      </c>
      <c r="G800" s="24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</row>
    <row r="801">
      <c r="A801" s="21"/>
      <c r="B801" s="21"/>
      <c r="C801" s="21"/>
      <c r="D801" s="21"/>
      <c r="E801" s="21"/>
      <c r="F801" s="24" t="s">
        <v>91</v>
      </c>
      <c r="G801" s="24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</row>
    <row r="80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</row>
    <row r="803">
      <c r="A803" s="21"/>
      <c r="B803" s="21"/>
      <c r="C803" s="24" t="s">
        <v>118</v>
      </c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</row>
    <row r="80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</row>
    <row r="805">
      <c r="A805" s="21"/>
      <c r="B805" s="21"/>
      <c r="C805" s="21"/>
      <c r="D805" s="21"/>
      <c r="E805" s="21"/>
      <c r="F805" s="59" t="s">
        <v>84</v>
      </c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</row>
    <row r="806">
      <c r="A806" s="21"/>
      <c r="B806" s="21"/>
      <c r="C806" s="21"/>
      <c r="D806" s="21"/>
      <c r="E806" s="21"/>
      <c r="F806" s="59" t="s">
        <v>87</v>
      </c>
      <c r="G806" s="24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</row>
    <row r="807">
      <c r="A807" s="21"/>
      <c r="B807" s="21"/>
      <c r="C807" s="21"/>
      <c r="D807" s="21"/>
      <c r="E807" s="21"/>
      <c r="F807" s="59" t="s">
        <v>88</v>
      </c>
      <c r="G807" s="24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</row>
    <row r="808">
      <c r="A808" s="21"/>
      <c r="B808" s="21"/>
      <c r="C808" s="21"/>
      <c r="D808" s="21"/>
      <c r="E808" s="21"/>
      <c r="F808" s="59" t="s">
        <v>92</v>
      </c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</row>
    <row r="809">
      <c r="A809" s="21"/>
      <c r="B809" s="21"/>
      <c r="C809" s="21"/>
      <c r="D809" s="21"/>
      <c r="E809" s="21"/>
      <c r="F809" s="59" t="s">
        <v>90</v>
      </c>
      <c r="G809" s="24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</row>
    <row r="810">
      <c r="A810" s="21"/>
      <c r="B810" s="21"/>
      <c r="C810" s="21"/>
      <c r="D810" s="21"/>
      <c r="E810" s="21"/>
      <c r="F810" s="24" t="s">
        <v>91</v>
      </c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</row>
    <row r="811">
      <c r="A811" s="21"/>
      <c r="B811" s="21"/>
      <c r="C811" s="21"/>
      <c r="D811" s="21"/>
      <c r="E811" s="21"/>
      <c r="F811" s="24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</row>
    <row r="812">
      <c r="A812" s="21"/>
      <c r="B812" s="21"/>
      <c r="C812" s="24" t="s">
        <v>116</v>
      </c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</row>
    <row r="813">
      <c r="A813" s="21"/>
      <c r="B813" s="21"/>
      <c r="C813" s="21"/>
      <c r="D813" s="21"/>
      <c r="E813" s="21"/>
      <c r="F813" s="59" t="s">
        <v>84</v>
      </c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</row>
    <row r="814">
      <c r="A814" s="21"/>
      <c r="B814" s="21"/>
      <c r="C814" s="21"/>
      <c r="D814" s="21"/>
      <c r="E814" s="21"/>
      <c r="F814" s="59" t="s">
        <v>87</v>
      </c>
      <c r="G814" s="24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</row>
    <row r="815">
      <c r="A815" s="21"/>
      <c r="B815" s="21"/>
      <c r="C815" s="21"/>
      <c r="D815" s="21"/>
      <c r="E815" s="21"/>
      <c r="F815" s="59" t="s">
        <v>88</v>
      </c>
      <c r="G815" s="24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</row>
    <row r="816">
      <c r="A816" s="21"/>
      <c r="B816" s="21"/>
      <c r="C816" s="21"/>
      <c r="D816" s="21"/>
      <c r="E816" s="21"/>
      <c r="F816" s="59" t="s">
        <v>92</v>
      </c>
      <c r="G816" s="24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</row>
    <row r="817">
      <c r="A817" s="21"/>
      <c r="B817" s="21"/>
      <c r="C817" s="21"/>
      <c r="D817" s="21"/>
      <c r="E817" s="21"/>
      <c r="F817" s="59" t="s">
        <v>90</v>
      </c>
      <c r="G817" s="24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</row>
    <row r="818">
      <c r="A818" s="21"/>
      <c r="B818" s="21"/>
      <c r="C818" s="21"/>
      <c r="D818" s="21"/>
      <c r="E818" s="21"/>
      <c r="F818" s="24" t="s">
        <v>91</v>
      </c>
      <c r="G818" s="24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</row>
    <row r="819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</row>
    <row r="820">
      <c r="A820" s="21"/>
      <c r="B820" s="21"/>
      <c r="C820" s="24" t="s">
        <v>120</v>
      </c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</row>
    <row r="821">
      <c r="A821" s="21"/>
      <c r="B821" s="21"/>
      <c r="C821" s="21"/>
      <c r="D821" s="21"/>
      <c r="E821" s="21"/>
      <c r="F821" s="59" t="s">
        <v>84</v>
      </c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</row>
    <row r="822">
      <c r="A822" s="21"/>
      <c r="B822" s="21"/>
      <c r="C822" s="21"/>
      <c r="D822" s="21"/>
      <c r="E822" s="21"/>
      <c r="F822" s="59" t="s">
        <v>87</v>
      </c>
      <c r="G822" s="24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</row>
    <row r="823">
      <c r="A823" s="21"/>
      <c r="B823" s="21"/>
      <c r="C823" s="21"/>
      <c r="D823" s="21"/>
      <c r="E823" s="21"/>
      <c r="F823" s="59" t="s">
        <v>88</v>
      </c>
      <c r="G823" s="24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</row>
    <row r="824">
      <c r="A824" s="21"/>
      <c r="B824" s="21"/>
      <c r="C824" s="21"/>
      <c r="D824" s="21"/>
      <c r="E824" s="21"/>
      <c r="F824" s="59" t="s">
        <v>92</v>
      </c>
      <c r="G824" s="24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</row>
    <row r="825">
      <c r="A825" s="21"/>
      <c r="B825" s="21"/>
      <c r="C825" s="21"/>
      <c r="D825" s="21"/>
      <c r="E825" s="21"/>
      <c r="F825" s="59" t="s">
        <v>90</v>
      </c>
      <c r="G825" s="24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</row>
    <row r="826">
      <c r="A826" s="21"/>
      <c r="B826" s="21"/>
      <c r="C826" s="21"/>
      <c r="D826" s="21"/>
      <c r="E826" s="21"/>
      <c r="F826" s="24" t="s">
        <v>91</v>
      </c>
      <c r="G826" s="24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</row>
    <row r="827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</row>
    <row r="828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</row>
    <row r="829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</row>
    <row r="830">
      <c r="A830" s="21"/>
      <c r="B830" s="21"/>
      <c r="C830" s="24" t="s">
        <v>119</v>
      </c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</row>
    <row r="831">
      <c r="A831" s="21"/>
      <c r="B831" s="21"/>
      <c r="C831" s="21"/>
      <c r="D831" s="21"/>
      <c r="E831" s="21"/>
      <c r="F831" s="59" t="s">
        <v>84</v>
      </c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</row>
    <row r="832">
      <c r="A832" s="21"/>
      <c r="B832" s="21"/>
      <c r="C832" s="21"/>
      <c r="D832" s="21"/>
      <c r="E832" s="21"/>
      <c r="F832" s="59" t="s">
        <v>87</v>
      </c>
      <c r="G832" s="24"/>
      <c r="H832" s="24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</row>
    <row r="833">
      <c r="A833" s="21"/>
      <c r="B833" s="21"/>
      <c r="C833" s="21"/>
      <c r="D833" s="21"/>
      <c r="E833" s="21"/>
      <c r="F833" s="59" t="s">
        <v>88</v>
      </c>
      <c r="G833" s="24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</row>
    <row r="834">
      <c r="A834" s="21"/>
      <c r="B834" s="21"/>
      <c r="C834" s="21"/>
      <c r="D834" s="21"/>
      <c r="E834" s="21"/>
      <c r="F834" s="59" t="s">
        <v>92</v>
      </c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</row>
    <row r="835">
      <c r="A835" s="21"/>
      <c r="B835" s="21"/>
      <c r="C835" s="21"/>
      <c r="D835" s="21"/>
      <c r="E835" s="21"/>
      <c r="F835" s="59" t="s">
        <v>90</v>
      </c>
      <c r="G835" s="24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</row>
    <row r="836">
      <c r="A836" s="21"/>
      <c r="B836" s="21"/>
      <c r="C836" s="21"/>
      <c r="D836" s="21"/>
      <c r="E836" s="21"/>
      <c r="F836" s="24" t="s">
        <v>91</v>
      </c>
      <c r="G836" s="24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</row>
    <row r="837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</row>
    <row r="838">
      <c r="A838" s="21"/>
      <c r="B838" s="21"/>
      <c r="C838" s="24" t="s">
        <v>121</v>
      </c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</row>
    <row r="839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</row>
    <row r="840">
      <c r="A840" s="21"/>
      <c r="B840" s="21"/>
      <c r="C840" s="21"/>
      <c r="D840" s="21"/>
      <c r="E840" s="21"/>
      <c r="F840" s="59" t="s">
        <v>84</v>
      </c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</row>
    <row r="841">
      <c r="A841" s="21"/>
      <c r="B841" s="21"/>
      <c r="C841" s="21"/>
      <c r="D841" s="21"/>
      <c r="E841" s="21"/>
      <c r="F841" s="59" t="s">
        <v>87</v>
      </c>
      <c r="G841" s="24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</row>
    <row r="842">
      <c r="A842" s="21"/>
      <c r="B842" s="21"/>
      <c r="C842" s="21"/>
      <c r="D842" s="21"/>
      <c r="E842" s="21"/>
      <c r="F842" s="59" t="s">
        <v>88</v>
      </c>
      <c r="G842" s="24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</row>
    <row r="843">
      <c r="A843" s="21"/>
      <c r="B843" s="21"/>
      <c r="C843" s="21"/>
      <c r="D843" s="21"/>
      <c r="E843" s="21"/>
      <c r="F843" s="59" t="s">
        <v>92</v>
      </c>
      <c r="G843" s="24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</row>
    <row r="844">
      <c r="A844" s="21"/>
      <c r="B844" s="21"/>
      <c r="C844" s="21"/>
      <c r="D844" s="21"/>
      <c r="E844" s="21"/>
      <c r="F844" s="59" t="s">
        <v>90</v>
      </c>
      <c r="G844" s="24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</row>
    <row r="845">
      <c r="A845" s="21"/>
      <c r="B845" s="21"/>
      <c r="C845" s="21"/>
      <c r="D845" s="21"/>
      <c r="E845" s="21"/>
      <c r="F845" s="24" t="s">
        <v>91</v>
      </c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</row>
    <row r="846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</row>
    <row r="847">
      <c r="A847" s="21"/>
      <c r="B847" s="21"/>
      <c r="C847" s="72" t="s">
        <v>129</v>
      </c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</row>
    <row r="848">
      <c r="A848" s="21"/>
      <c r="B848" s="21"/>
      <c r="C848" s="21"/>
      <c r="D848" s="21"/>
      <c r="E848" s="21"/>
      <c r="F848" s="59" t="s">
        <v>84</v>
      </c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</row>
    <row r="849">
      <c r="A849" s="21"/>
      <c r="B849" s="21"/>
      <c r="C849" s="21"/>
      <c r="D849" s="21"/>
      <c r="E849" s="21"/>
      <c r="F849" s="59" t="s">
        <v>87</v>
      </c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</row>
    <row r="850">
      <c r="A850" s="21"/>
      <c r="B850" s="21"/>
      <c r="C850" s="21"/>
      <c r="D850" s="21"/>
      <c r="E850" s="21"/>
      <c r="F850" s="59" t="s">
        <v>88</v>
      </c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</row>
    <row r="851">
      <c r="A851" s="21"/>
      <c r="B851" s="21"/>
      <c r="C851" s="21"/>
      <c r="D851" s="21"/>
      <c r="E851" s="21"/>
      <c r="F851" s="59" t="s">
        <v>92</v>
      </c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</row>
    <row r="852">
      <c r="A852" s="21"/>
      <c r="B852" s="21"/>
      <c r="C852" s="21"/>
      <c r="D852" s="21"/>
      <c r="E852" s="21"/>
      <c r="F852" s="59" t="s">
        <v>90</v>
      </c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</row>
    <row r="853">
      <c r="A853" s="21"/>
      <c r="B853" s="21"/>
      <c r="C853" s="21"/>
      <c r="D853" s="21"/>
      <c r="E853" s="21"/>
      <c r="F853" s="24" t="s">
        <v>91</v>
      </c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</row>
    <row r="85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</row>
    <row r="855">
      <c r="A855" s="73" t="s">
        <v>130</v>
      </c>
      <c r="B855" s="25"/>
      <c r="C855" s="26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>
      <c r="A856" s="25"/>
      <c r="B856" s="25"/>
      <c r="C856" s="26" t="s">
        <v>82</v>
      </c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</row>
    <row r="858">
      <c r="A858" s="21"/>
      <c r="B858" s="21"/>
      <c r="C858" s="35" t="s">
        <v>131</v>
      </c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</row>
    <row r="859">
      <c r="A859" s="21"/>
      <c r="B859" s="71"/>
      <c r="C859" s="21"/>
      <c r="D859" s="21"/>
      <c r="E859" s="21"/>
      <c r="F859" s="21"/>
      <c r="G859" s="59" t="s">
        <v>84</v>
      </c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</row>
    <row r="860">
      <c r="A860" s="21"/>
      <c r="B860" s="21"/>
      <c r="C860" s="21"/>
      <c r="D860" s="21"/>
      <c r="E860" s="21"/>
      <c r="F860" s="21"/>
      <c r="G860" s="59" t="s">
        <v>87</v>
      </c>
      <c r="H860" s="24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</row>
    <row r="861">
      <c r="A861" s="21"/>
      <c r="B861" s="21"/>
      <c r="C861" s="21"/>
      <c r="D861" s="21"/>
      <c r="E861" s="21"/>
      <c r="F861" s="21"/>
      <c r="G861" s="59" t="s">
        <v>88</v>
      </c>
      <c r="H861" s="24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</row>
    <row r="862">
      <c r="A862" s="21"/>
      <c r="B862" s="21"/>
      <c r="C862" s="21"/>
      <c r="D862" s="21"/>
      <c r="E862" s="21"/>
      <c r="F862" s="21"/>
      <c r="G862" s="59" t="s">
        <v>92</v>
      </c>
      <c r="H862" s="24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</row>
    <row r="863">
      <c r="A863" s="21"/>
      <c r="B863" s="21"/>
      <c r="C863" s="21"/>
      <c r="D863" s="21"/>
      <c r="E863" s="21"/>
      <c r="F863" s="21"/>
      <c r="G863" s="59" t="s">
        <v>90</v>
      </c>
      <c r="H863" s="24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</row>
    <row r="864">
      <c r="A864" s="21"/>
      <c r="B864" s="21"/>
      <c r="C864" s="21"/>
      <c r="D864" s="21"/>
      <c r="E864" s="21"/>
      <c r="F864" s="21"/>
      <c r="G864" s="24" t="s">
        <v>91</v>
      </c>
      <c r="H864" s="24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</row>
    <row r="86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</row>
    <row r="866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</row>
    <row r="867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</row>
    <row r="868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</row>
    <row r="869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</row>
    <row r="870">
      <c r="A870" s="21"/>
      <c r="B870" s="21"/>
      <c r="C870" s="24" t="s">
        <v>128</v>
      </c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</row>
    <row r="871">
      <c r="A871" s="21"/>
      <c r="B871" s="21"/>
      <c r="C871" s="21"/>
      <c r="D871" s="21"/>
      <c r="E871" s="21"/>
      <c r="F871" s="59" t="s">
        <v>84</v>
      </c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</row>
    <row r="872">
      <c r="A872" s="21"/>
      <c r="B872" s="21"/>
      <c r="C872" s="21"/>
      <c r="D872" s="21"/>
      <c r="E872" s="21"/>
      <c r="F872" s="59" t="s">
        <v>87</v>
      </c>
      <c r="G872" s="24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</row>
    <row r="873">
      <c r="A873" s="21"/>
      <c r="B873" s="21"/>
      <c r="C873" s="21"/>
      <c r="D873" s="21"/>
      <c r="E873" s="21"/>
      <c r="F873" s="59" t="s">
        <v>88</v>
      </c>
      <c r="G873" s="24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</row>
    <row r="874">
      <c r="A874" s="21"/>
      <c r="B874" s="21"/>
      <c r="C874" s="21"/>
      <c r="D874" s="21"/>
      <c r="E874" s="21"/>
      <c r="F874" s="59" t="s">
        <v>92</v>
      </c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</row>
    <row r="875">
      <c r="A875" s="21"/>
      <c r="B875" s="21"/>
      <c r="C875" s="21"/>
      <c r="D875" s="21"/>
      <c r="E875" s="21"/>
      <c r="F875" s="59" t="s">
        <v>90</v>
      </c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</row>
    <row r="876">
      <c r="A876" s="21"/>
      <c r="B876" s="21"/>
      <c r="C876" s="21"/>
      <c r="D876" s="21"/>
      <c r="E876" s="21"/>
      <c r="F876" s="24" t="s">
        <v>91</v>
      </c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</row>
    <row r="877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</row>
    <row r="878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</row>
    <row r="879">
      <c r="A879" s="21"/>
      <c r="B879" s="21"/>
      <c r="C879" s="24" t="s">
        <v>108</v>
      </c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</row>
    <row r="880">
      <c r="A880" s="21"/>
      <c r="B880" s="21"/>
      <c r="C880" s="21"/>
      <c r="D880" s="21"/>
      <c r="E880" s="21"/>
      <c r="F880" s="59" t="s">
        <v>84</v>
      </c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</row>
    <row r="881">
      <c r="A881" s="21"/>
      <c r="B881" s="21"/>
      <c r="C881" s="21"/>
      <c r="D881" s="21"/>
      <c r="E881" s="21"/>
      <c r="F881" s="59" t="s">
        <v>87</v>
      </c>
      <c r="G881" s="24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</row>
    <row r="882">
      <c r="A882" s="21"/>
      <c r="B882" s="21"/>
      <c r="C882" s="21"/>
      <c r="D882" s="21"/>
      <c r="E882" s="21"/>
      <c r="F882" s="59" t="s">
        <v>88</v>
      </c>
      <c r="G882" s="24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</row>
    <row r="883">
      <c r="A883" s="21"/>
      <c r="B883" s="21"/>
      <c r="C883" s="21"/>
      <c r="D883" s="21"/>
      <c r="E883" s="21"/>
      <c r="F883" s="59" t="s">
        <v>92</v>
      </c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</row>
    <row r="884">
      <c r="A884" s="21"/>
      <c r="B884" s="21"/>
      <c r="C884" s="21"/>
      <c r="D884" s="21"/>
      <c r="E884" s="21"/>
      <c r="F884" s="59" t="s">
        <v>90</v>
      </c>
      <c r="G884" s="24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</row>
    <row r="885">
      <c r="A885" s="21"/>
      <c r="B885" s="21"/>
      <c r="C885" s="21"/>
      <c r="D885" s="21"/>
      <c r="E885" s="21"/>
      <c r="F885" s="24" t="s">
        <v>91</v>
      </c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</row>
    <row r="886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</row>
    <row r="887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</row>
    <row r="888">
      <c r="A888" s="21"/>
      <c r="B888" s="21"/>
      <c r="C888" s="24" t="s">
        <v>109</v>
      </c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</row>
    <row r="889">
      <c r="A889" s="21"/>
      <c r="B889" s="21"/>
      <c r="C889" s="21"/>
      <c r="D889" s="21"/>
      <c r="E889" s="21"/>
      <c r="F889" s="59" t="s">
        <v>84</v>
      </c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</row>
    <row r="890">
      <c r="A890" s="21"/>
      <c r="B890" s="21"/>
      <c r="C890" s="21"/>
      <c r="D890" s="21"/>
      <c r="E890" s="21"/>
      <c r="F890" s="59" t="s">
        <v>87</v>
      </c>
      <c r="G890" s="24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</row>
    <row r="891">
      <c r="A891" s="21"/>
      <c r="B891" s="21"/>
      <c r="C891" s="21"/>
      <c r="D891" s="21"/>
      <c r="E891" s="21"/>
      <c r="F891" s="59" t="s">
        <v>88</v>
      </c>
      <c r="G891" s="24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</row>
    <row r="892">
      <c r="A892" s="21"/>
      <c r="B892" s="21"/>
      <c r="C892" s="21"/>
      <c r="D892" s="21"/>
      <c r="E892" s="21"/>
      <c r="F892" s="59" t="s">
        <v>92</v>
      </c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</row>
    <row r="893">
      <c r="A893" s="21"/>
      <c r="B893" s="21"/>
      <c r="C893" s="21"/>
      <c r="D893" s="21"/>
      <c r="E893" s="21"/>
      <c r="F893" s="59" t="s">
        <v>90</v>
      </c>
      <c r="G893" s="24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</row>
    <row r="894">
      <c r="A894" s="21"/>
      <c r="B894" s="21"/>
      <c r="C894" s="21"/>
      <c r="D894" s="21"/>
      <c r="E894" s="21"/>
      <c r="F894" s="24" t="s">
        <v>91</v>
      </c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</row>
    <row r="89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</row>
    <row r="896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</row>
    <row r="897">
      <c r="A897" s="21"/>
      <c r="B897" s="21"/>
      <c r="C897" s="24" t="s">
        <v>110</v>
      </c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</row>
    <row r="898">
      <c r="A898" s="21"/>
      <c r="B898" s="21"/>
      <c r="C898" s="21"/>
      <c r="D898" s="21"/>
      <c r="E898" s="21"/>
      <c r="F898" s="59" t="s">
        <v>84</v>
      </c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</row>
    <row r="899">
      <c r="A899" s="21"/>
      <c r="B899" s="21"/>
      <c r="C899" s="21"/>
      <c r="D899" s="21"/>
      <c r="E899" s="21"/>
      <c r="F899" s="59" t="s">
        <v>87</v>
      </c>
      <c r="G899" s="24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</row>
    <row r="900">
      <c r="A900" s="21"/>
      <c r="B900" s="21"/>
      <c r="C900" s="21"/>
      <c r="D900" s="21"/>
      <c r="E900" s="21"/>
      <c r="F900" s="59" t="s">
        <v>88</v>
      </c>
      <c r="G900" s="24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</row>
    <row r="901">
      <c r="A901" s="21"/>
      <c r="B901" s="21"/>
      <c r="C901" s="21"/>
      <c r="D901" s="21"/>
      <c r="E901" s="21"/>
      <c r="F901" s="59" t="s">
        <v>92</v>
      </c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</row>
    <row r="902">
      <c r="A902" s="21"/>
      <c r="B902" s="21"/>
      <c r="C902" s="21"/>
      <c r="D902" s="21"/>
      <c r="E902" s="21"/>
      <c r="F902" s="59" t="s">
        <v>90</v>
      </c>
      <c r="G902" s="24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</row>
    <row r="903">
      <c r="A903" s="21"/>
      <c r="B903" s="21"/>
      <c r="C903" s="21"/>
      <c r="D903" s="21"/>
      <c r="E903" s="21"/>
      <c r="F903" s="24" t="s">
        <v>91</v>
      </c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</row>
    <row r="90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</row>
    <row r="90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</row>
    <row r="906">
      <c r="A906" s="21"/>
      <c r="B906" s="21"/>
      <c r="C906" s="24" t="s">
        <v>111</v>
      </c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</row>
    <row r="907">
      <c r="A907" s="21"/>
      <c r="B907" s="21"/>
      <c r="C907" s="21"/>
      <c r="D907" s="21"/>
      <c r="E907" s="21"/>
      <c r="F907" s="59" t="s">
        <v>84</v>
      </c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</row>
    <row r="908">
      <c r="A908" s="21"/>
      <c r="B908" s="21"/>
      <c r="C908" s="21"/>
      <c r="D908" s="21"/>
      <c r="E908" s="21"/>
      <c r="F908" s="59" t="s">
        <v>87</v>
      </c>
      <c r="G908" s="24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</row>
    <row r="909">
      <c r="A909" s="21"/>
      <c r="B909" s="21"/>
      <c r="C909" s="21"/>
      <c r="D909" s="21"/>
      <c r="E909" s="21"/>
      <c r="F909" s="59" t="s">
        <v>88</v>
      </c>
      <c r="G909" s="24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</row>
    <row r="910">
      <c r="A910" s="21"/>
      <c r="B910" s="21"/>
      <c r="C910" s="21"/>
      <c r="D910" s="21"/>
      <c r="E910" s="21"/>
      <c r="F910" s="59" t="s">
        <v>92</v>
      </c>
      <c r="G910" s="24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</row>
    <row r="911">
      <c r="A911" s="21"/>
      <c r="B911" s="21"/>
      <c r="C911" s="21"/>
      <c r="D911" s="21"/>
      <c r="E911" s="21"/>
      <c r="F911" s="59" t="s">
        <v>90</v>
      </c>
      <c r="G911" s="24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</row>
    <row r="912">
      <c r="A912" s="21"/>
      <c r="B912" s="21"/>
      <c r="C912" s="21"/>
      <c r="D912" s="21"/>
      <c r="E912" s="21"/>
      <c r="F912" s="24" t="s">
        <v>91</v>
      </c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</row>
    <row r="913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</row>
    <row r="91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</row>
    <row r="915">
      <c r="A915" s="21"/>
      <c r="B915" s="21"/>
      <c r="C915" s="24" t="s">
        <v>112</v>
      </c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</row>
    <row r="916">
      <c r="A916" s="21"/>
      <c r="B916" s="21"/>
      <c r="C916" s="21"/>
      <c r="D916" s="21"/>
      <c r="E916" s="21"/>
      <c r="F916" s="59" t="s">
        <v>84</v>
      </c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</row>
    <row r="917">
      <c r="A917" s="21"/>
      <c r="B917" s="21"/>
      <c r="C917" s="21"/>
      <c r="D917" s="21"/>
      <c r="E917" s="21"/>
      <c r="F917" s="59" t="s">
        <v>87</v>
      </c>
      <c r="G917" s="24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</row>
    <row r="918">
      <c r="A918" s="21"/>
      <c r="B918" s="21"/>
      <c r="C918" s="21"/>
      <c r="D918" s="21"/>
      <c r="E918" s="21"/>
      <c r="F918" s="59" t="s">
        <v>88</v>
      </c>
      <c r="G918" s="24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</row>
    <row r="919">
      <c r="A919" s="21"/>
      <c r="B919" s="21"/>
      <c r="C919" s="21"/>
      <c r="D919" s="21"/>
      <c r="E919" s="21"/>
      <c r="F919" s="59" t="s">
        <v>92</v>
      </c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</row>
    <row r="920">
      <c r="A920" s="21"/>
      <c r="B920" s="21"/>
      <c r="C920" s="21"/>
      <c r="D920" s="21"/>
      <c r="E920" s="21"/>
      <c r="F920" s="59" t="s">
        <v>90</v>
      </c>
      <c r="G920" s="24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</row>
    <row r="921">
      <c r="A921" s="21"/>
      <c r="B921" s="21"/>
      <c r="C921" s="21"/>
      <c r="D921" s="21"/>
      <c r="E921" s="21"/>
      <c r="F921" s="24" t="s">
        <v>91</v>
      </c>
      <c r="G921" s="24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</row>
    <row r="92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</row>
    <row r="923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</row>
    <row r="924">
      <c r="A924" s="21"/>
      <c r="B924" s="21"/>
      <c r="C924" s="24" t="s">
        <v>114</v>
      </c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</row>
    <row r="925">
      <c r="A925" s="21"/>
      <c r="B925" s="21"/>
      <c r="C925" s="21"/>
      <c r="D925" s="21"/>
      <c r="E925" s="21"/>
      <c r="F925" s="59" t="s">
        <v>84</v>
      </c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</row>
    <row r="926">
      <c r="A926" s="21"/>
      <c r="B926" s="21"/>
      <c r="C926" s="21"/>
      <c r="D926" s="21"/>
      <c r="E926" s="21"/>
      <c r="F926" s="59" t="s">
        <v>87</v>
      </c>
      <c r="G926" s="24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</row>
    <row r="927">
      <c r="A927" s="21"/>
      <c r="B927" s="21"/>
      <c r="C927" s="21"/>
      <c r="D927" s="21"/>
      <c r="E927" s="21"/>
      <c r="F927" s="59" t="s">
        <v>88</v>
      </c>
      <c r="G927" s="24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</row>
    <row r="928">
      <c r="A928" s="21"/>
      <c r="B928" s="21"/>
      <c r="C928" s="21"/>
      <c r="D928" s="21"/>
      <c r="E928" s="21"/>
      <c r="F928" s="59" t="s">
        <v>92</v>
      </c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</row>
    <row r="929">
      <c r="A929" s="21"/>
      <c r="B929" s="21"/>
      <c r="C929" s="21"/>
      <c r="D929" s="21"/>
      <c r="E929" s="21"/>
      <c r="F929" s="59" t="s">
        <v>90</v>
      </c>
      <c r="G929" s="24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</row>
    <row r="930">
      <c r="A930" s="21"/>
      <c r="B930" s="21"/>
      <c r="C930" s="21"/>
      <c r="D930" s="21"/>
      <c r="E930" s="21"/>
      <c r="F930" s="24" t="s">
        <v>91</v>
      </c>
      <c r="G930" s="24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</row>
    <row r="93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</row>
    <row r="932">
      <c r="A932" s="21"/>
      <c r="B932" s="21"/>
      <c r="C932" s="24" t="s">
        <v>115</v>
      </c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</row>
    <row r="933">
      <c r="A933" s="21"/>
      <c r="B933" s="21"/>
      <c r="C933" s="21"/>
      <c r="D933" s="21"/>
      <c r="E933" s="21"/>
      <c r="F933" s="59" t="s">
        <v>84</v>
      </c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</row>
    <row r="934">
      <c r="A934" s="21"/>
      <c r="B934" s="21"/>
      <c r="C934" s="21"/>
      <c r="D934" s="21"/>
      <c r="E934" s="21"/>
      <c r="F934" s="59" t="s">
        <v>87</v>
      </c>
      <c r="G934" s="24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</row>
    <row r="935">
      <c r="A935" s="21"/>
      <c r="B935" s="21"/>
      <c r="C935" s="21"/>
      <c r="D935" s="21"/>
      <c r="E935" s="21"/>
      <c r="F935" s="59" t="s">
        <v>88</v>
      </c>
      <c r="G935" s="24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</row>
    <row r="936">
      <c r="A936" s="21"/>
      <c r="B936" s="21"/>
      <c r="C936" s="21"/>
      <c r="D936" s="21"/>
      <c r="E936" s="21"/>
      <c r="F936" s="59" t="s">
        <v>92</v>
      </c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</row>
    <row r="937">
      <c r="A937" s="21"/>
      <c r="B937" s="21"/>
      <c r="C937" s="21"/>
      <c r="D937" s="21"/>
      <c r="E937" s="21"/>
      <c r="F937" s="59" t="s">
        <v>90</v>
      </c>
      <c r="G937" s="24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</row>
    <row r="938">
      <c r="A938" s="21"/>
      <c r="B938" s="21"/>
      <c r="C938" s="21"/>
      <c r="D938" s="21"/>
      <c r="E938" s="21"/>
      <c r="F938" s="24" t="s">
        <v>91</v>
      </c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</row>
    <row r="939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</row>
    <row r="940">
      <c r="A940" s="21"/>
      <c r="B940" s="21"/>
      <c r="C940" s="24" t="s">
        <v>117</v>
      </c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</row>
    <row r="941">
      <c r="A941" s="21"/>
      <c r="B941" s="21"/>
      <c r="C941" s="21"/>
      <c r="D941" s="21"/>
      <c r="E941" s="21"/>
      <c r="F941" s="59" t="s">
        <v>84</v>
      </c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</row>
    <row r="942">
      <c r="A942" s="21"/>
      <c r="B942" s="21"/>
      <c r="C942" s="21"/>
      <c r="D942" s="21"/>
      <c r="E942" s="21"/>
      <c r="F942" s="59" t="s">
        <v>87</v>
      </c>
      <c r="G942" s="24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</row>
    <row r="943">
      <c r="A943" s="21"/>
      <c r="B943" s="21"/>
      <c r="C943" s="21"/>
      <c r="D943" s="21"/>
      <c r="E943" s="21"/>
      <c r="F943" s="59" t="s">
        <v>88</v>
      </c>
      <c r="G943" s="24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</row>
    <row r="944">
      <c r="A944" s="21"/>
      <c r="B944" s="21"/>
      <c r="C944" s="21"/>
      <c r="D944" s="21"/>
      <c r="E944" s="21"/>
      <c r="F944" s="59" t="s">
        <v>92</v>
      </c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</row>
    <row r="945">
      <c r="A945" s="21"/>
      <c r="B945" s="21"/>
      <c r="C945" s="21"/>
      <c r="D945" s="21"/>
      <c r="E945" s="21"/>
      <c r="F945" s="59" t="s">
        <v>90</v>
      </c>
      <c r="G945" s="24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</row>
    <row r="946">
      <c r="A946" s="21"/>
      <c r="B946" s="21"/>
      <c r="C946" s="21"/>
      <c r="D946" s="21"/>
      <c r="E946" s="21"/>
      <c r="F946" s="24" t="s">
        <v>91</v>
      </c>
      <c r="G946" s="24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</row>
    <row r="947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</row>
    <row r="948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</row>
    <row r="950">
      <c r="A950" s="21"/>
      <c r="B950" s="21"/>
      <c r="C950" s="24" t="s">
        <v>113</v>
      </c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</row>
    <row r="951">
      <c r="A951" s="21"/>
      <c r="B951" s="21"/>
      <c r="C951" s="21"/>
      <c r="D951" s="21"/>
      <c r="E951" s="21"/>
      <c r="F951" s="59" t="s">
        <v>84</v>
      </c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</row>
    <row r="952">
      <c r="A952" s="21"/>
      <c r="B952" s="21"/>
      <c r="C952" s="21"/>
      <c r="D952" s="21"/>
      <c r="E952" s="21"/>
      <c r="F952" s="59" t="s">
        <v>87</v>
      </c>
      <c r="G952" s="24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</row>
    <row r="953">
      <c r="A953" s="21"/>
      <c r="B953" s="21"/>
      <c r="C953" s="21"/>
      <c r="D953" s="21"/>
      <c r="E953" s="21"/>
      <c r="F953" s="59" t="s">
        <v>88</v>
      </c>
      <c r="G953" s="24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</row>
    <row r="954">
      <c r="A954" s="21"/>
      <c r="B954" s="21"/>
      <c r="C954" s="21"/>
      <c r="D954" s="21"/>
      <c r="E954" s="21"/>
      <c r="F954" s="59" t="s">
        <v>92</v>
      </c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</row>
    <row r="955">
      <c r="A955" s="21"/>
      <c r="B955" s="21"/>
      <c r="C955" s="21"/>
      <c r="D955" s="21"/>
      <c r="E955" s="21"/>
      <c r="F955" s="59" t="s">
        <v>90</v>
      </c>
      <c r="G955" s="24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</row>
    <row r="956">
      <c r="A956" s="21"/>
      <c r="B956" s="21"/>
      <c r="C956" s="21"/>
      <c r="D956" s="21"/>
      <c r="E956" s="21"/>
      <c r="F956" s="24" t="s">
        <v>91</v>
      </c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</row>
    <row r="957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</row>
    <row r="958">
      <c r="A958" s="21"/>
      <c r="B958" s="21"/>
      <c r="C958" s="24" t="s">
        <v>118</v>
      </c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</row>
    <row r="959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</row>
    <row r="960">
      <c r="A960" s="21"/>
      <c r="B960" s="21"/>
      <c r="C960" s="21"/>
      <c r="D960" s="21"/>
      <c r="E960" s="21"/>
      <c r="F960" s="59" t="s">
        <v>84</v>
      </c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</row>
    <row r="961">
      <c r="A961" s="21"/>
      <c r="B961" s="21"/>
      <c r="C961" s="21"/>
      <c r="D961" s="21"/>
      <c r="E961" s="21"/>
      <c r="F961" s="59" t="s">
        <v>87</v>
      </c>
      <c r="G961" s="24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</row>
    <row r="962">
      <c r="A962" s="21"/>
      <c r="B962" s="21"/>
      <c r="C962" s="21"/>
      <c r="D962" s="21"/>
      <c r="E962" s="21"/>
      <c r="F962" s="59" t="s">
        <v>88</v>
      </c>
      <c r="G962" s="24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</row>
    <row r="963">
      <c r="A963" s="21"/>
      <c r="B963" s="21"/>
      <c r="C963" s="21"/>
      <c r="D963" s="21"/>
      <c r="E963" s="21"/>
      <c r="F963" s="59" t="s">
        <v>92</v>
      </c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</row>
    <row r="964">
      <c r="A964" s="21"/>
      <c r="B964" s="21"/>
      <c r="C964" s="21"/>
      <c r="D964" s="21"/>
      <c r="E964" s="21"/>
      <c r="F964" s="59" t="s">
        <v>90</v>
      </c>
      <c r="G964" s="24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</row>
    <row r="965">
      <c r="A965" s="21"/>
      <c r="B965" s="21"/>
      <c r="C965" s="21"/>
      <c r="D965" s="21"/>
      <c r="E965" s="21"/>
      <c r="F965" s="24" t="s">
        <v>91</v>
      </c>
      <c r="G965" s="24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</row>
    <row r="966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</row>
    <row r="967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</row>
    <row r="968">
      <c r="A968" s="21"/>
      <c r="B968" s="21"/>
      <c r="C968" s="72" t="s">
        <v>129</v>
      </c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</row>
    <row r="969">
      <c r="A969" s="21"/>
      <c r="B969" s="21"/>
      <c r="C969" s="21"/>
      <c r="D969" s="21"/>
      <c r="E969" s="21"/>
      <c r="F969" s="59" t="s">
        <v>84</v>
      </c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</row>
    <row r="970">
      <c r="A970" s="21"/>
      <c r="B970" s="21"/>
      <c r="C970" s="21"/>
      <c r="D970" s="21"/>
      <c r="E970" s="21"/>
      <c r="F970" s="59" t="s">
        <v>87</v>
      </c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</row>
    <row r="971">
      <c r="A971" s="21"/>
      <c r="B971" s="21"/>
      <c r="C971" s="21"/>
      <c r="D971" s="21"/>
      <c r="E971" s="21"/>
      <c r="F971" s="59" t="s">
        <v>88</v>
      </c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</row>
    <row r="972">
      <c r="A972" s="21"/>
      <c r="B972" s="21"/>
      <c r="C972" s="21"/>
      <c r="D972" s="21"/>
      <c r="E972" s="21"/>
      <c r="F972" s="59" t="s">
        <v>92</v>
      </c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</row>
    <row r="973">
      <c r="A973" s="21"/>
      <c r="B973" s="21"/>
      <c r="C973" s="21"/>
      <c r="D973" s="21"/>
      <c r="E973" s="21"/>
      <c r="F973" s="59" t="s">
        <v>90</v>
      </c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</row>
    <row r="974">
      <c r="A974" s="21"/>
      <c r="B974" s="21"/>
      <c r="C974" s="21"/>
      <c r="D974" s="21"/>
      <c r="E974" s="21"/>
      <c r="F974" s="24" t="s">
        <v>91</v>
      </c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</row>
    <row r="975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</row>
    <row r="976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</row>
    <row r="977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</row>
    <row r="978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</row>
    <row r="979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</row>
    <row r="980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</row>
    <row r="981">
      <c r="A981" s="25"/>
      <c r="B981" s="25"/>
      <c r="C981" s="26" t="s">
        <v>132</v>
      </c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</row>
    <row r="98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</row>
    <row r="983">
      <c r="A983" s="21"/>
      <c r="B983" s="21"/>
      <c r="C983" s="24" t="s">
        <v>133</v>
      </c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</row>
    <row r="984">
      <c r="A984" s="21"/>
      <c r="B984" s="21"/>
      <c r="C984" s="21"/>
      <c r="D984" s="21"/>
      <c r="E984" s="21"/>
      <c r="F984" s="21"/>
      <c r="G984" s="59" t="s">
        <v>84</v>
      </c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</row>
    <row r="985">
      <c r="A985" s="21"/>
      <c r="B985" s="21"/>
      <c r="C985" s="21"/>
      <c r="D985" s="21"/>
      <c r="E985" s="21"/>
      <c r="F985" s="21"/>
      <c r="G985" s="59" t="s">
        <v>87</v>
      </c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</row>
    <row r="986">
      <c r="A986" s="21"/>
      <c r="B986" s="21"/>
      <c r="C986" s="21"/>
      <c r="D986" s="21"/>
      <c r="E986" s="21"/>
      <c r="F986" s="21"/>
      <c r="G986" s="59" t="s">
        <v>88</v>
      </c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</row>
    <row r="987">
      <c r="A987" s="21"/>
      <c r="B987" s="21"/>
      <c r="C987" s="21"/>
      <c r="D987" s="21"/>
      <c r="E987" s="21"/>
      <c r="F987" s="21"/>
      <c r="G987" s="59" t="s">
        <v>92</v>
      </c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</row>
    <row r="988">
      <c r="A988" s="21"/>
      <c r="B988" s="21"/>
      <c r="C988" s="21"/>
      <c r="D988" s="21"/>
      <c r="E988" s="21"/>
      <c r="F988" s="21"/>
      <c r="G988" s="59" t="s">
        <v>90</v>
      </c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</row>
    <row r="989">
      <c r="A989" s="21"/>
      <c r="B989" s="21"/>
      <c r="C989" s="21"/>
      <c r="D989" s="21"/>
      <c r="E989" s="21"/>
      <c r="F989" s="21"/>
      <c r="G989" s="24" t="s">
        <v>91</v>
      </c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</row>
    <row r="990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</row>
    <row r="99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</row>
    <row r="99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</row>
    <row r="993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</row>
    <row r="994">
      <c r="A994" s="21"/>
      <c r="B994" s="21"/>
      <c r="C994" s="24" t="s">
        <v>128</v>
      </c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</row>
    <row r="995">
      <c r="A995" s="21"/>
      <c r="B995" s="21"/>
      <c r="C995" s="21"/>
      <c r="D995" s="21"/>
      <c r="E995" s="21"/>
      <c r="F995" s="59" t="s">
        <v>84</v>
      </c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</row>
    <row r="996">
      <c r="A996" s="21"/>
      <c r="B996" s="21"/>
      <c r="C996" s="21"/>
      <c r="D996" s="21"/>
      <c r="E996" s="21"/>
      <c r="F996" s="59" t="s">
        <v>87</v>
      </c>
      <c r="G996" s="24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</row>
    <row r="997">
      <c r="A997" s="21"/>
      <c r="B997" s="21"/>
      <c r="C997" s="21"/>
      <c r="D997" s="21"/>
      <c r="E997" s="21"/>
      <c r="F997" s="59" t="s">
        <v>88</v>
      </c>
      <c r="G997" s="24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</row>
    <row r="998">
      <c r="A998" s="21"/>
      <c r="B998" s="21"/>
      <c r="C998" s="21"/>
      <c r="D998" s="21"/>
      <c r="E998" s="21"/>
      <c r="F998" s="59" t="s">
        <v>92</v>
      </c>
      <c r="G998" s="24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</row>
    <row r="999">
      <c r="A999" s="21"/>
      <c r="B999" s="21"/>
      <c r="C999" s="21"/>
      <c r="D999" s="21"/>
      <c r="E999" s="21"/>
      <c r="F999" s="59" t="s">
        <v>90</v>
      </c>
      <c r="G999" s="24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</row>
    <row r="1000">
      <c r="A1000" s="21"/>
      <c r="B1000" s="21"/>
      <c r="C1000" s="21"/>
      <c r="D1000" s="21"/>
      <c r="E1000" s="21"/>
      <c r="F1000" s="24" t="s">
        <v>91</v>
      </c>
      <c r="G1000" s="24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</row>
    <row r="1001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</row>
    <row r="1002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</row>
    <row r="1003">
      <c r="A1003" s="21"/>
      <c r="B1003" s="21"/>
      <c r="C1003" s="24" t="s">
        <v>108</v>
      </c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</row>
    <row r="1004">
      <c r="A1004" s="21"/>
      <c r="B1004" s="21"/>
      <c r="C1004" s="21"/>
      <c r="D1004" s="21"/>
      <c r="E1004" s="21"/>
      <c r="F1004" s="59" t="s">
        <v>84</v>
      </c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</row>
    <row r="1005">
      <c r="A1005" s="21"/>
      <c r="B1005" s="21"/>
      <c r="C1005" s="21"/>
      <c r="D1005" s="21"/>
      <c r="E1005" s="21"/>
      <c r="F1005" s="59" t="s">
        <v>87</v>
      </c>
      <c r="G1005" s="24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</row>
    <row r="1006">
      <c r="A1006" s="21"/>
      <c r="B1006" s="21"/>
      <c r="C1006" s="21"/>
      <c r="D1006" s="21"/>
      <c r="E1006" s="21"/>
      <c r="F1006" s="59" t="s">
        <v>88</v>
      </c>
      <c r="G1006" s="24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</row>
    <row r="1007">
      <c r="A1007" s="21"/>
      <c r="B1007" s="21"/>
      <c r="C1007" s="21"/>
      <c r="D1007" s="21"/>
      <c r="E1007" s="21"/>
      <c r="F1007" s="59" t="s">
        <v>92</v>
      </c>
      <c r="G1007" s="24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</row>
    <row r="1008">
      <c r="A1008" s="21"/>
      <c r="B1008" s="21"/>
      <c r="C1008" s="21"/>
      <c r="D1008" s="21"/>
      <c r="E1008" s="21"/>
      <c r="F1008" s="59" t="s">
        <v>90</v>
      </c>
      <c r="G1008" s="24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</row>
    <row r="1009">
      <c r="A1009" s="21"/>
      <c r="B1009" s="21"/>
      <c r="C1009" s="21"/>
      <c r="D1009" s="21"/>
      <c r="E1009" s="21"/>
      <c r="F1009" s="24" t="s">
        <v>91</v>
      </c>
      <c r="G1009" s="24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</row>
    <row r="1010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</row>
    <row r="1011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</row>
    <row r="1012">
      <c r="A1012" s="21"/>
      <c r="B1012" s="21"/>
      <c r="C1012" s="24" t="s">
        <v>109</v>
      </c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</row>
    <row r="1013">
      <c r="A1013" s="21"/>
      <c r="B1013" s="21"/>
      <c r="C1013" s="21"/>
      <c r="D1013" s="21"/>
      <c r="E1013" s="21"/>
      <c r="F1013" s="59" t="s">
        <v>84</v>
      </c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</row>
    <row r="1014">
      <c r="A1014" s="21"/>
      <c r="B1014" s="21"/>
      <c r="C1014" s="21"/>
      <c r="D1014" s="21"/>
      <c r="E1014" s="21"/>
      <c r="F1014" s="59" t="s">
        <v>87</v>
      </c>
      <c r="G1014" s="24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</row>
    <row r="1015">
      <c r="A1015" s="21"/>
      <c r="B1015" s="21"/>
      <c r="C1015" s="21"/>
      <c r="D1015" s="21"/>
      <c r="E1015" s="21"/>
      <c r="F1015" s="59" t="s">
        <v>88</v>
      </c>
      <c r="G1015" s="24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</row>
    <row r="1016">
      <c r="A1016" s="21"/>
      <c r="B1016" s="21"/>
      <c r="C1016" s="21"/>
      <c r="D1016" s="21"/>
      <c r="E1016" s="21"/>
      <c r="F1016" s="59" t="s">
        <v>92</v>
      </c>
      <c r="G1016" s="24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</row>
    <row r="1017">
      <c r="A1017" s="21"/>
      <c r="B1017" s="21"/>
      <c r="C1017" s="21"/>
      <c r="D1017" s="21"/>
      <c r="E1017" s="21"/>
      <c r="F1017" s="59" t="s">
        <v>90</v>
      </c>
      <c r="G1017" s="24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</row>
    <row r="1018">
      <c r="A1018" s="21"/>
      <c r="B1018" s="21"/>
      <c r="C1018" s="21"/>
      <c r="D1018" s="21"/>
      <c r="E1018" s="21"/>
      <c r="F1018" s="24" t="s">
        <v>91</v>
      </c>
      <c r="G1018" s="24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</row>
    <row r="1019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</row>
    <row r="1020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</row>
    <row r="1021">
      <c r="A1021" s="21"/>
      <c r="B1021" s="21"/>
      <c r="C1021" s="24" t="s">
        <v>110</v>
      </c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</row>
    <row r="1022">
      <c r="A1022" s="21"/>
      <c r="B1022" s="21"/>
      <c r="C1022" s="21"/>
      <c r="D1022" s="21"/>
      <c r="E1022" s="21"/>
      <c r="F1022" s="59" t="s">
        <v>84</v>
      </c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</row>
    <row r="1023">
      <c r="A1023" s="21"/>
      <c r="B1023" s="21"/>
      <c r="C1023" s="21"/>
      <c r="D1023" s="21"/>
      <c r="E1023" s="21"/>
      <c r="F1023" s="59" t="s">
        <v>87</v>
      </c>
      <c r="G1023" s="24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</row>
    <row r="1024">
      <c r="A1024" s="21"/>
      <c r="B1024" s="21"/>
      <c r="C1024" s="21"/>
      <c r="D1024" s="21"/>
      <c r="E1024" s="21"/>
      <c r="F1024" s="59" t="s">
        <v>88</v>
      </c>
      <c r="G1024" s="24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</row>
    <row r="1025">
      <c r="A1025" s="21"/>
      <c r="B1025" s="21"/>
      <c r="C1025" s="21"/>
      <c r="D1025" s="21"/>
      <c r="E1025" s="21"/>
      <c r="F1025" s="59" t="s">
        <v>92</v>
      </c>
      <c r="G1025" s="24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</row>
    <row r="1026">
      <c r="A1026" s="21"/>
      <c r="B1026" s="21"/>
      <c r="C1026" s="21"/>
      <c r="D1026" s="21"/>
      <c r="E1026" s="21"/>
      <c r="F1026" s="59" t="s">
        <v>90</v>
      </c>
      <c r="G1026" s="24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</row>
    <row r="1027">
      <c r="A1027" s="21"/>
      <c r="B1027" s="21"/>
      <c r="C1027" s="21"/>
      <c r="D1027" s="21"/>
      <c r="E1027" s="21"/>
      <c r="F1027" s="24" t="s">
        <v>91</v>
      </c>
      <c r="G1027" s="24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</row>
    <row r="1028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</row>
    <row r="1029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</row>
    <row r="1030">
      <c r="A1030" s="21"/>
      <c r="B1030" s="21"/>
      <c r="C1030" s="24" t="s">
        <v>111</v>
      </c>
      <c r="D1030" s="21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</row>
    <row r="1031">
      <c r="A1031" s="21"/>
      <c r="B1031" s="21"/>
      <c r="C1031" s="21"/>
      <c r="D1031" s="21"/>
      <c r="E1031" s="21"/>
      <c r="F1031" s="59" t="s">
        <v>84</v>
      </c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</row>
    <row r="1032">
      <c r="A1032" s="21"/>
      <c r="B1032" s="21"/>
      <c r="C1032" s="21"/>
      <c r="D1032" s="21"/>
      <c r="E1032" s="21"/>
      <c r="F1032" s="59" t="s">
        <v>87</v>
      </c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</row>
    <row r="1033">
      <c r="A1033" s="21"/>
      <c r="B1033" s="21"/>
      <c r="C1033" s="21"/>
      <c r="D1033" s="21"/>
      <c r="E1033" s="21"/>
      <c r="F1033" s="59" t="s">
        <v>88</v>
      </c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</row>
    <row r="1034">
      <c r="A1034" s="21"/>
      <c r="B1034" s="21"/>
      <c r="C1034" s="21"/>
      <c r="D1034" s="21"/>
      <c r="E1034" s="21"/>
      <c r="F1034" s="59" t="s">
        <v>92</v>
      </c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</row>
    <row r="1035">
      <c r="A1035" s="21"/>
      <c r="B1035" s="21"/>
      <c r="C1035" s="21"/>
      <c r="D1035" s="21"/>
      <c r="E1035" s="21"/>
      <c r="F1035" s="59" t="s">
        <v>90</v>
      </c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</row>
    <row r="1036">
      <c r="A1036" s="21"/>
      <c r="B1036" s="21"/>
      <c r="C1036" s="21"/>
      <c r="D1036" s="21"/>
      <c r="E1036" s="21"/>
      <c r="F1036" s="24" t="s">
        <v>91</v>
      </c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</row>
    <row r="1037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</row>
    <row r="1038">
      <c r="A1038" s="21"/>
      <c r="B1038" s="21"/>
      <c r="C1038" s="24" t="s">
        <v>115</v>
      </c>
      <c r="D1038" s="21"/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</row>
    <row r="1039">
      <c r="A1039" s="21"/>
      <c r="B1039" s="21"/>
      <c r="C1039" s="21"/>
      <c r="D1039" s="21"/>
      <c r="E1039" s="21"/>
      <c r="F1039" s="59" t="s">
        <v>84</v>
      </c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</row>
    <row r="1040">
      <c r="A1040" s="21"/>
      <c r="B1040" s="21"/>
      <c r="C1040" s="21"/>
      <c r="D1040" s="21"/>
      <c r="E1040" s="21"/>
      <c r="F1040" s="59" t="s">
        <v>87</v>
      </c>
      <c r="G1040" s="24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</row>
    <row r="1041">
      <c r="A1041" s="21"/>
      <c r="B1041" s="21"/>
      <c r="C1041" s="21"/>
      <c r="D1041" s="21"/>
      <c r="E1041" s="21"/>
      <c r="F1041" s="59" t="s">
        <v>88</v>
      </c>
      <c r="G1041" s="24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</row>
    <row r="1042">
      <c r="A1042" s="21"/>
      <c r="B1042" s="21"/>
      <c r="C1042" s="21"/>
      <c r="D1042" s="21"/>
      <c r="E1042" s="21"/>
      <c r="F1042" s="59" t="s">
        <v>92</v>
      </c>
      <c r="G1042" s="24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</row>
    <row r="1043">
      <c r="A1043" s="21"/>
      <c r="B1043" s="21"/>
      <c r="C1043" s="21"/>
      <c r="D1043" s="21"/>
      <c r="E1043" s="21"/>
      <c r="F1043" s="59" t="s">
        <v>90</v>
      </c>
      <c r="G1043" s="24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</row>
    <row r="1044">
      <c r="A1044" s="21"/>
      <c r="B1044" s="21"/>
      <c r="C1044" s="21"/>
      <c r="D1044" s="21"/>
      <c r="E1044" s="21"/>
      <c r="F1044" s="24" t="s">
        <v>91</v>
      </c>
      <c r="G1044" s="24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</row>
    <row r="1045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</row>
    <row r="1046">
      <c r="A1046" s="21"/>
      <c r="B1046" s="21"/>
      <c r="C1046" s="24"/>
      <c r="D1046" s="21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</row>
    <row r="1047">
      <c r="A1047" s="21"/>
      <c r="B1047" s="21"/>
      <c r="C1047" s="24" t="s">
        <v>134</v>
      </c>
      <c r="D1047" s="21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</row>
    <row r="1048">
      <c r="A1048" s="21"/>
      <c r="B1048" s="21"/>
      <c r="C1048" s="21"/>
      <c r="D1048" s="21"/>
      <c r="E1048" s="21"/>
      <c r="F1048" s="59" t="s">
        <v>84</v>
      </c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</row>
    <row r="1049">
      <c r="A1049" s="21"/>
      <c r="B1049" s="21"/>
      <c r="C1049" s="21"/>
      <c r="D1049" s="21"/>
      <c r="E1049" s="21"/>
      <c r="F1049" s="59" t="s">
        <v>87</v>
      </c>
      <c r="G1049" s="24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</row>
    <row r="1050">
      <c r="A1050" s="21"/>
      <c r="B1050" s="21"/>
      <c r="C1050" s="21"/>
      <c r="D1050" s="21"/>
      <c r="E1050" s="21"/>
      <c r="F1050" s="59" t="s">
        <v>88</v>
      </c>
      <c r="G1050" s="24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</row>
    <row r="1051">
      <c r="A1051" s="21"/>
      <c r="B1051" s="21"/>
      <c r="C1051" s="21"/>
      <c r="D1051" s="21"/>
      <c r="E1051" s="21"/>
      <c r="F1051" s="59" t="s">
        <v>92</v>
      </c>
      <c r="G1051" s="24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</row>
    <row r="1052">
      <c r="A1052" s="21"/>
      <c r="B1052" s="21"/>
      <c r="C1052" s="21"/>
      <c r="D1052" s="21"/>
      <c r="E1052" s="21"/>
      <c r="F1052" s="59" t="s">
        <v>90</v>
      </c>
      <c r="G1052" s="24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</row>
    <row r="1053">
      <c r="A1053" s="21"/>
      <c r="B1053" s="21"/>
      <c r="C1053" s="21"/>
      <c r="D1053" s="21"/>
      <c r="E1053" s="21"/>
      <c r="F1053" s="24" t="s">
        <v>91</v>
      </c>
      <c r="G1053" s="24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</row>
    <row r="1054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</row>
    <row r="1055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</row>
    <row r="1056">
      <c r="A1056" s="21"/>
      <c r="B1056" s="21"/>
      <c r="C1056" s="24" t="s">
        <v>135</v>
      </c>
      <c r="D1056" s="21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</row>
    <row r="1057">
      <c r="A1057" s="21"/>
      <c r="B1057" s="21"/>
      <c r="C1057" s="21"/>
      <c r="D1057" s="21"/>
      <c r="E1057" s="21"/>
      <c r="F1057" s="59" t="s">
        <v>84</v>
      </c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</row>
    <row r="1058">
      <c r="A1058" s="21"/>
      <c r="B1058" s="21"/>
      <c r="C1058" s="21"/>
      <c r="D1058" s="21"/>
      <c r="E1058" s="21"/>
      <c r="F1058" s="59" t="s">
        <v>87</v>
      </c>
      <c r="G1058" s="24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</row>
    <row r="1059">
      <c r="A1059" s="21"/>
      <c r="B1059" s="21"/>
      <c r="C1059" s="21"/>
      <c r="D1059" s="21"/>
      <c r="E1059" s="21"/>
      <c r="F1059" s="59" t="s">
        <v>88</v>
      </c>
      <c r="G1059" s="24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</row>
    <row r="1060">
      <c r="A1060" s="21"/>
      <c r="B1060" s="21"/>
      <c r="C1060" s="21"/>
      <c r="D1060" s="21"/>
      <c r="E1060" s="21"/>
      <c r="F1060" s="59" t="s">
        <v>92</v>
      </c>
      <c r="G1060" s="24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</row>
    <row r="1061">
      <c r="A1061" s="21"/>
      <c r="B1061" s="21"/>
      <c r="C1061" s="21"/>
      <c r="D1061" s="21"/>
      <c r="E1061" s="21"/>
      <c r="F1061" s="59" t="s">
        <v>90</v>
      </c>
      <c r="G1061" s="24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</row>
    <row r="1062">
      <c r="A1062" s="21"/>
      <c r="B1062" s="21"/>
      <c r="C1062" s="21"/>
      <c r="D1062" s="21"/>
      <c r="E1062" s="21"/>
      <c r="F1062" s="24" t="s">
        <v>91</v>
      </c>
      <c r="G1062" s="24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</row>
    <row r="1063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</row>
    <row r="1064">
      <c r="A1064" s="21"/>
      <c r="B1064" s="21"/>
      <c r="C1064" s="24" t="s">
        <v>136</v>
      </c>
      <c r="D1064" s="21"/>
      <c r="E1064" s="21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</row>
    <row r="1065">
      <c r="A1065" s="21"/>
      <c r="B1065" s="21"/>
      <c r="C1065" s="21"/>
      <c r="D1065" s="21"/>
      <c r="E1065" s="21"/>
      <c r="F1065" s="59" t="s">
        <v>84</v>
      </c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</row>
    <row r="1066">
      <c r="A1066" s="21"/>
      <c r="B1066" s="21"/>
      <c r="C1066" s="21"/>
      <c r="D1066" s="21"/>
      <c r="E1066" s="21"/>
      <c r="F1066" s="59" t="s">
        <v>87</v>
      </c>
      <c r="G1066" s="24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</row>
    <row r="1067">
      <c r="A1067" s="21"/>
      <c r="B1067" s="21"/>
      <c r="C1067" s="21"/>
      <c r="D1067" s="21"/>
      <c r="E1067" s="21"/>
      <c r="F1067" s="59" t="s">
        <v>88</v>
      </c>
      <c r="G1067" s="24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</row>
    <row r="1068">
      <c r="A1068" s="21"/>
      <c r="B1068" s="21"/>
      <c r="C1068" s="21"/>
      <c r="D1068" s="21"/>
      <c r="E1068" s="21"/>
      <c r="F1068" s="59" t="s">
        <v>92</v>
      </c>
      <c r="G1068" s="24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</row>
    <row r="1069">
      <c r="A1069" s="21"/>
      <c r="B1069" s="21"/>
      <c r="C1069" s="21"/>
      <c r="D1069" s="21"/>
      <c r="E1069" s="21"/>
      <c r="F1069" s="59" t="s">
        <v>90</v>
      </c>
      <c r="G1069" s="24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</row>
    <row r="1070">
      <c r="A1070" s="21"/>
      <c r="B1070" s="21"/>
      <c r="C1070" s="21"/>
      <c r="D1070" s="21"/>
      <c r="E1070" s="21"/>
      <c r="F1070" s="24" t="s">
        <v>91</v>
      </c>
      <c r="G1070" s="24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</row>
    <row r="1071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</row>
    <row r="1072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</row>
    <row r="1073">
      <c r="A1073" s="21"/>
      <c r="B1073" s="21"/>
      <c r="C1073" s="24" t="s">
        <v>113</v>
      </c>
      <c r="D1073" s="21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</row>
    <row r="1074">
      <c r="A1074" s="21"/>
      <c r="B1074" s="21"/>
      <c r="C1074" s="21"/>
      <c r="D1074" s="21"/>
      <c r="E1074" s="21"/>
      <c r="F1074" s="59" t="s">
        <v>84</v>
      </c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</row>
    <row r="1075">
      <c r="A1075" s="21"/>
      <c r="B1075" s="21"/>
      <c r="C1075" s="21"/>
      <c r="D1075" s="21"/>
      <c r="E1075" s="21"/>
      <c r="F1075" s="59" t="s">
        <v>87</v>
      </c>
      <c r="G1075" s="24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</row>
    <row r="1076">
      <c r="A1076" s="21"/>
      <c r="B1076" s="21"/>
      <c r="C1076" s="21"/>
      <c r="D1076" s="21"/>
      <c r="E1076" s="21"/>
      <c r="F1076" s="59" t="s">
        <v>88</v>
      </c>
      <c r="G1076" s="24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</row>
    <row r="1077">
      <c r="A1077" s="21"/>
      <c r="B1077" s="21"/>
      <c r="C1077" s="21"/>
      <c r="D1077" s="21"/>
      <c r="E1077" s="21"/>
      <c r="F1077" s="59" t="s">
        <v>92</v>
      </c>
      <c r="G1077" s="24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</row>
    <row r="1078">
      <c r="A1078" s="21"/>
      <c r="B1078" s="21"/>
      <c r="C1078" s="21"/>
      <c r="D1078" s="21"/>
      <c r="E1078" s="21"/>
      <c r="F1078" s="59" t="s">
        <v>90</v>
      </c>
      <c r="G1078" s="24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</row>
    <row r="1079">
      <c r="A1079" s="21"/>
      <c r="B1079" s="21"/>
      <c r="C1079" s="21"/>
      <c r="D1079" s="21"/>
      <c r="E1079" s="21"/>
      <c r="F1079" s="24" t="s">
        <v>91</v>
      </c>
      <c r="G1079" s="24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</row>
    <row r="1080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</row>
    <row r="1081">
      <c r="A1081" s="21"/>
      <c r="B1081" s="21"/>
      <c r="C1081" s="24" t="s">
        <v>118</v>
      </c>
      <c r="D1081" s="21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</row>
    <row r="1082">
      <c r="A1082" s="21"/>
      <c r="B1082" s="21"/>
      <c r="C1082" s="21"/>
      <c r="D1082" s="21"/>
      <c r="E1082" s="21"/>
      <c r="F1082" s="59" t="s">
        <v>84</v>
      </c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</row>
    <row r="1083">
      <c r="A1083" s="21"/>
      <c r="B1083" s="21"/>
      <c r="C1083" s="21"/>
      <c r="D1083" s="21"/>
      <c r="E1083" s="21"/>
      <c r="F1083" s="59" t="s">
        <v>87</v>
      </c>
      <c r="G1083" s="24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</row>
    <row r="1084">
      <c r="A1084" s="21"/>
      <c r="B1084" s="21"/>
      <c r="C1084" s="21"/>
      <c r="D1084" s="21"/>
      <c r="E1084" s="21"/>
      <c r="F1084" s="59" t="s">
        <v>88</v>
      </c>
      <c r="G1084" s="24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</row>
    <row r="1085">
      <c r="A1085" s="21"/>
      <c r="B1085" s="21"/>
      <c r="C1085" s="21"/>
      <c r="D1085" s="21"/>
      <c r="E1085" s="21"/>
      <c r="F1085" s="59" t="s">
        <v>92</v>
      </c>
      <c r="G1085" s="24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</row>
    <row r="1086">
      <c r="A1086" s="21"/>
      <c r="B1086" s="21"/>
      <c r="C1086" s="21"/>
      <c r="D1086" s="21"/>
      <c r="E1086" s="21"/>
      <c r="F1086" s="59" t="s">
        <v>90</v>
      </c>
      <c r="G1086" s="24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</row>
    <row r="1087">
      <c r="A1087" s="21"/>
      <c r="B1087" s="21"/>
      <c r="C1087" s="21"/>
      <c r="D1087" s="21"/>
      <c r="E1087" s="21"/>
      <c r="F1087" s="24" t="s">
        <v>91</v>
      </c>
      <c r="G1087" s="24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</row>
    <row r="1088">
      <c r="A1088" s="21"/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</row>
    <row r="1089">
      <c r="A1089" s="21"/>
      <c r="B1089" s="21"/>
      <c r="C1089" s="72" t="s">
        <v>129</v>
      </c>
      <c r="D1089" s="21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</row>
    <row r="1090">
      <c r="A1090" s="21"/>
      <c r="B1090" s="21"/>
      <c r="C1090" s="21"/>
      <c r="D1090" s="21"/>
      <c r="E1090" s="21"/>
      <c r="F1090" s="59" t="s">
        <v>84</v>
      </c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</row>
    <row r="1091">
      <c r="A1091" s="21"/>
      <c r="B1091" s="21"/>
      <c r="C1091" s="21"/>
      <c r="D1091" s="21"/>
      <c r="E1091" s="21"/>
      <c r="F1091" s="59" t="s">
        <v>87</v>
      </c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</row>
    <row r="1092">
      <c r="A1092" s="21"/>
      <c r="B1092" s="21"/>
      <c r="C1092" s="21"/>
      <c r="D1092" s="21"/>
      <c r="E1092" s="21"/>
      <c r="F1092" s="59" t="s">
        <v>88</v>
      </c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</row>
    <row r="1093">
      <c r="A1093" s="21"/>
      <c r="B1093" s="21"/>
      <c r="C1093" s="21"/>
      <c r="D1093" s="21"/>
      <c r="E1093" s="21"/>
      <c r="F1093" s="59" t="s">
        <v>92</v>
      </c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</row>
    <row r="1094">
      <c r="A1094" s="21"/>
      <c r="B1094" s="21"/>
      <c r="C1094" s="21"/>
      <c r="D1094" s="21"/>
      <c r="E1094" s="21"/>
      <c r="F1094" s="59" t="s">
        <v>90</v>
      </c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</row>
    <row r="1095">
      <c r="A1095" s="21"/>
      <c r="B1095" s="21"/>
      <c r="C1095" s="21"/>
      <c r="D1095" s="21"/>
      <c r="E1095" s="21"/>
      <c r="F1095" s="24" t="s">
        <v>91</v>
      </c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</row>
    <row r="1096">
      <c r="A1096" s="21"/>
      <c r="B1096" s="21"/>
      <c r="C1096" s="21"/>
      <c r="D1096" s="21"/>
      <c r="E1096" s="21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</row>
    <row r="1097">
      <c r="A1097" s="21"/>
      <c r="B1097" s="21"/>
      <c r="C1097" s="21"/>
      <c r="D1097" s="21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</row>
    <row r="1098">
      <c r="A1098" s="21"/>
      <c r="B1098" s="21"/>
      <c r="C1098" s="21"/>
      <c r="D1098" s="21"/>
      <c r="E1098" s="21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</row>
    <row r="1099">
      <c r="A1099" s="21"/>
      <c r="B1099" s="21"/>
      <c r="C1099" s="35" t="s">
        <v>106</v>
      </c>
      <c r="D1099" s="21"/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</row>
    <row r="1100">
      <c r="A1100" s="21"/>
      <c r="B1100" s="21"/>
      <c r="C1100" s="21"/>
      <c r="D1100" s="21"/>
      <c r="E1100" s="21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</row>
    <row r="1101">
      <c r="A1101" s="21"/>
      <c r="B1101" s="21"/>
      <c r="C1101" s="21"/>
      <c r="D1101" s="21"/>
      <c r="E1101" s="21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</row>
    <row r="1102">
      <c r="A1102" s="21"/>
      <c r="B1102" s="21"/>
      <c r="C1102" s="21"/>
      <c r="D1102" s="21"/>
      <c r="E1102" s="21"/>
      <c r="F1102" s="21"/>
      <c r="G1102" s="21"/>
      <c r="H1102" s="21"/>
      <c r="I1102" s="21"/>
      <c r="J1102" s="21"/>
      <c r="K1102" s="21"/>
      <c r="L1102" s="21"/>
      <c r="M1102" s="24" t="s">
        <v>73</v>
      </c>
      <c r="N1102" s="4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</row>
    <row r="1103">
      <c r="A1103" s="21"/>
      <c r="B1103" s="36" t="s">
        <v>59</v>
      </c>
      <c r="C1103" s="21"/>
      <c r="D1103" s="21"/>
      <c r="E1103" s="21"/>
      <c r="F1103" s="21"/>
      <c r="G1103" s="21"/>
      <c r="H1103" s="21"/>
      <c r="I1103" s="21"/>
      <c r="J1103" s="21"/>
      <c r="K1103" s="21"/>
      <c r="L1103" s="21"/>
      <c r="M1103" s="24" t="s">
        <v>72</v>
      </c>
      <c r="N1103" s="4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</row>
    <row r="1104">
      <c r="A1104" s="21"/>
      <c r="B1104" s="39"/>
      <c r="C1104" s="21"/>
      <c r="D1104" s="21"/>
      <c r="E1104" s="21"/>
      <c r="F1104" s="21"/>
      <c r="G1104" s="21"/>
      <c r="H1104" s="21"/>
      <c r="I1104" s="21"/>
      <c r="J1104" s="21"/>
      <c r="K1104" s="21"/>
      <c r="L1104" s="21"/>
      <c r="M1104" s="21"/>
      <c r="N1104" s="69" t="str">
        <f>N1103*100/N1102</f>
        <v>#DIV/0!</v>
      </c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</row>
    <row r="1105">
      <c r="A1105" s="21"/>
      <c r="B1105" s="39"/>
      <c r="C1105" s="21"/>
      <c r="D1105" s="21"/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</row>
    <row r="1106">
      <c r="A1106" s="21"/>
      <c r="B1106" s="21"/>
      <c r="C1106" s="21"/>
      <c r="D1106" s="21"/>
      <c r="E1106" s="21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</row>
    <row r="1107">
      <c r="A1107" s="21"/>
      <c r="B1107" s="21"/>
      <c r="C1107" s="21"/>
      <c r="D1107" s="21"/>
      <c r="E1107" s="21"/>
      <c r="F1107" s="21"/>
      <c r="G1107" s="21"/>
      <c r="H1107" s="21"/>
      <c r="I1107" s="21"/>
      <c r="J1107" s="21"/>
      <c r="K1107" s="21"/>
      <c r="L1107" s="21"/>
      <c r="M1107" s="21"/>
      <c r="N1107" s="21">
        <f>470-306</f>
        <v>164</v>
      </c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</row>
    <row r="1108">
      <c r="A1108" s="21"/>
      <c r="B1108" s="45" t="s">
        <v>66</v>
      </c>
      <c r="C1108" s="21"/>
      <c r="D1108" s="21"/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</row>
    <row r="1109">
      <c r="A1109" s="21"/>
      <c r="B1109" s="21"/>
      <c r="C1109" s="21"/>
      <c r="D1109" s="21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</row>
    <row r="1110">
      <c r="A1110" s="21"/>
      <c r="B1110" s="21"/>
      <c r="C1110" s="21"/>
      <c r="D1110" s="21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</row>
    <row r="1111">
      <c r="A1111" s="21"/>
      <c r="B1111" s="21"/>
      <c r="C1111" s="21"/>
      <c r="D1111" s="21"/>
      <c r="E1111" s="21"/>
      <c r="F1111" s="21"/>
      <c r="G1111" s="21"/>
      <c r="H1111" s="21"/>
      <c r="I1111" s="21"/>
      <c r="J1111" s="21"/>
      <c r="K1111" s="21"/>
      <c r="L1111" s="21"/>
      <c r="M1111" s="43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</row>
    <row r="1112">
      <c r="A1112" s="21"/>
      <c r="B1112" s="21"/>
      <c r="C1112" s="35"/>
      <c r="D1112" s="21"/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</row>
    <row r="1113">
      <c r="A1113" s="21"/>
      <c r="B1113" s="21"/>
      <c r="C1113" s="35"/>
      <c r="D1113" s="21"/>
      <c r="E1113" s="21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</row>
    <row r="1114">
      <c r="A1114" s="21"/>
      <c r="B1114" s="21"/>
      <c r="C1114" s="35" t="s">
        <v>81</v>
      </c>
      <c r="D1114" s="21"/>
      <c r="E1114" s="21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</row>
    <row r="1115">
      <c r="A1115" s="21"/>
      <c r="B1115" s="21"/>
      <c r="C1115" s="21"/>
      <c r="D1115" s="21"/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</row>
    <row r="1116">
      <c r="A1116" s="21"/>
      <c r="B1116" s="21"/>
      <c r="C1116" s="21"/>
      <c r="D1116" s="21"/>
      <c r="E1116" s="21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</row>
    <row r="1117">
      <c r="A1117" s="21"/>
      <c r="B1117" s="21"/>
      <c r="C1117" s="21"/>
      <c r="D1117" s="21"/>
      <c r="E1117" s="21"/>
      <c r="F1117" s="21"/>
      <c r="G1117" s="21"/>
      <c r="H1117" s="21"/>
      <c r="I1117" s="21"/>
      <c r="J1117" s="21"/>
      <c r="K1117" s="21"/>
      <c r="L1117" s="21"/>
      <c r="M1117" s="24" t="s">
        <v>73</v>
      </c>
      <c r="N1117" s="4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</row>
    <row r="1118">
      <c r="A1118" s="21"/>
      <c r="B1118" s="36" t="s">
        <v>59</v>
      </c>
      <c r="C1118" s="21"/>
      <c r="D1118" s="21"/>
      <c r="E1118" s="21"/>
      <c r="F1118" s="21"/>
      <c r="G1118" s="21"/>
      <c r="H1118" s="21"/>
      <c r="I1118" s="21"/>
      <c r="J1118" s="21"/>
      <c r="K1118" s="21"/>
      <c r="L1118" s="21"/>
      <c r="M1118" s="24" t="s">
        <v>72</v>
      </c>
      <c r="N1118" s="4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</row>
    <row r="1119">
      <c r="A1119" s="21"/>
      <c r="B1119" s="39"/>
      <c r="C1119" s="21"/>
      <c r="D1119" s="21"/>
      <c r="E1119" s="21"/>
      <c r="F1119" s="21"/>
      <c r="G1119" s="21"/>
      <c r="H1119" s="21"/>
      <c r="I1119" s="21"/>
      <c r="J1119" s="21"/>
      <c r="K1119" s="21"/>
      <c r="L1119" s="21"/>
      <c r="M1119" s="21"/>
      <c r="N1119" s="69" t="str">
        <f>N1118*100/N1117</f>
        <v>#DIV/0!</v>
      </c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</row>
    <row r="1120">
      <c r="A1120" s="21"/>
      <c r="B1120" s="39"/>
      <c r="C1120" s="21"/>
      <c r="D1120" s="21"/>
      <c r="E1120" s="21"/>
      <c r="F1120" s="21"/>
      <c r="G1120" s="21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</row>
    <row r="1121">
      <c r="A1121" s="21"/>
      <c r="B1121" s="21"/>
      <c r="C1121" s="21"/>
      <c r="D1121" s="21"/>
      <c r="E1121" s="21"/>
      <c r="F1121" s="21"/>
      <c r="G1121" s="21"/>
      <c r="H1121" s="21"/>
      <c r="I1121" s="21"/>
      <c r="J1121" s="21"/>
      <c r="K1121" s="21"/>
      <c r="L1121" s="21"/>
      <c r="M1121" s="4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</row>
    <row r="1122">
      <c r="A1122" s="21"/>
      <c r="B1122" s="21"/>
      <c r="C1122" s="21"/>
      <c r="D1122" s="21"/>
      <c r="E1122" s="21"/>
      <c r="F1122" s="21"/>
      <c r="G1122" s="21"/>
      <c r="H1122" s="21"/>
      <c r="I1122" s="21"/>
      <c r="J1122" s="21"/>
      <c r="K1122" s="21"/>
      <c r="L1122" s="21"/>
      <c r="M1122" s="30">
        <f>SUM(H1122:L1122)</f>
        <v>0</v>
      </c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</row>
    <row r="1123">
      <c r="A1123" s="21"/>
      <c r="B1123" s="45" t="s">
        <v>66</v>
      </c>
      <c r="C1123" s="21"/>
      <c r="D1123" s="21"/>
      <c r="E1123" s="21"/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</row>
    <row r="1124">
      <c r="A1124" s="21"/>
      <c r="B1124" s="21"/>
      <c r="C1124" s="21"/>
      <c r="D1124" s="21"/>
      <c r="E1124" s="21"/>
      <c r="F1124" s="21"/>
      <c r="G1124" s="21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</row>
    <row r="1125">
      <c r="A1125" s="21"/>
      <c r="B1125" s="21"/>
      <c r="C1125" s="21"/>
      <c r="D1125" s="21"/>
      <c r="E1125" s="21"/>
      <c r="F1125" s="21"/>
      <c r="G1125" s="21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</row>
    <row r="1126">
      <c r="A1126" s="21"/>
      <c r="B1126" s="21"/>
      <c r="C1126" s="21"/>
      <c r="D1126" s="21"/>
      <c r="E1126" s="21"/>
      <c r="F1126" s="21"/>
      <c r="G1126" s="21"/>
      <c r="H1126" s="21"/>
      <c r="I1126" s="21"/>
      <c r="J1126" s="21"/>
      <c r="K1126" s="21"/>
      <c r="L1126" s="21"/>
      <c r="M1126" s="43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</row>
    <row r="1127">
      <c r="A1127" s="21"/>
      <c r="B1127" s="21"/>
      <c r="C1127" s="21"/>
      <c r="D1127" s="21"/>
      <c r="E1127" s="21"/>
      <c r="F1127" s="21"/>
      <c r="G1127" s="21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</row>
    <row r="1128">
      <c r="A1128" s="21"/>
      <c r="B1128" s="21"/>
      <c r="C1128" s="24"/>
      <c r="D1128" s="24"/>
      <c r="E1128" s="21"/>
      <c r="F1128" s="21"/>
      <c r="G1128" s="21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</row>
    <row r="1129">
      <c r="A1129" s="21"/>
      <c r="B1129" s="24"/>
      <c r="C1129" s="24"/>
      <c r="D1129" s="24"/>
      <c r="E1129" s="42"/>
      <c r="F1129" s="24"/>
      <c r="G1129" s="21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</row>
    <row r="1130">
      <c r="A1130" s="21"/>
      <c r="B1130" s="24"/>
      <c r="C1130" s="24"/>
      <c r="D1130" s="24"/>
      <c r="E1130" s="42"/>
      <c r="F1130" s="24"/>
      <c r="G1130" s="21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</row>
    <row r="1131">
      <c r="A1131" s="21"/>
      <c r="B1131" s="24"/>
      <c r="C1131" s="24"/>
      <c r="D1131" s="24"/>
      <c r="E1131" s="42"/>
      <c r="F1131" s="24"/>
      <c r="G1131" s="21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</row>
    <row r="1132">
      <c r="A1132" s="21"/>
      <c r="B1132" s="24"/>
      <c r="C1132" s="24"/>
      <c r="D1132" s="24"/>
      <c r="E1132" s="42"/>
      <c r="F1132" s="24"/>
      <c r="G1132" s="21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</row>
    <row r="1133">
      <c r="A1133" s="21"/>
      <c r="B1133" s="21"/>
      <c r="C1133" s="21"/>
      <c r="D1133" s="21"/>
      <c r="E1133" s="21"/>
      <c r="F1133" s="21"/>
      <c r="G1133" s="21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</row>
    <row r="1134">
      <c r="A1134" s="21"/>
      <c r="B1134" s="21"/>
      <c r="C1134" s="21"/>
      <c r="D1134" s="21"/>
      <c r="E1134" s="21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</row>
    <row r="1135">
      <c r="A1135" s="21"/>
      <c r="B1135" s="21"/>
      <c r="C1135" s="21"/>
      <c r="D1135" s="21"/>
      <c r="E1135" s="21"/>
      <c r="F1135" s="21"/>
      <c r="G1135" s="21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</row>
    <row r="1136">
      <c r="A1136" s="21"/>
      <c r="B1136" s="21"/>
      <c r="C1136" s="21"/>
      <c r="D1136" s="21"/>
      <c r="E1136" s="21"/>
      <c r="F1136" s="21"/>
      <c r="G1136" s="21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</row>
    <row r="1137">
      <c r="A1137" s="21"/>
      <c r="B1137" s="21"/>
      <c r="C1137" s="21"/>
      <c r="D1137" s="21"/>
      <c r="E1137" s="21"/>
      <c r="F1137" s="21"/>
      <c r="G1137" s="21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</row>
    <row r="1138">
      <c r="A1138" s="21"/>
      <c r="B1138" s="21"/>
      <c r="C1138" s="21"/>
      <c r="D1138" s="21"/>
      <c r="E1138" s="21"/>
      <c r="F1138" s="21"/>
      <c r="G1138" s="21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</row>
    <row r="1139">
      <c r="A1139" s="21"/>
      <c r="B1139" s="21"/>
      <c r="C1139" s="21"/>
      <c r="D1139" s="21"/>
      <c r="E1139" s="21"/>
      <c r="F1139" s="21"/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</row>
    <row r="1140">
      <c r="A1140" s="21"/>
      <c r="B1140" s="21"/>
      <c r="C1140" s="21"/>
      <c r="D1140" s="21"/>
      <c r="E1140" s="21"/>
      <c r="F1140" s="21"/>
      <c r="G1140" s="21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</row>
    <row r="1141">
      <c r="A1141" s="21"/>
      <c r="B1141" s="21"/>
      <c r="C1141" s="21"/>
      <c r="D1141" s="21"/>
      <c r="E1141" s="21"/>
      <c r="F1141" s="21"/>
      <c r="G1141" s="21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</row>
    <row r="1142">
      <c r="A1142" s="21"/>
      <c r="B1142" s="21"/>
      <c r="C1142" s="21"/>
      <c r="D1142" s="21"/>
      <c r="E1142" s="21"/>
      <c r="F1142" s="21"/>
      <c r="G1142" s="21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</row>
    <row r="1143">
      <c r="A1143" s="21"/>
      <c r="B1143" s="21"/>
      <c r="C1143" s="21"/>
      <c r="D1143" s="21"/>
      <c r="E1143" s="21"/>
      <c r="F1143" s="21"/>
      <c r="G1143" s="21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</row>
    <row r="1144">
      <c r="A1144" s="21"/>
      <c r="B1144" s="21"/>
      <c r="C1144" s="21"/>
      <c r="D1144" s="21"/>
      <c r="E1144" s="21"/>
      <c r="F1144" s="21"/>
      <c r="G1144" s="21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</row>
    <row r="1145">
      <c r="A1145" s="21"/>
      <c r="B1145" s="21"/>
      <c r="C1145" s="21"/>
      <c r="D1145" s="21"/>
      <c r="E1145" s="21"/>
      <c r="F1145" s="21"/>
      <c r="G1145" s="21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</row>
    <row r="1146">
      <c r="A1146" s="21"/>
      <c r="B1146" s="21"/>
      <c r="C1146" s="21"/>
      <c r="D1146" s="21"/>
      <c r="E1146" s="21"/>
      <c r="F1146" s="21"/>
      <c r="G1146" s="21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</row>
    <row r="1147">
      <c r="A1147" s="21"/>
      <c r="B1147" s="21"/>
      <c r="C1147" s="21"/>
      <c r="D1147" s="21"/>
      <c r="E1147" s="21"/>
      <c r="F1147" s="21"/>
      <c r="G1147" s="21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</row>
    <row r="1148">
      <c r="A1148" s="21"/>
      <c r="B1148" s="21"/>
      <c r="C1148" s="21"/>
      <c r="D1148" s="21"/>
      <c r="E1148" s="21"/>
      <c r="F1148" s="21"/>
      <c r="G1148" s="21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</row>
    <row r="1149">
      <c r="A1149" s="21"/>
      <c r="B1149" s="21"/>
      <c r="C1149" s="21"/>
      <c r="D1149" s="21"/>
      <c r="E1149" s="21"/>
      <c r="F1149" s="21"/>
      <c r="G1149" s="21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</row>
    <row r="1150">
      <c r="A1150" s="21"/>
      <c r="B1150" s="21"/>
      <c r="C1150" s="21"/>
      <c r="D1150" s="21"/>
      <c r="E1150" s="21"/>
      <c r="F1150" s="21"/>
      <c r="G1150" s="21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</row>
    <row r="1151">
      <c r="A1151" s="21"/>
      <c r="B1151" s="21"/>
      <c r="C1151" s="21"/>
      <c r="D1151" s="21"/>
      <c r="E1151" s="21"/>
      <c r="F1151" s="21"/>
      <c r="G1151" s="21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</row>
    <row r="1152">
      <c r="A1152" s="21"/>
      <c r="B1152" s="21"/>
      <c r="C1152" s="21"/>
      <c r="D1152" s="21"/>
      <c r="E1152" s="21"/>
      <c r="F1152" s="21"/>
      <c r="G1152" s="21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</row>
    <row r="1154">
      <c r="A1154" s="21"/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</row>
    <row r="1155">
      <c r="A1155" s="21"/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</row>
    <row r="1156">
      <c r="A1156" s="21"/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</row>
    <row r="1157">
      <c r="A1157" s="21"/>
      <c r="B1157" s="21"/>
      <c r="C1157" s="21"/>
      <c r="D1157" s="21"/>
      <c r="E1157" s="21"/>
      <c r="F1157" s="21"/>
      <c r="G1157" s="21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</row>
    <row r="1158">
      <c r="A1158" s="21"/>
      <c r="B1158" s="21"/>
      <c r="C1158" s="21"/>
      <c r="D1158" s="21"/>
      <c r="E1158" s="21"/>
      <c r="F1158" s="21"/>
      <c r="G1158" s="21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</row>
    <row r="1159">
      <c r="A1159" s="21"/>
      <c r="B1159" s="21"/>
      <c r="C1159" s="21"/>
      <c r="D1159" s="21"/>
      <c r="E1159" s="21"/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</row>
    <row r="1160">
      <c r="A1160" s="21"/>
      <c r="B1160" s="21"/>
      <c r="C1160" s="21"/>
      <c r="D1160" s="21"/>
      <c r="E1160" s="21"/>
      <c r="F1160" s="21"/>
      <c r="G1160" s="21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</row>
    <row r="1161">
      <c r="A1161" s="21"/>
      <c r="B1161" s="21"/>
      <c r="C1161" s="21"/>
      <c r="D1161" s="21"/>
      <c r="E1161" s="21"/>
      <c r="F1161" s="21"/>
      <c r="G1161" s="21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</row>
    <row r="1162">
      <c r="A1162" s="21"/>
      <c r="B1162" s="21"/>
      <c r="C1162" s="21"/>
      <c r="D1162" s="21"/>
      <c r="E1162" s="21"/>
      <c r="F1162" s="21"/>
      <c r="G1162" s="21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</row>
    <row r="1163">
      <c r="A1163" s="21"/>
      <c r="B1163" s="21"/>
      <c r="C1163" s="21"/>
      <c r="D1163" s="21"/>
      <c r="E1163" s="21"/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</row>
    <row r="1164">
      <c r="A1164" s="21"/>
      <c r="B1164" s="21"/>
      <c r="C1164" s="21"/>
      <c r="D1164" s="21"/>
      <c r="E1164" s="21"/>
      <c r="F1164" s="21"/>
      <c r="G1164" s="21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</row>
    <row r="1165">
      <c r="A1165" s="21"/>
      <c r="B1165" s="21"/>
      <c r="C1165" s="21"/>
      <c r="D1165" s="21"/>
      <c r="E1165" s="21"/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</row>
    <row r="1166">
      <c r="A1166" s="21"/>
      <c r="B1166" s="21"/>
      <c r="C1166" s="21"/>
      <c r="D1166" s="21"/>
      <c r="E1166" s="21"/>
      <c r="F1166" s="21"/>
      <c r="G1166" s="21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</row>
    <row r="1167">
      <c r="A1167" s="21"/>
      <c r="B1167" s="21"/>
      <c r="C1167" s="21"/>
      <c r="D1167" s="21"/>
      <c r="E1167" s="21"/>
      <c r="F1167" s="21"/>
      <c r="G1167" s="21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</row>
    <row r="1168">
      <c r="A1168" s="21"/>
      <c r="B1168" s="21"/>
      <c r="C1168" s="21"/>
      <c r="D1168" s="21"/>
      <c r="E1168" s="21"/>
      <c r="F1168" s="21"/>
      <c r="G1168" s="21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</row>
    <row r="1169">
      <c r="A1169" s="21"/>
      <c r="B1169" s="21"/>
      <c r="C1169" s="21"/>
      <c r="D1169" s="21"/>
      <c r="E1169" s="21"/>
      <c r="F1169" s="21"/>
      <c r="G1169" s="21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</row>
    <row r="1170">
      <c r="A1170" s="21"/>
      <c r="B1170" s="21"/>
      <c r="C1170" s="21"/>
      <c r="D1170" s="21"/>
      <c r="E1170" s="21"/>
      <c r="F1170" s="21"/>
      <c r="G1170" s="21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</row>
    <row r="1171">
      <c r="A1171" s="21"/>
      <c r="B1171" s="21"/>
      <c r="C1171" s="21"/>
      <c r="D1171" s="21"/>
      <c r="E1171" s="21"/>
      <c r="F1171" s="21"/>
      <c r="G1171" s="21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</row>
    <row r="1172">
      <c r="A1172" s="21"/>
      <c r="B1172" s="21"/>
      <c r="C1172" s="21"/>
      <c r="D1172" s="21"/>
      <c r="E1172" s="21"/>
      <c r="F1172" s="21"/>
      <c r="G1172" s="21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</row>
    <row r="1173">
      <c r="A1173" s="21"/>
      <c r="B1173" s="21"/>
      <c r="C1173" s="21"/>
      <c r="D1173" s="21"/>
      <c r="E1173" s="21"/>
      <c r="F1173" s="21"/>
      <c r="G1173" s="21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</row>
    <row r="1174">
      <c r="A1174" s="21"/>
      <c r="B1174" s="21"/>
      <c r="C1174" s="21"/>
      <c r="D1174" s="21"/>
      <c r="E1174" s="21"/>
      <c r="F1174" s="21"/>
      <c r="G1174" s="21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</row>
    <row r="1175">
      <c r="A1175" s="21"/>
      <c r="B1175" s="21"/>
      <c r="C1175" s="21"/>
      <c r="D1175" s="21"/>
      <c r="E1175" s="21"/>
      <c r="F1175" s="21"/>
      <c r="G1175" s="21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</row>
    <row r="1176">
      <c r="A1176" s="21"/>
      <c r="B1176" s="21"/>
      <c r="C1176" s="21"/>
      <c r="D1176" s="21"/>
      <c r="E1176" s="21"/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</row>
    <row r="1177">
      <c r="A1177" s="21"/>
      <c r="B1177" s="21"/>
      <c r="C1177" s="21"/>
      <c r="D1177" s="21"/>
      <c r="E1177" s="21"/>
      <c r="F1177" s="21"/>
      <c r="G1177" s="21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</row>
    <row r="1178">
      <c r="A1178" s="21"/>
      <c r="B1178" s="21"/>
      <c r="C1178" s="21"/>
      <c r="D1178" s="21"/>
      <c r="E1178" s="21"/>
      <c r="F1178" s="21"/>
      <c r="G1178" s="21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</row>
    <row r="1179">
      <c r="A1179" s="21"/>
      <c r="B1179" s="21"/>
      <c r="C1179" s="21"/>
      <c r="D1179" s="21"/>
      <c r="E1179" s="21"/>
      <c r="F1179" s="21"/>
      <c r="G1179" s="21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</row>
    <row r="1180">
      <c r="A1180" s="21"/>
      <c r="B1180" s="21"/>
      <c r="C1180" s="21"/>
      <c r="D1180" s="21"/>
      <c r="E1180" s="21"/>
      <c r="F1180" s="21"/>
      <c r="G1180" s="21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</row>
    <row r="1181">
      <c r="A1181" s="21"/>
      <c r="B1181" s="21"/>
      <c r="C1181" s="21"/>
      <c r="D1181" s="21"/>
      <c r="E1181" s="21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</row>
    <row r="1182">
      <c r="A1182" s="21"/>
      <c r="B1182" s="21"/>
      <c r="C1182" s="21"/>
      <c r="D1182" s="21"/>
      <c r="E1182" s="21"/>
      <c r="F1182" s="21"/>
      <c r="G1182" s="21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</row>
    <row r="1183">
      <c r="A1183" s="21"/>
      <c r="B1183" s="21"/>
      <c r="C1183" s="21"/>
      <c r="D1183" s="21"/>
      <c r="E1183" s="21"/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</row>
    <row r="1184">
      <c r="A1184" s="21"/>
      <c r="B1184" s="21"/>
      <c r="C1184" s="21"/>
      <c r="D1184" s="21"/>
      <c r="E1184" s="21"/>
      <c r="F1184" s="21"/>
      <c r="G1184" s="21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</row>
    <row r="1185">
      <c r="A1185" s="21"/>
      <c r="B1185" s="21"/>
      <c r="C1185" s="21"/>
      <c r="D1185" s="21"/>
      <c r="E1185" s="21"/>
      <c r="F1185" s="21"/>
      <c r="G1185" s="21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</row>
    <row r="1186">
      <c r="A1186" s="21"/>
      <c r="B1186" s="21"/>
      <c r="C1186" s="21"/>
      <c r="D1186" s="21"/>
      <c r="E1186" s="21"/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</row>
    <row r="1187">
      <c r="A1187" s="21"/>
      <c r="B1187" s="21"/>
      <c r="C1187" s="21"/>
      <c r="D1187" s="21"/>
      <c r="E1187" s="21"/>
      <c r="F1187" s="21"/>
      <c r="G1187" s="21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</row>
    <row r="1188">
      <c r="A1188" s="21"/>
      <c r="B1188" s="21"/>
      <c r="C1188" s="21"/>
      <c r="D1188" s="21"/>
      <c r="E1188" s="21"/>
      <c r="F1188" s="21"/>
      <c r="G1188" s="21"/>
      <c r="H1188" s="21"/>
      <c r="I1188" s="21"/>
      <c r="J1188" s="21"/>
      <c r="K1188" s="21"/>
      <c r="L1188" s="21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</row>
    <row r="1189">
      <c r="A1189" s="21"/>
      <c r="B1189" s="21"/>
      <c r="C1189" s="21"/>
      <c r="D1189" s="21"/>
      <c r="E1189" s="21"/>
      <c r="F1189" s="21"/>
      <c r="G1189" s="21"/>
      <c r="H1189" s="21"/>
      <c r="I1189" s="21"/>
      <c r="J1189" s="21"/>
      <c r="K1189" s="21"/>
      <c r="L1189" s="21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</row>
    <row r="1190">
      <c r="A1190" s="21"/>
      <c r="B1190" s="21"/>
      <c r="C1190" s="21"/>
      <c r="D1190" s="21"/>
      <c r="E1190" s="21"/>
      <c r="F1190" s="21"/>
      <c r="G1190" s="21"/>
      <c r="H1190" s="21"/>
      <c r="I1190" s="21"/>
      <c r="J1190" s="21"/>
      <c r="K1190" s="21"/>
      <c r="L1190" s="21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</row>
    <row r="1191">
      <c r="A1191" s="21"/>
      <c r="B1191" s="21"/>
      <c r="C1191" s="21"/>
      <c r="D1191" s="21"/>
      <c r="E1191" s="21"/>
      <c r="F1191" s="21"/>
      <c r="G1191" s="21"/>
      <c r="H1191" s="21"/>
      <c r="I1191" s="21"/>
      <c r="J1191" s="21"/>
      <c r="K1191" s="21"/>
      <c r="L1191" s="21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</row>
    <row r="1192">
      <c r="A1192" s="21"/>
      <c r="B1192" s="21"/>
      <c r="C1192" s="21"/>
      <c r="D1192" s="21"/>
      <c r="E1192" s="21"/>
      <c r="F1192" s="21"/>
      <c r="G1192" s="21"/>
      <c r="H1192" s="21"/>
      <c r="I1192" s="21"/>
      <c r="J1192" s="21"/>
      <c r="K1192" s="21"/>
      <c r="L1192" s="21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</row>
    <row r="1193">
      <c r="A1193" s="21"/>
      <c r="B1193" s="21"/>
      <c r="C1193" s="21"/>
      <c r="D1193" s="21"/>
      <c r="E1193" s="21"/>
      <c r="F1193" s="21"/>
      <c r="G1193" s="21"/>
      <c r="H1193" s="21"/>
      <c r="I1193" s="21"/>
      <c r="J1193" s="21"/>
      <c r="K1193" s="21"/>
      <c r="L1193" s="21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</row>
    <row r="1194">
      <c r="A1194" s="21"/>
      <c r="B1194" s="21"/>
      <c r="C1194" s="21"/>
      <c r="D1194" s="21"/>
      <c r="E1194" s="21"/>
      <c r="F1194" s="21"/>
      <c r="G1194" s="21"/>
      <c r="H1194" s="21"/>
      <c r="I1194" s="21"/>
      <c r="J1194" s="21"/>
      <c r="K1194" s="21"/>
      <c r="L1194" s="21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</row>
    <row r="1195">
      <c r="A1195" s="21"/>
      <c r="B1195" s="21"/>
      <c r="C1195" s="21"/>
      <c r="D1195" s="21"/>
      <c r="E1195" s="21"/>
      <c r="F1195" s="21"/>
      <c r="G1195" s="21"/>
      <c r="H1195" s="21"/>
      <c r="I1195" s="21"/>
      <c r="J1195" s="21"/>
      <c r="K1195" s="21"/>
      <c r="L1195" s="21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</row>
    <row r="1196">
      <c r="A1196" s="21"/>
      <c r="B1196" s="21"/>
      <c r="C1196" s="21"/>
      <c r="D1196" s="21"/>
      <c r="E1196" s="21"/>
      <c r="F1196" s="21"/>
      <c r="G1196" s="21"/>
      <c r="H1196" s="21"/>
      <c r="I1196" s="21"/>
      <c r="J1196" s="21"/>
      <c r="K1196" s="21"/>
      <c r="L1196" s="21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</row>
    <row r="1197">
      <c r="A1197" s="21"/>
      <c r="B1197" s="21"/>
      <c r="C1197" s="21"/>
      <c r="D1197" s="21"/>
      <c r="E1197" s="21"/>
      <c r="F1197" s="21"/>
      <c r="G1197" s="21"/>
      <c r="H1197" s="21"/>
      <c r="I1197" s="21"/>
      <c r="J1197" s="21"/>
      <c r="K1197" s="21"/>
      <c r="L1197" s="21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</row>
    <row r="1198">
      <c r="A1198" s="21"/>
      <c r="B1198" s="21"/>
      <c r="C1198" s="21"/>
      <c r="D1198" s="21"/>
      <c r="E1198" s="21"/>
      <c r="F1198" s="21"/>
      <c r="G1198" s="21"/>
      <c r="H1198" s="21"/>
      <c r="I1198" s="21"/>
      <c r="J1198" s="21"/>
      <c r="K1198" s="21"/>
      <c r="L1198" s="21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</row>
    <row r="1199">
      <c r="A1199" s="21"/>
      <c r="B1199" s="21"/>
      <c r="C1199" s="21"/>
      <c r="D1199" s="21"/>
      <c r="E1199" s="21"/>
      <c r="F1199" s="21"/>
      <c r="G1199" s="21"/>
      <c r="H1199" s="21"/>
      <c r="I1199" s="21"/>
      <c r="J1199" s="21"/>
      <c r="K1199" s="21"/>
      <c r="L1199" s="21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</row>
    <row r="1200">
      <c r="A1200" s="21"/>
      <c r="B1200" s="21"/>
      <c r="C1200" s="21"/>
      <c r="D1200" s="21"/>
      <c r="E1200" s="21"/>
      <c r="F1200" s="21"/>
      <c r="G1200" s="21"/>
      <c r="H1200" s="21"/>
      <c r="I1200" s="21"/>
      <c r="J1200" s="21"/>
      <c r="K1200" s="21"/>
      <c r="L1200" s="21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</row>
    <row r="1201">
      <c r="A1201" s="21"/>
      <c r="B1201" s="21"/>
      <c r="C1201" s="21"/>
      <c r="D1201" s="21"/>
      <c r="E1201" s="21"/>
      <c r="F1201" s="21"/>
      <c r="G1201" s="21"/>
      <c r="H1201" s="21"/>
      <c r="I1201" s="21"/>
      <c r="J1201" s="21"/>
      <c r="K1201" s="21"/>
      <c r="L1201" s="21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</row>
    <row r="1202">
      <c r="A1202" s="21"/>
      <c r="B1202" s="21"/>
      <c r="C1202" s="21"/>
      <c r="D1202" s="21"/>
      <c r="E1202" s="21"/>
      <c r="F1202" s="21"/>
      <c r="G1202" s="21"/>
      <c r="H1202" s="21"/>
      <c r="I1202" s="21"/>
      <c r="J1202" s="21"/>
      <c r="K1202" s="21"/>
      <c r="L1202" s="21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</row>
    <row r="1203">
      <c r="A1203" s="21"/>
      <c r="B1203" s="21"/>
      <c r="C1203" s="21"/>
      <c r="D1203" s="21"/>
      <c r="E1203" s="21"/>
      <c r="F1203" s="21"/>
      <c r="G1203" s="21"/>
      <c r="H1203" s="21"/>
      <c r="I1203" s="21"/>
      <c r="J1203" s="21"/>
      <c r="K1203" s="21"/>
      <c r="L1203" s="21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</row>
    <row r="1204">
      <c r="A1204" s="21"/>
      <c r="B1204" s="21"/>
      <c r="C1204" s="21"/>
      <c r="D1204" s="21"/>
      <c r="E1204" s="21"/>
      <c r="F1204" s="21"/>
      <c r="G1204" s="21"/>
      <c r="H1204" s="21"/>
      <c r="I1204" s="21"/>
      <c r="J1204" s="21"/>
      <c r="K1204" s="21"/>
      <c r="L1204" s="21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</row>
    <row r="1205">
      <c r="A1205" s="21"/>
      <c r="B1205" s="21"/>
      <c r="C1205" s="21"/>
      <c r="D1205" s="21"/>
      <c r="E1205" s="21"/>
      <c r="F1205" s="21"/>
      <c r="G1205" s="21"/>
      <c r="H1205" s="21"/>
      <c r="I1205" s="21"/>
      <c r="J1205" s="21"/>
      <c r="K1205" s="21"/>
      <c r="L1205" s="21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</row>
    <row r="1206">
      <c r="A1206" s="21"/>
      <c r="B1206" s="21"/>
      <c r="C1206" s="21"/>
      <c r="D1206" s="21"/>
      <c r="E1206" s="21"/>
      <c r="F1206" s="21"/>
      <c r="G1206" s="21"/>
      <c r="H1206" s="21"/>
      <c r="I1206" s="21"/>
      <c r="J1206" s="21"/>
      <c r="K1206" s="21"/>
      <c r="L1206" s="21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</row>
    <row r="1207">
      <c r="A1207" s="21"/>
      <c r="B1207" s="21"/>
      <c r="C1207" s="21"/>
      <c r="D1207" s="21"/>
      <c r="E1207" s="21"/>
      <c r="F1207" s="21"/>
      <c r="G1207" s="21"/>
      <c r="H1207" s="21"/>
      <c r="I1207" s="21"/>
      <c r="J1207" s="21"/>
      <c r="K1207" s="21"/>
      <c r="L1207" s="21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</row>
    <row r="1208">
      <c r="A1208" s="21"/>
      <c r="B1208" s="21"/>
      <c r="C1208" s="21"/>
      <c r="D1208" s="21"/>
      <c r="E1208" s="21"/>
      <c r="F1208" s="21"/>
      <c r="G1208" s="21"/>
      <c r="H1208" s="21"/>
      <c r="I1208" s="21"/>
      <c r="J1208" s="21"/>
      <c r="K1208" s="21"/>
      <c r="L1208" s="21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</row>
    <row r="1209">
      <c r="A1209" s="21"/>
      <c r="B1209" s="21"/>
      <c r="C1209" s="21"/>
      <c r="D1209" s="21"/>
      <c r="E1209" s="21"/>
      <c r="F1209" s="21"/>
      <c r="G1209" s="21"/>
      <c r="H1209" s="21"/>
      <c r="I1209" s="21"/>
      <c r="J1209" s="21"/>
      <c r="K1209" s="21"/>
      <c r="L1209" s="21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</row>
    <row r="1210">
      <c r="A1210" s="21"/>
      <c r="B1210" s="21"/>
      <c r="C1210" s="21"/>
      <c r="D1210" s="21"/>
      <c r="E1210" s="21"/>
      <c r="F1210" s="21"/>
      <c r="G1210" s="21"/>
      <c r="H1210" s="21"/>
      <c r="I1210" s="21"/>
      <c r="J1210" s="21"/>
      <c r="K1210" s="21"/>
      <c r="L1210" s="21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</row>
    <row r="1211">
      <c r="A1211" s="21"/>
      <c r="B1211" s="21"/>
      <c r="C1211" s="21"/>
      <c r="D1211" s="21"/>
      <c r="E1211" s="21"/>
      <c r="F1211" s="21"/>
      <c r="G1211" s="21"/>
      <c r="H1211" s="21"/>
      <c r="I1211" s="21"/>
      <c r="J1211" s="21"/>
      <c r="K1211" s="21"/>
      <c r="L1211" s="21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</row>
    <row r="1212">
      <c r="A1212" s="21"/>
      <c r="B1212" s="21"/>
      <c r="C1212" s="21"/>
      <c r="D1212" s="21"/>
      <c r="E1212" s="21"/>
      <c r="F1212" s="21"/>
      <c r="G1212" s="21"/>
      <c r="H1212" s="21"/>
      <c r="I1212" s="21"/>
      <c r="J1212" s="21"/>
      <c r="K1212" s="21"/>
      <c r="L1212" s="21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</row>
    <row r="1213">
      <c r="A1213" s="21"/>
      <c r="B1213" s="21"/>
      <c r="C1213" s="21"/>
      <c r="D1213" s="21"/>
      <c r="E1213" s="21"/>
      <c r="F1213" s="21"/>
      <c r="G1213" s="21"/>
      <c r="H1213" s="21"/>
      <c r="I1213" s="21"/>
      <c r="J1213" s="21"/>
      <c r="K1213" s="21"/>
      <c r="L1213" s="21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</row>
    <row r="1214">
      <c r="A1214" s="21"/>
      <c r="B1214" s="21"/>
      <c r="C1214" s="21"/>
      <c r="D1214" s="21"/>
      <c r="E1214" s="21"/>
      <c r="F1214" s="21"/>
      <c r="G1214" s="21"/>
      <c r="H1214" s="21"/>
      <c r="I1214" s="21"/>
      <c r="J1214" s="21"/>
      <c r="K1214" s="21"/>
      <c r="L1214" s="21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</row>
    <row r="1215">
      <c r="A1215" s="21"/>
      <c r="B1215" s="21"/>
      <c r="C1215" s="21"/>
      <c r="D1215" s="21"/>
      <c r="E1215" s="21"/>
      <c r="F1215" s="21"/>
      <c r="G1215" s="21"/>
      <c r="H1215" s="21"/>
      <c r="I1215" s="21"/>
      <c r="J1215" s="21"/>
      <c r="K1215" s="21"/>
      <c r="L1215" s="21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</row>
    <row r="1216">
      <c r="A1216" s="21"/>
      <c r="B1216" s="21"/>
      <c r="C1216" s="21"/>
      <c r="D1216" s="21"/>
      <c r="E1216" s="21"/>
      <c r="F1216" s="21"/>
      <c r="G1216" s="21"/>
      <c r="H1216" s="21"/>
      <c r="I1216" s="21"/>
      <c r="J1216" s="21"/>
      <c r="K1216" s="21"/>
      <c r="L1216" s="21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</row>
    <row r="1217">
      <c r="A1217" s="21"/>
      <c r="B1217" s="21"/>
      <c r="C1217" s="21"/>
      <c r="D1217" s="21"/>
      <c r="E1217" s="21"/>
      <c r="F1217" s="21"/>
      <c r="G1217" s="21"/>
      <c r="H1217" s="21"/>
      <c r="I1217" s="21"/>
      <c r="J1217" s="21"/>
      <c r="K1217" s="21"/>
      <c r="L1217" s="21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</row>
    <row r="1218">
      <c r="A1218" s="21"/>
      <c r="B1218" s="21"/>
      <c r="C1218" s="21"/>
      <c r="D1218" s="21"/>
      <c r="E1218" s="21"/>
      <c r="F1218" s="21"/>
      <c r="G1218" s="21"/>
      <c r="H1218" s="21"/>
      <c r="I1218" s="21"/>
      <c r="J1218" s="21"/>
      <c r="K1218" s="21"/>
      <c r="L1218" s="21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</row>
    <row r="1219">
      <c r="A1219" s="21"/>
      <c r="B1219" s="21"/>
      <c r="C1219" s="21"/>
      <c r="D1219" s="21"/>
      <c r="E1219" s="21"/>
      <c r="F1219" s="21"/>
      <c r="G1219" s="21"/>
      <c r="H1219" s="21"/>
      <c r="I1219" s="21"/>
      <c r="J1219" s="21"/>
      <c r="K1219" s="21"/>
      <c r="L1219" s="21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</row>
    <row r="1220">
      <c r="A1220" s="21"/>
      <c r="B1220" s="21"/>
      <c r="C1220" s="21"/>
      <c r="D1220" s="21"/>
      <c r="E1220" s="21"/>
      <c r="F1220" s="21"/>
      <c r="G1220" s="21"/>
      <c r="H1220" s="21"/>
      <c r="I1220" s="21"/>
      <c r="J1220" s="21"/>
      <c r="K1220" s="21"/>
      <c r="L1220" s="21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  <c r="L1221" s="21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</row>
    <row r="1222">
      <c r="A1222" s="21"/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  <c r="L1222" s="21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</row>
    <row r="1223">
      <c r="A1223" s="21"/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  <c r="L1223" s="21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</row>
    <row r="1224">
      <c r="A1224" s="21"/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  <c r="L1224" s="21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</row>
    <row r="1225">
      <c r="A1225" s="21"/>
      <c r="B1225" s="21"/>
      <c r="C1225" s="21"/>
      <c r="D1225" s="21"/>
      <c r="E1225" s="21"/>
      <c r="F1225" s="21"/>
      <c r="G1225" s="21"/>
      <c r="H1225" s="21"/>
      <c r="I1225" s="21"/>
      <c r="J1225" s="21"/>
      <c r="K1225" s="21"/>
      <c r="L1225" s="21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</row>
    <row r="1226">
      <c r="A1226" s="21"/>
      <c r="B1226" s="21"/>
      <c r="C1226" s="21"/>
      <c r="D1226" s="21"/>
      <c r="E1226" s="21"/>
      <c r="F1226" s="21"/>
      <c r="G1226" s="21"/>
      <c r="H1226" s="21"/>
      <c r="I1226" s="21"/>
      <c r="J1226" s="21"/>
      <c r="K1226" s="21"/>
      <c r="L1226" s="21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</row>
    <row r="1227">
      <c r="A1227" s="21"/>
      <c r="B1227" s="21"/>
      <c r="C1227" s="21"/>
      <c r="D1227" s="21"/>
      <c r="E1227" s="21"/>
      <c r="F1227" s="21"/>
      <c r="G1227" s="21"/>
      <c r="H1227" s="21"/>
      <c r="I1227" s="21"/>
      <c r="J1227" s="21"/>
      <c r="K1227" s="21"/>
      <c r="L1227" s="21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</row>
    <row r="1228">
      <c r="A1228" s="21"/>
      <c r="B1228" s="21"/>
      <c r="C1228" s="21"/>
      <c r="D1228" s="21"/>
      <c r="E1228" s="21"/>
      <c r="F1228" s="21"/>
      <c r="G1228" s="21"/>
      <c r="H1228" s="21"/>
      <c r="I1228" s="21"/>
      <c r="J1228" s="21"/>
      <c r="K1228" s="21"/>
      <c r="L1228" s="21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</row>
    <row r="1229">
      <c r="A1229" s="21"/>
      <c r="B1229" s="21"/>
      <c r="C1229" s="21"/>
      <c r="D1229" s="21"/>
      <c r="E1229" s="21"/>
      <c r="F1229" s="21"/>
      <c r="G1229" s="21"/>
      <c r="H1229" s="21"/>
      <c r="I1229" s="21"/>
      <c r="J1229" s="21"/>
      <c r="K1229" s="21"/>
      <c r="L1229" s="21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</row>
    <row r="1230">
      <c r="A1230" s="21"/>
      <c r="B1230" s="21"/>
      <c r="C1230" s="21"/>
      <c r="D1230" s="21"/>
      <c r="E1230" s="21"/>
      <c r="F1230" s="21"/>
      <c r="G1230" s="21"/>
      <c r="H1230" s="21"/>
      <c r="I1230" s="21"/>
      <c r="J1230" s="21"/>
      <c r="K1230" s="21"/>
      <c r="L1230" s="21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</row>
    <row r="1231">
      <c r="A1231" s="21"/>
      <c r="B1231" s="21"/>
      <c r="C1231" s="21"/>
      <c r="D1231" s="21"/>
      <c r="E1231" s="21"/>
      <c r="F1231" s="21"/>
      <c r="G1231" s="21"/>
      <c r="H1231" s="21"/>
      <c r="I1231" s="21"/>
      <c r="J1231" s="21"/>
      <c r="K1231" s="21"/>
      <c r="L1231" s="21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</row>
    <row r="1232">
      <c r="A1232" s="21"/>
      <c r="B1232" s="21"/>
      <c r="C1232" s="21"/>
      <c r="D1232" s="21"/>
      <c r="E1232" s="21"/>
      <c r="F1232" s="21"/>
      <c r="G1232" s="21"/>
      <c r="H1232" s="21"/>
      <c r="I1232" s="21"/>
      <c r="J1232" s="21"/>
      <c r="K1232" s="21"/>
      <c r="L1232" s="21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</row>
    <row r="1233">
      <c r="A1233" s="21"/>
      <c r="B1233" s="21"/>
      <c r="C1233" s="21"/>
      <c r="D1233" s="21"/>
      <c r="E1233" s="21"/>
      <c r="F1233" s="21"/>
      <c r="G1233" s="21"/>
      <c r="H1233" s="21"/>
      <c r="I1233" s="21"/>
      <c r="J1233" s="21"/>
      <c r="K1233" s="21"/>
      <c r="L1233" s="21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</row>
    <row r="1234">
      <c r="A1234" s="21"/>
      <c r="B1234" s="21"/>
      <c r="C1234" s="21"/>
      <c r="D1234" s="21"/>
      <c r="E1234" s="21"/>
      <c r="F1234" s="21"/>
      <c r="G1234" s="21"/>
      <c r="H1234" s="21"/>
      <c r="I1234" s="21"/>
      <c r="J1234" s="21"/>
      <c r="K1234" s="21"/>
      <c r="L1234" s="21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</row>
    <row r="1235">
      <c r="A1235" s="21"/>
      <c r="B1235" s="21"/>
      <c r="C1235" s="21"/>
      <c r="D1235" s="21"/>
      <c r="E1235" s="21"/>
      <c r="F1235" s="21"/>
      <c r="G1235" s="21"/>
      <c r="H1235" s="21"/>
      <c r="I1235" s="21"/>
      <c r="J1235" s="21"/>
      <c r="K1235" s="21"/>
      <c r="L1235" s="21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</row>
    <row r="1236">
      <c r="A1236" s="21"/>
      <c r="B1236" s="21"/>
      <c r="C1236" s="21"/>
      <c r="D1236" s="21"/>
      <c r="E1236" s="21"/>
      <c r="F1236" s="21"/>
      <c r="G1236" s="21"/>
      <c r="H1236" s="21"/>
      <c r="I1236" s="21"/>
      <c r="J1236" s="21"/>
      <c r="K1236" s="21"/>
      <c r="L1236" s="21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</row>
    <row r="1237">
      <c r="A1237" s="21"/>
      <c r="B1237" s="21"/>
      <c r="C1237" s="21"/>
      <c r="D1237" s="21"/>
      <c r="E1237" s="21"/>
      <c r="F1237" s="21"/>
      <c r="G1237" s="21"/>
      <c r="H1237" s="21"/>
      <c r="I1237" s="21"/>
      <c r="J1237" s="21"/>
      <c r="K1237" s="21"/>
      <c r="L1237" s="21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</row>
    <row r="1238">
      <c r="A1238" s="21"/>
      <c r="B1238" s="21"/>
      <c r="C1238" s="21"/>
      <c r="D1238" s="21"/>
      <c r="E1238" s="21"/>
      <c r="F1238" s="21"/>
      <c r="G1238" s="21"/>
      <c r="H1238" s="21"/>
      <c r="I1238" s="21"/>
      <c r="J1238" s="21"/>
      <c r="K1238" s="21"/>
      <c r="L1238" s="21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</row>
    <row r="1239">
      <c r="A1239" s="21"/>
      <c r="B1239" s="21"/>
      <c r="C1239" s="21"/>
      <c r="D1239" s="21"/>
      <c r="E1239" s="21"/>
      <c r="F1239" s="21"/>
      <c r="G1239" s="21"/>
      <c r="H1239" s="21"/>
      <c r="I1239" s="21"/>
      <c r="J1239" s="21"/>
      <c r="K1239" s="21"/>
      <c r="L1239" s="21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</row>
    <row r="1240">
      <c r="A1240" s="21"/>
      <c r="B1240" s="21"/>
      <c r="C1240" s="21"/>
      <c r="D1240" s="21"/>
      <c r="E1240" s="21"/>
      <c r="F1240" s="21"/>
      <c r="G1240" s="21"/>
      <c r="H1240" s="21"/>
      <c r="I1240" s="21"/>
      <c r="J1240" s="21"/>
      <c r="K1240" s="21"/>
      <c r="L1240" s="21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</row>
    <row r="1241">
      <c r="A1241" s="21"/>
      <c r="B1241" s="21"/>
      <c r="C1241" s="21"/>
      <c r="D1241" s="21"/>
      <c r="E1241" s="21"/>
      <c r="F1241" s="21"/>
      <c r="G1241" s="21"/>
      <c r="H1241" s="21"/>
      <c r="I1241" s="21"/>
      <c r="J1241" s="21"/>
      <c r="K1241" s="21"/>
      <c r="L1241" s="21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</row>
    <row r="1242">
      <c r="A1242" s="21"/>
      <c r="B1242" s="21"/>
      <c r="C1242" s="21"/>
      <c r="D1242" s="21"/>
      <c r="E1242" s="21"/>
      <c r="F1242" s="21"/>
      <c r="G1242" s="21"/>
      <c r="H1242" s="21"/>
      <c r="I1242" s="21"/>
      <c r="J1242" s="21"/>
      <c r="K1242" s="21"/>
      <c r="L1242" s="21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</row>
    <row r="1243">
      <c r="A1243" s="21"/>
      <c r="B1243" s="21"/>
      <c r="C1243" s="21"/>
      <c r="D1243" s="21"/>
      <c r="E1243" s="21"/>
      <c r="F1243" s="21"/>
      <c r="G1243" s="21"/>
      <c r="H1243" s="21"/>
      <c r="I1243" s="21"/>
      <c r="J1243" s="21"/>
      <c r="K1243" s="21"/>
      <c r="L1243" s="21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</row>
    <row r="1244">
      <c r="A1244" s="21"/>
      <c r="B1244" s="21"/>
      <c r="C1244" s="21"/>
      <c r="D1244" s="21"/>
      <c r="E1244" s="21"/>
      <c r="F1244" s="21"/>
      <c r="G1244" s="21"/>
      <c r="H1244" s="21"/>
      <c r="I1244" s="21"/>
      <c r="J1244" s="21"/>
      <c r="K1244" s="21"/>
      <c r="L1244" s="21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</row>
    <row r="1245">
      <c r="A1245" s="21"/>
      <c r="B1245" s="21"/>
      <c r="C1245" s="21"/>
      <c r="D1245" s="21"/>
      <c r="E1245" s="21"/>
      <c r="F1245" s="21"/>
      <c r="G1245" s="21"/>
      <c r="H1245" s="21"/>
      <c r="I1245" s="21"/>
      <c r="J1245" s="21"/>
      <c r="K1245" s="21"/>
      <c r="L1245" s="21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</row>
    <row r="1246">
      <c r="A1246" s="21"/>
      <c r="B1246" s="21"/>
      <c r="C1246" s="21"/>
      <c r="D1246" s="21"/>
      <c r="E1246" s="21"/>
      <c r="F1246" s="21"/>
      <c r="G1246" s="21"/>
      <c r="H1246" s="21"/>
      <c r="I1246" s="21"/>
      <c r="J1246" s="21"/>
      <c r="K1246" s="21"/>
      <c r="L1246" s="21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</row>
    <row r="1247">
      <c r="A1247" s="21"/>
      <c r="B1247" s="21"/>
      <c r="C1247" s="21"/>
      <c r="D1247" s="21"/>
      <c r="E1247" s="21"/>
      <c r="F1247" s="21"/>
      <c r="G1247" s="21"/>
      <c r="H1247" s="21"/>
      <c r="I1247" s="21"/>
      <c r="J1247" s="21"/>
      <c r="K1247" s="21"/>
      <c r="L1247" s="21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</row>
    <row r="1248">
      <c r="A1248" s="21"/>
      <c r="B1248" s="21"/>
      <c r="C1248" s="21"/>
      <c r="D1248" s="21"/>
      <c r="E1248" s="21"/>
      <c r="F1248" s="21"/>
      <c r="G1248" s="21"/>
      <c r="H1248" s="21"/>
      <c r="I1248" s="21"/>
      <c r="J1248" s="21"/>
      <c r="K1248" s="21"/>
      <c r="L1248" s="21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</row>
    <row r="1249">
      <c r="A1249" s="21"/>
      <c r="B1249" s="21"/>
      <c r="C1249" s="21"/>
      <c r="D1249" s="21"/>
      <c r="E1249" s="21"/>
      <c r="F1249" s="21"/>
      <c r="G1249" s="21"/>
      <c r="H1249" s="21"/>
      <c r="I1249" s="21"/>
      <c r="J1249" s="21"/>
      <c r="K1249" s="21"/>
      <c r="L1249" s="21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</row>
    <row r="1250">
      <c r="A1250" s="21"/>
      <c r="B1250" s="21"/>
      <c r="C1250" s="21"/>
      <c r="D1250" s="21"/>
      <c r="E1250" s="21"/>
      <c r="F1250" s="21"/>
      <c r="G1250" s="21"/>
      <c r="H1250" s="21"/>
      <c r="I1250" s="21"/>
      <c r="J1250" s="21"/>
      <c r="K1250" s="21"/>
      <c r="L1250" s="21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</row>
    <row r="1251">
      <c r="A1251" s="21"/>
      <c r="B1251" s="21"/>
      <c r="C1251" s="21"/>
      <c r="D1251" s="21"/>
      <c r="E1251" s="21"/>
      <c r="F1251" s="21"/>
      <c r="G1251" s="21"/>
      <c r="H1251" s="21"/>
      <c r="I1251" s="21"/>
      <c r="J1251" s="21"/>
      <c r="K1251" s="21"/>
      <c r="L1251" s="21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</row>
    <row r="1252">
      <c r="A1252" s="21"/>
      <c r="B1252" s="21"/>
      <c r="C1252" s="21"/>
      <c r="D1252" s="21"/>
      <c r="E1252" s="21"/>
      <c r="F1252" s="21"/>
      <c r="G1252" s="21"/>
      <c r="H1252" s="21"/>
      <c r="I1252" s="21"/>
      <c r="J1252" s="21"/>
      <c r="K1252" s="21"/>
      <c r="L1252" s="21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</row>
    <row r="1253">
      <c r="A1253" s="21"/>
      <c r="B1253" s="21"/>
      <c r="C1253" s="21"/>
      <c r="D1253" s="21"/>
      <c r="E1253" s="21"/>
      <c r="F1253" s="21"/>
      <c r="G1253" s="21"/>
      <c r="H1253" s="21"/>
      <c r="I1253" s="21"/>
      <c r="J1253" s="21"/>
      <c r="K1253" s="21"/>
      <c r="L1253" s="21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</row>
    <row r="1254">
      <c r="A1254" s="21"/>
      <c r="B1254" s="21"/>
      <c r="C1254" s="21"/>
      <c r="D1254" s="21"/>
      <c r="E1254" s="21"/>
      <c r="F1254" s="21"/>
      <c r="G1254" s="21"/>
      <c r="H1254" s="21"/>
      <c r="I1254" s="21"/>
      <c r="J1254" s="21"/>
      <c r="K1254" s="21"/>
      <c r="L1254" s="21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</row>
    <row r="1255">
      <c r="A1255" s="21"/>
      <c r="B1255" s="21"/>
      <c r="C1255" s="21"/>
      <c r="D1255" s="21"/>
      <c r="E1255" s="21"/>
      <c r="F1255" s="21"/>
      <c r="G1255" s="21"/>
      <c r="H1255" s="21"/>
      <c r="I1255" s="21"/>
      <c r="J1255" s="21"/>
      <c r="K1255" s="21"/>
      <c r="L1255" s="21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</row>
    <row r="1256">
      <c r="A1256" s="21"/>
      <c r="B1256" s="21"/>
      <c r="C1256" s="21"/>
      <c r="D1256" s="21"/>
      <c r="E1256" s="21"/>
      <c r="F1256" s="21"/>
      <c r="G1256" s="21"/>
      <c r="H1256" s="21"/>
      <c r="I1256" s="21"/>
      <c r="J1256" s="21"/>
      <c r="K1256" s="21"/>
      <c r="L1256" s="21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</row>
    <row r="1257">
      <c r="A1257" s="21"/>
      <c r="B1257" s="21"/>
      <c r="C1257" s="21"/>
      <c r="D1257" s="21"/>
      <c r="E1257" s="21"/>
      <c r="F1257" s="21"/>
      <c r="G1257" s="21"/>
      <c r="H1257" s="21"/>
      <c r="I1257" s="21"/>
      <c r="J1257" s="21"/>
      <c r="K1257" s="21"/>
      <c r="L1257" s="21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</row>
    <row r="1258">
      <c r="A1258" s="21"/>
      <c r="B1258" s="21"/>
      <c r="C1258" s="21"/>
      <c r="D1258" s="21"/>
      <c r="E1258" s="21"/>
      <c r="F1258" s="21"/>
      <c r="G1258" s="21"/>
      <c r="H1258" s="21"/>
      <c r="I1258" s="21"/>
      <c r="J1258" s="21"/>
      <c r="K1258" s="21"/>
      <c r="L1258" s="21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</row>
    <row r="1259">
      <c r="A1259" s="21"/>
      <c r="B1259" s="21"/>
      <c r="C1259" s="21"/>
      <c r="D1259" s="21"/>
      <c r="E1259" s="21"/>
      <c r="F1259" s="21"/>
      <c r="G1259" s="21"/>
      <c r="H1259" s="21"/>
      <c r="I1259" s="21"/>
      <c r="J1259" s="21"/>
      <c r="K1259" s="21"/>
      <c r="L1259" s="21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</row>
    <row r="1260">
      <c r="A1260" s="21"/>
      <c r="B1260" s="21"/>
      <c r="C1260" s="21"/>
      <c r="D1260" s="21"/>
      <c r="E1260" s="21"/>
      <c r="F1260" s="21"/>
      <c r="G1260" s="21"/>
      <c r="H1260" s="21"/>
      <c r="I1260" s="21"/>
      <c r="J1260" s="21"/>
      <c r="K1260" s="21"/>
      <c r="L1260" s="21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</row>
    <row r="1261">
      <c r="A1261" s="21"/>
      <c r="B1261" s="21"/>
      <c r="C1261" s="21"/>
      <c r="D1261" s="21"/>
      <c r="E1261" s="21"/>
      <c r="F1261" s="21"/>
      <c r="G1261" s="21"/>
      <c r="H1261" s="21"/>
      <c r="I1261" s="21"/>
      <c r="J1261" s="21"/>
      <c r="K1261" s="21"/>
      <c r="L1261" s="21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</row>
    <row r="1262">
      <c r="A1262" s="21"/>
      <c r="B1262" s="21"/>
      <c r="C1262" s="21"/>
      <c r="D1262" s="21"/>
      <c r="E1262" s="21"/>
      <c r="F1262" s="21"/>
      <c r="G1262" s="21"/>
      <c r="H1262" s="21"/>
      <c r="I1262" s="21"/>
      <c r="J1262" s="21"/>
      <c r="K1262" s="21"/>
      <c r="L1262" s="21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</row>
    <row r="1263">
      <c r="A1263" s="21"/>
      <c r="B1263" s="21"/>
      <c r="C1263" s="21"/>
      <c r="D1263" s="21"/>
      <c r="E1263" s="21"/>
      <c r="F1263" s="21"/>
      <c r="G1263" s="21"/>
      <c r="H1263" s="21"/>
      <c r="I1263" s="21"/>
      <c r="J1263" s="21"/>
      <c r="K1263" s="21"/>
      <c r="L1263" s="21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</row>
    <row r="1264">
      <c r="A1264" s="21"/>
      <c r="B1264" s="21"/>
      <c r="C1264" s="21"/>
      <c r="D1264" s="21"/>
      <c r="E1264" s="21"/>
      <c r="F1264" s="21"/>
      <c r="G1264" s="21"/>
      <c r="H1264" s="21"/>
      <c r="I1264" s="21"/>
      <c r="J1264" s="21"/>
      <c r="K1264" s="21"/>
      <c r="L1264" s="21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</row>
    <row r="1265">
      <c r="A1265" s="21"/>
      <c r="B1265" s="21"/>
      <c r="C1265" s="21"/>
      <c r="D1265" s="21"/>
      <c r="E1265" s="21"/>
      <c r="F1265" s="21"/>
      <c r="G1265" s="21"/>
      <c r="H1265" s="21"/>
      <c r="I1265" s="21"/>
      <c r="J1265" s="21"/>
      <c r="K1265" s="21"/>
      <c r="L1265" s="21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</row>
    <row r="1266">
      <c r="A1266" s="21"/>
      <c r="B1266" s="21"/>
      <c r="C1266" s="21"/>
      <c r="D1266" s="21"/>
      <c r="E1266" s="21"/>
      <c r="F1266" s="21"/>
      <c r="G1266" s="21"/>
      <c r="H1266" s="21"/>
      <c r="I1266" s="21"/>
      <c r="J1266" s="21"/>
      <c r="K1266" s="21"/>
      <c r="L1266" s="21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</row>
    <row r="1267">
      <c r="A1267" s="21"/>
      <c r="B1267" s="21"/>
      <c r="C1267" s="21"/>
      <c r="D1267" s="21"/>
      <c r="E1267" s="21"/>
      <c r="F1267" s="21"/>
      <c r="G1267" s="21"/>
      <c r="H1267" s="21"/>
      <c r="I1267" s="21"/>
      <c r="J1267" s="21"/>
      <c r="K1267" s="21"/>
      <c r="L1267" s="21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</row>
    <row r="1268">
      <c r="A1268" s="21"/>
      <c r="B1268" s="21"/>
      <c r="C1268" s="21"/>
      <c r="D1268" s="21"/>
      <c r="E1268" s="21"/>
      <c r="F1268" s="21"/>
      <c r="G1268" s="21"/>
      <c r="H1268" s="21"/>
      <c r="I1268" s="21"/>
      <c r="J1268" s="21"/>
      <c r="K1268" s="21"/>
      <c r="L1268" s="21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</row>
    <row r="1269">
      <c r="A1269" s="21"/>
      <c r="B1269" s="21"/>
      <c r="C1269" s="21"/>
      <c r="D1269" s="21"/>
      <c r="E1269" s="21"/>
      <c r="F1269" s="21"/>
      <c r="G1269" s="21"/>
      <c r="H1269" s="21"/>
      <c r="I1269" s="21"/>
      <c r="J1269" s="21"/>
      <c r="K1269" s="21"/>
      <c r="L1269" s="21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</row>
    <row r="1270">
      <c r="A1270" s="21"/>
      <c r="B1270" s="21"/>
      <c r="C1270" s="21"/>
      <c r="D1270" s="21"/>
      <c r="E1270" s="21"/>
      <c r="F1270" s="21"/>
      <c r="G1270" s="21"/>
      <c r="H1270" s="21"/>
      <c r="I1270" s="21"/>
      <c r="J1270" s="21"/>
      <c r="K1270" s="21"/>
      <c r="L1270" s="21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</row>
    <row r="1271">
      <c r="A1271" s="21"/>
      <c r="B1271" s="21"/>
      <c r="C1271" s="21"/>
      <c r="D1271" s="21"/>
      <c r="E1271" s="21"/>
      <c r="F1271" s="21"/>
      <c r="G1271" s="21"/>
      <c r="H1271" s="21"/>
      <c r="I1271" s="21"/>
      <c r="J1271" s="21"/>
      <c r="K1271" s="21"/>
      <c r="L1271" s="21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</row>
    <row r="1272">
      <c r="A1272" s="21"/>
      <c r="B1272" s="21"/>
      <c r="C1272" s="21"/>
      <c r="D1272" s="21"/>
      <c r="E1272" s="21"/>
      <c r="F1272" s="21"/>
      <c r="G1272" s="21"/>
      <c r="H1272" s="21"/>
      <c r="I1272" s="21"/>
      <c r="J1272" s="21"/>
      <c r="K1272" s="21"/>
      <c r="L1272" s="21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</row>
    <row r="1273">
      <c r="A1273" s="21"/>
      <c r="B1273" s="21"/>
      <c r="C1273" s="21"/>
      <c r="D1273" s="21"/>
      <c r="E1273" s="21"/>
      <c r="F1273" s="21"/>
      <c r="G1273" s="21"/>
      <c r="H1273" s="21"/>
      <c r="I1273" s="21"/>
      <c r="J1273" s="21"/>
      <c r="K1273" s="21"/>
      <c r="L1273" s="21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</row>
    <row r="1274">
      <c r="A1274" s="21"/>
      <c r="B1274" s="21"/>
      <c r="C1274" s="21"/>
      <c r="D1274" s="21"/>
      <c r="E1274" s="21"/>
      <c r="F1274" s="21"/>
      <c r="G1274" s="21"/>
      <c r="H1274" s="21"/>
      <c r="I1274" s="21"/>
      <c r="J1274" s="21"/>
      <c r="K1274" s="21"/>
      <c r="L1274" s="21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</row>
    <row r="1275">
      <c r="A1275" s="21"/>
      <c r="B1275" s="21"/>
      <c r="C1275" s="21"/>
      <c r="D1275" s="21"/>
      <c r="E1275" s="21"/>
      <c r="F1275" s="21"/>
      <c r="G1275" s="21"/>
      <c r="H1275" s="21"/>
      <c r="I1275" s="21"/>
      <c r="J1275" s="21"/>
      <c r="K1275" s="21"/>
      <c r="L1275" s="21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</row>
    <row r="1276">
      <c r="A1276" s="21"/>
      <c r="B1276" s="21"/>
      <c r="C1276" s="21"/>
      <c r="D1276" s="21"/>
      <c r="E1276" s="21"/>
      <c r="F1276" s="21"/>
      <c r="G1276" s="21"/>
      <c r="H1276" s="21"/>
      <c r="I1276" s="21"/>
      <c r="J1276" s="21"/>
      <c r="K1276" s="21"/>
      <c r="L1276" s="21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</row>
    <row r="1277">
      <c r="A1277" s="21"/>
      <c r="B1277" s="21"/>
      <c r="C1277" s="21"/>
      <c r="D1277" s="21"/>
      <c r="E1277" s="21"/>
      <c r="F1277" s="21"/>
      <c r="G1277" s="21"/>
      <c r="H1277" s="21"/>
      <c r="I1277" s="21"/>
      <c r="J1277" s="21"/>
      <c r="K1277" s="21"/>
      <c r="L1277" s="21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</row>
    <row r="1278">
      <c r="A1278" s="21"/>
      <c r="B1278" s="21"/>
      <c r="C1278" s="21"/>
      <c r="D1278" s="21"/>
      <c r="E1278" s="21"/>
      <c r="F1278" s="21"/>
      <c r="G1278" s="21"/>
      <c r="H1278" s="21"/>
      <c r="I1278" s="21"/>
      <c r="J1278" s="21"/>
      <c r="K1278" s="21"/>
      <c r="L1278" s="21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</row>
    <row r="1279">
      <c r="A1279" s="21"/>
      <c r="B1279" s="21"/>
      <c r="C1279" s="21"/>
      <c r="D1279" s="21"/>
      <c r="E1279" s="21"/>
      <c r="F1279" s="21"/>
      <c r="G1279" s="21"/>
      <c r="H1279" s="21"/>
      <c r="I1279" s="21"/>
      <c r="J1279" s="21"/>
      <c r="K1279" s="21"/>
      <c r="L1279" s="21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</row>
    <row r="1280">
      <c r="A1280" s="21"/>
      <c r="B1280" s="21"/>
      <c r="C1280" s="21"/>
      <c r="D1280" s="21"/>
      <c r="E1280" s="21"/>
      <c r="F1280" s="21"/>
      <c r="G1280" s="21"/>
      <c r="H1280" s="21"/>
      <c r="I1280" s="21"/>
      <c r="J1280" s="21"/>
      <c r="K1280" s="21"/>
      <c r="L1280" s="21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</row>
    <row r="1281">
      <c r="A1281" s="21"/>
      <c r="B1281" s="21"/>
      <c r="C1281" s="21"/>
      <c r="D1281" s="21"/>
      <c r="E1281" s="21"/>
      <c r="F1281" s="21"/>
      <c r="G1281" s="21"/>
      <c r="H1281" s="21"/>
      <c r="I1281" s="21"/>
      <c r="J1281" s="21"/>
      <c r="K1281" s="21"/>
      <c r="L1281" s="21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</row>
    <row r="1282">
      <c r="A1282" s="21"/>
      <c r="B1282" s="21"/>
      <c r="C1282" s="21"/>
      <c r="D1282" s="21"/>
      <c r="E1282" s="21"/>
      <c r="F1282" s="21"/>
      <c r="G1282" s="21"/>
      <c r="H1282" s="21"/>
      <c r="I1282" s="21"/>
      <c r="J1282" s="21"/>
      <c r="K1282" s="21"/>
      <c r="L1282" s="21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</row>
    <row r="1283">
      <c r="A1283" s="21"/>
      <c r="B1283" s="21"/>
      <c r="C1283" s="21"/>
      <c r="D1283" s="21"/>
      <c r="E1283" s="21"/>
      <c r="F1283" s="21"/>
      <c r="G1283" s="21"/>
      <c r="H1283" s="21"/>
      <c r="I1283" s="21"/>
      <c r="J1283" s="21"/>
      <c r="K1283" s="21"/>
      <c r="L1283" s="21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</row>
    <row r="1284">
      <c r="A1284" s="21"/>
      <c r="B1284" s="21"/>
      <c r="C1284" s="21"/>
      <c r="D1284" s="21"/>
      <c r="E1284" s="21"/>
      <c r="F1284" s="21"/>
      <c r="G1284" s="21"/>
      <c r="H1284" s="21"/>
      <c r="I1284" s="21"/>
      <c r="J1284" s="21"/>
      <c r="K1284" s="21"/>
      <c r="L1284" s="21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</row>
    <row r="1285">
      <c r="A1285" s="21"/>
      <c r="B1285" s="21"/>
      <c r="C1285" s="21"/>
      <c r="D1285" s="21"/>
      <c r="E1285" s="21"/>
      <c r="F1285" s="21"/>
      <c r="G1285" s="21"/>
      <c r="H1285" s="21"/>
      <c r="I1285" s="21"/>
      <c r="J1285" s="21"/>
      <c r="K1285" s="21"/>
      <c r="L1285" s="21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</row>
    <row r="1286">
      <c r="A1286" s="21"/>
      <c r="B1286" s="21"/>
      <c r="C1286" s="21"/>
      <c r="D1286" s="21"/>
      <c r="E1286" s="21"/>
      <c r="F1286" s="21"/>
      <c r="G1286" s="21"/>
      <c r="H1286" s="21"/>
      <c r="I1286" s="21"/>
      <c r="J1286" s="21"/>
      <c r="K1286" s="21"/>
      <c r="L1286" s="21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</row>
    <row r="1287">
      <c r="A1287" s="21"/>
      <c r="B1287" s="21"/>
      <c r="C1287" s="21"/>
      <c r="D1287" s="21"/>
      <c r="E1287" s="21"/>
      <c r="F1287" s="21"/>
      <c r="G1287" s="21"/>
      <c r="H1287" s="21"/>
      <c r="I1287" s="21"/>
      <c r="J1287" s="21"/>
      <c r="K1287" s="21"/>
      <c r="L1287" s="21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</row>
    <row r="1288">
      <c r="A1288" s="21"/>
      <c r="B1288" s="21"/>
      <c r="C1288" s="21"/>
      <c r="D1288" s="21"/>
      <c r="E1288" s="21"/>
      <c r="F1288" s="21"/>
      <c r="G1288" s="21"/>
      <c r="H1288" s="21"/>
      <c r="I1288" s="21"/>
      <c r="J1288" s="21"/>
      <c r="K1288" s="21"/>
      <c r="L1288" s="21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  <c r="L1289" s="21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</row>
    <row r="1290">
      <c r="A1290" s="21"/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  <c r="L1290" s="21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</row>
    <row r="1291">
      <c r="A1291" s="21"/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  <c r="L1291" s="21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</row>
    <row r="1292">
      <c r="A1292" s="21"/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  <c r="L1292" s="21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</row>
    <row r="1293">
      <c r="A1293" s="21"/>
      <c r="B1293" s="21"/>
      <c r="C1293" s="21"/>
      <c r="D1293" s="21"/>
      <c r="E1293" s="21"/>
      <c r="F1293" s="21"/>
      <c r="G1293" s="21"/>
      <c r="H1293" s="21"/>
      <c r="I1293" s="21"/>
      <c r="J1293" s="21"/>
      <c r="K1293" s="21"/>
      <c r="L1293" s="21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</row>
    <row r="1294">
      <c r="A1294" s="21"/>
      <c r="B1294" s="21"/>
      <c r="C1294" s="21"/>
      <c r="D1294" s="21"/>
      <c r="E1294" s="21"/>
      <c r="F1294" s="21"/>
      <c r="G1294" s="21"/>
      <c r="H1294" s="21"/>
      <c r="I1294" s="21"/>
      <c r="J1294" s="21"/>
      <c r="K1294" s="21"/>
      <c r="L1294" s="21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</row>
    <row r="1295">
      <c r="A1295" s="21"/>
      <c r="B1295" s="21"/>
      <c r="C1295" s="21"/>
      <c r="D1295" s="21"/>
      <c r="E1295" s="21"/>
      <c r="F1295" s="21"/>
      <c r="G1295" s="21"/>
      <c r="H1295" s="21"/>
      <c r="I1295" s="21"/>
      <c r="J1295" s="21"/>
      <c r="K1295" s="21"/>
      <c r="L1295" s="21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</row>
    <row r="1296">
      <c r="A1296" s="21"/>
      <c r="B1296" s="21"/>
      <c r="C1296" s="21"/>
      <c r="D1296" s="21"/>
      <c r="E1296" s="21"/>
      <c r="F1296" s="21"/>
      <c r="G1296" s="21"/>
      <c r="H1296" s="21"/>
      <c r="I1296" s="21"/>
      <c r="J1296" s="21"/>
      <c r="K1296" s="21"/>
      <c r="L1296" s="21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</row>
    <row r="1297">
      <c r="A1297" s="21"/>
      <c r="B1297" s="21"/>
      <c r="C1297" s="21"/>
      <c r="D1297" s="21"/>
      <c r="E1297" s="21"/>
      <c r="F1297" s="21"/>
      <c r="G1297" s="21"/>
      <c r="H1297" s="21"/>
      <c r="I1297" s="21"/>
      <c r="J1297" s="21"/>
      <c r="K1297" s="21"/>
      <c r="L1297" s="21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</row>
    <row r="1298">
      <c r="A1298" s="21"/>
      <c r="B1298" s="21"/>
      <c r="C1298" s="21"/>
      <c r="D1298" s="21"/>
      <c r="E1298" s="21"/>
      <c r="F1298" s="21"/>
      <c r="G1298" s="21"/>
      <c r="H1298" s="21"/>
      <c r="I1298" s="21"/>
      <c r="J1298" s="21"/>
      <c r="K1298" s="21"/>
      <c r="L1298" s="21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</row>
    <row r="1299">
      <c r="A1299" s="21"/>
      <c r="B1299" s="21"/>
      <c r="C1299" s="21"/>
      <c r="D1299" s="21"/>
      <c r="E1299" s="21"/>
      <c r="F1299" s="21"/>
      <c r="G1299" s="21"/>
      <c r="H1299" s="21"/>
      <c r="I1299" s="21"/>
      <c r="J1299" s="21"/>
      <c r="K1299" s="21"/>
      <c r="L1299" s="21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</row>
    <row r="1300">
      <c r="A1300" s="21"/>
      <c r="B1300" s="21"/>
      <c r="C1300" s="21"/>
      <c r="D1300" s="21"/>
      <c r="E1300" s="21"/>
      <c r="F1300" s="21"/>
      <c r="G1300" s="21"/>
      <c r="H1300" s="21"/>
      <c r="I1300" s="21"/>
      <c r="J1300" s="21"/>
      <c r="K1300" s="21"/>
      <c r="L1300" s="21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</row>
    <row r="1301">
      <c r="A1301" s="21"/>
      <c r="B1301" s="21"/>
      <c r="C1301" s="21"/>
      <c r="D1301" s="21"/>
      <c r="E1301" s="21"/>
      <c r="F1301" s="21"/>
      <c r="G1301" s="21"/>
      <c r="H1301" s="21"/>
      <c r="I1301" s="21"/>
      <c r="J1301" s="21"/>
      <c r="K1301" s="21"/>
      <c r="L1301" s="21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</row>
    <row r="1302">
      <c r="A1302" s="21"/>
      <c r="B1302" s="21"/>
      <c r="C1302" s="21"/>
      <c r="D1302" s="21"/>
      <c r="E1302" s="21"/>
      <c r="F1302" s="21"/>
      <c r="G1302" s="21"/>
      <c r="H1302" s="21"/>
      <c r="I1302" s="21"/>
      <c r="J1302" s="21"/>
      <c r="K1302" s="21"/>
      <c r="L1302" s="21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</row>
    <row r="1303">
      <c r="A1303" s="21"/>
      <c r="B1303" s="21"/>
      <c r="C1303" s="21"/>
      <c r="D1303" s="21"/>
      <c r="E1303" s="21"/>
      <c r="F1303" s="21"/>
      <c r="G1303" s="21"/>
      <c r="H1303" s="21"/>
      <c r="I1303" s="21"/>
      <c r="J1303" s="21"/>
      <c r="K1303" s="21"/>
      <c r="L1303" s="21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</row>
    <row r="1304">
      <c r="A1304" s="21"/>
      <c r="B1304" s="21"/>
      <c r="C1304" s="21"/>
      <c r="D1304" s="21"/>
      <c r="E1304" s="21"/>
      <c r="F1304" s="21"/>
      <c r="G1304" s="21"/>
      <c r="H1304" s="21"/>
      <c r="I1304" s="21"/>
      <c r="J1304" s="21"/>
      <c r="K1304" s="21"/>
      <c r="L1304" s="21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</row>
    <row r="1305">
      <c r="A1305" s="21"/>
      <c r="B1305" s="21"/>
      <c r="C1305" s="21"/>
      <c r="D1305" s="21"/>
      <c r="E1305" s="21"/>
      <c r="F1305" s="21"/>
      <c r="G1305" s="21"/>
      <c r="H1305" s="21"/>
      <c r="I1305" s="21"/>
      <c r="J1305" s="21"/>
      <c r="K1305" s="21"/>
      <c r="L1305" s="21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</row>
    <row r="1306">
      <c r="A1306" s="21"/>
      <c r="B1306" s="21"/>
      <c r="C1306" s="21"/>
      <c r="D1306" s="21"/>
      <c r="E1306" s="21"/>
      <c r="F1306" s="21"/>
      <c r="G1306" s="21"/>
      <c r="H1306" s="21"/>
      <c r="I1306" s="21"/>
      <c r="J1306" s="21"/>
      <c r="K1306" s="21"/>
      <c r="L1306" s="21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</row>
    <row r="1307">
      <c r="A1307" s="21"/>
      <c r="B1307" s="21"/>
      <c r="C1307" s="21"/>
      <c r="D1307" s="21"/>
      <c r="E1307" s="21"/>
      <c r="F1307" s="21"/>
      <c r="G1307" s="21"/>
      <c r="H1307" s="21"/>
      <c r="I1307" s="21"/>
      <c r="J1307" s="21"/>
      <c r="K1307" s="21"/>
      <c r="L1307" s="21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</row>
    <row r="1308">
      <c r="A1308" s="21"/>
      <c r="B1308" s="21"/>
      <c r="C1308" s="21"/>
      <c r="D1308" s="21"/>
      <c r="E1308" s="21"/>
      <c r="F1308" s="21"/>
      <c r="G1308" s="21"/>
      <c r="H1308" s="21"/>
      <c r="I1308" s="21"/>
      <c r="J1308" s="21"/>
      <c r="K1308" s="21"/>
      <c r="L1308" s="21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</row>
    <row r="1309">
      <c r="A1309" s="21"/>
      <c r="B1309" s="21"/>
      <c r="C1309" s="21"/>
      <c r="D1309" s="21"/>
      <c r="E1309" s="21"/>
      <c r="F1309" s="21"/>
      <c r="G1309" s="21"/>
      <c r="H1309" s="21"/>
      <c r="I1309" s="21"/>
      <c r="J1309" s="21"/>
      <c r="K1309" s="21"/>
      <c r="L1309" s="21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</row>
    <row r="1310">
      <c r="A1310" s="21"/>
      <c r="B1310" s="21"/>
      <c r="C1310" s="21"/>
      <c r="D1310" s="21"/>
      <c r="E1310" s="21"/>
      <c r="F1310" s="21"/>
      <c r="G1310" s="21"/>
      <c r="H1310" s="21"/>
      <c r="I1310" s="21"/>
      <c r="J1310" s="21"/>
      <c r="K1310" s="21"/>
      <c r="L1310" s="21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</row>
    <row r="1311">
      <c r="A1311" s="21"/>
      <c r="B1311" s="21"/>
      <c r="C1311" s="21"/>
      <c r="D1311" s="21"/>
      <c r="E1311" s="21"/>
      <c r="F1311" s="21"/>
      <c r="G1311" s="21"/>
      <c r="H1311" s="21"/>
      <c r="I1311" s="21"/>
      <c r="J1311" s="21"/>
      <c r="K1311" s="21"/>
      <c r="L1311" s="21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</row>
    <row r="1312">
      <c r="A1312" s="21"/>
      <c r="B1312" s="21"/>
      <c r="C1312" s="21"/>
      <c r="D1312" s="21"/>
      <c r="E1312" s="21"/>
      <c r="F1312" s="21"/>
      <c r="G1312" s="21"/>
      <c r="H1312" s="21"/>
      <c r="I1312" s="21"/>
      <c r="J1312" s="21"/>
      <c r="K1312" s="21"/>
      <c r="L1312" s="21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</row>
    <row r="1313">
      <c r="A1313" s="21"/>
      <c r="B1313" s="21"/>
      <c r="C1313" s="21"/>
      <c r="D1313" s="21"/>
      <c r="E1313" s="21"/>
      <c r="F1313" s="21"/>
      <c r="G1313" s="21"/>
      <c r="H1313" s="21"/>
      <c r="I1313" s="21"/>
      <c r="J1313" s="21"/>
      <c r="K1313" s="21"/>
      <c r="L1313" s="21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</row>
    <row r="1314">
      <c r="A1314" s="21"/>
      <c r="B1314" s="21"/>
      <c r="C1314" s="21"/>
      <c r="D1314" s="21"/>
      <c r="E1314" s="21"/>
      <c r="F1314" s="21"/>
      <c r="G1314" s="21"/>
      <c r="H1314" s="21"/>
      <c r="I1314" s="21"/>
      <c r="J1314" s="21"/>
      <c r="K1314" s="21"/>
      <c r="L1314" s="21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</row>
    <row r="1315">
      <c r="A1315" s="21"/>
      <c r="B1315" s="21"/>
      <c r="C1315" s="21"/>
      <c r="D1315" s="21"/>
      <c r="E1315" s="21"/>
      <c r="F1315" s="21"/>
      <c r="G1315" s="21"/>
      <c r="H1315" s="21"/>
      <c r="I1315" s="21"/>
      <c r="J1315" s="21"/>
      <c r="K1315" s="21"/>
      <c r="L1315" s="21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</row>
    <row r="1316">
      <c r="A1316" s="21"/>
      <c r="B1316" s="21"/>
      <c r="C1316" s="21"/>
      <c r="D1316" s="21"/>
      <c r="E1316" s="21"/>
      <c r="F1316" s="21"/>
      <c r="G1316" s="21"/>
      <c r="H1316" s="21"/>
      <c r="I1316" s="21"/>
      <c r="J1316" s="21"/>
      <c r="K1316" s="21"/>
      <c r="L1316" s="21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</row>
    <row r="1317">
      <c r="A1317" s="21"/>
      <c r="B1317" s="21"/>
      <c r="C1317" s="21"/>
      <c r="D1317" s="21"/>
      <c r="E1317" s="21"/>
      <c r="F1317" s="21"/>
      <c r="G1317" s="21"/>
      <c r="H1317" s="21"/>
      <c r="I1317" s="21"/>
      <c r="J1317" s="21"/>
      <c r="K1317" s="21"/>
      <c r="L1317" s="21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</row>
    <row r="1318">
      <c r="A1318" s="21"/>
      <c r="B1318" s="21"/>
      <c r="C1318" s="21"/>
      <c r="D1318" s="21"/>
      <c r="E1318" s="21"/>
      <c r="F1318" s="21"/>
      <c r="G1318" s="21"/>
      <c r="H1318" s="21"/>
      <c r="I1318" s="21"/>
      <c r="J1318" s="21"/>
      <c r="K1318" s="21"/>
      <c r="L1318" s="21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</row>
    <row r="1319">
      <c r="A1319" s="21"/>
      <c r="B1319" s="21"/>
      <c r="C1319" s="21"/>
      <c r="D1319" s="21"/>
      <c r="E1319" s="21"/>
      <c r="F1319" s="21"/>
      <c r="G1319" s="21"/>
      <c r="H1319" s="21"/>
      <c r="I1319" s="21"/>
      <c r="J1319" s="21"/>
      <c r="K1319" s="21"/>
      <c r="L1319" s="21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</row>
    <row r="1320">
      <c r="A1320" s="21"/>
      <c r="B1320" s="21"/>
      <c r="C1320" s="21"/>
      <c r="D1320" s="21"/>
      <c r="E1320" s="21"/>
      <c r="F1320" s="21"/>
      <c r="G1320" s="21"/>
      <c r="H1320" s="21"/>
      <c r="I1320" s="21"/>
      <c r="J1320" s="21"/>
      <c r="K1320" s="21"/>
      <c r="L1320" s="21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</row>
    <row r="1321">
      <c r="A1321" s="21"/>
      <c r="B1321" s="21"/>
      <c r="C1321" s="21"/>
      <c r="D1321" s="21"/>
      <c r="E1321" s="21"/>
      <c r="F1321" s="21"/>
      <c r="G1321" s="21"/>
      <c r="H1321" s="21"/>
      <c r="I1321" s="21"/>
      <c r="J1321" s="21"/>
      <c r="K1321" s="21"/>
      <c r="L1321" s="21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</row>
    <row r="1322">
      <c r="A1322" s="21"/>
      <c r="B1322" s="21"/>
      <c r="C1322" s="21"/>
      <c r="D1322" s="21"/>
      <c r="E1322" s="21"/>
      <c r="F1322" s="21"/>
      <c r="G1322" s="21"/>
      <c r="H1322" s="21"/>
      <c r="I1322" s="21"/>
      <c r="J1322" s="21"/>
      <c r="K1322" s="21"/>
      <c r="L1322" s="21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</row>
    <row r="1323">
      <c r="A1323" s="21"/>
      <c r="B1323" s="21"/>
      <c r="C1323" s="21"/>
      <c r="D1323" s="21"/>
      <c r="E1323" s="21"/>
      <c r="F1323" s="21"/>
      <c r="G1323" s="21"/>
      <c r="H1323" s="21"/>
      <c r="I1323" s="21"/>
      <c r="J1323" s="21"/>
      <c r="K1323" s="21"/>
      <c r="L1323" s="21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</row>
    <row r="1324">
      <c r="A1324" s="21"/>
      <c r="B1324" s="21"/>
      <c r="C1324" s="21"/>
      <c r="D1324" s="21"/>
      <c r="E1324" s="21"/>
      <c r="F1324" s="21"/>
      <c r="G1324" s="21"/>
      <c r="H1324" s="21"/>
      <c r="I1324" s="21"/>
      <c r="J1324" s="21"/>
      <c r="K1324" s="21"/>
      <c r="L1324" s="21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</row>
    <row r="1325">
      <c r="A1325" s="21"/>
      <c r="B1325" s="21"/>
      <c r="C1325" s="21"/>
      <c r="D1325" s="21"/>
      <c r="E1325" s="21"/>
      <c r="F1325" s="21"/>
      <c r="G1325" s="21"/>
      <c r="H1325" s="21"/>
      <c r="I1325" s="21"/>
      <c r="J1325" s="21"/>
      <c r="K1325" s="21"/>
      <c r="L1325" s="21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</row>
    <row r="1326">
      <c r="A1326" s="21"/>
      <c r="B1326" s="21"/>
      <c r="C1326" s="21"/>
      <c r="D1326" s="21"/>
      <c r="E1326" s="21"/>
      <c r="F1326" s="21"/>
      <c r="G1326" s="21"/>
      <c r="H1326" s="21"/>
      <c r="I1326" s="21"/>
      <c r="J1326" s="21"/>
      <c r="K1326" s="21"/>
      <c r="L1326" s="21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</row>
    <row r="1327">
      <c r="A1327" s="21"/>
      <c r="B1327" s="21"/>
      <c r="C1327" s="21"/>
      <c r="D1327" s="21"/>
      <c r="E1327" s="21"/>
      <c r="F1327" s="21"/>
      <c r="G1327" s="21"/>
      <c r="H1327" s="21"/>
      <c r="I1327" s="21"/>
      <c r="J1327" s="21"/>
      <c r="K1327" s="21"/>
      <c r="L1327" s="21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</row>
    <row r="1328">
      <c r="A1328" s="21"/>
      <c r="B1328" s="21"/>
      <c r="C1328" s="21"/>
      <c r="D1328" s="21"/>
      <c r="E1328" s="21"/>
      <c r="F1328" s="21"/>
      <c r="G1328" s="21"/>
      <c r="H1328" s="21"/>
      <c r="I1328" s="21"/>
      <c r="J1328" s="21"/>
      <c r="K1328" s="21"/>
      <c r="L1328" s="21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</row>
    <row r="1329">
      <c r="A1329" s="21"/>
      <c r="B1329" s="21"/>
      <c r="C1329" s="21"/>
      <c r="D1329" s="21"/>
      <c r="E1329" s="21"/>
      <c r="F1329" s="21"/>
      <c r="G1329" s="21"/>
      <c r="H1329" s="21"/>
      <c r="I1329" s="21"/>
      <c r="J1329" s="21"/>
      <c r="K1329" s="21"/>
      <c r="L1329" s="21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</row>
    <row r="1330">
      <c r="A1330" s="21"/>
      <c r="B1330" s="21"/>
      <c r="C1330" s="21"/>
      <c r="D1330" s="21"/>
      <c r="E1330" s="21"/>
      <c r="F1330" s="21"/>
      <c r="G1330" s="21"/>
      <c r="H1330" s="21"/>
      <c r="I1330" s="21"/>
      <c r="J1330" s="21"/>
      <c r="K1330" s="21"/>
      <c r="L1330" s="21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</row>
    <row r="1331">
      <c r="A1331" s="21"/>
      <c r="B1331" s="21"/>
      <c r="C1331" s="21"/>
      <c r="D1331" s="21"/>
      <c r="E1331" s="21"/>
      <c r="F1331" s="21"/>
      <c r="G1331" s="21"/>
      <c r="H1331" s="21"/>
      <c r="I1331" s="21"/>
      <c r="J1331" s="21"/>
      <c r="K1331" s="21"/>
      <c r="L1331" s="21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</row>
    <row r="1332">
      <c r="A1332" s="21"/>
      <c r="B1332" s="21"/>
      <c r="C1332" s="21"/>
      <c r="D1332" s="21"/>
      <c r="E1332" s="21"/>
      <c r="F1332" s="21"/>
      <c r="G1332" s="21"/>
      <c r="H1332" s="21"/>
      <c r="I1332" s="21"/>
      <c r="J1332" s="21"/>
      <c r="K1332" s="21"/>
      <c r="L1332" s="21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</row>
    <row r="1333">
      <c r="A1333" s="21"/>
      <c r="B1333" s="21"/>
      <c r="C1333" s="21"/>
      <c r="D1333" s="21"/>
      <c r="E1333" s="21"/>
      <c r="F1333" s="21"/>
      <c r="G1333" s="21"/>
      <c r="H1333" s="21"/>
      <c r="I1333" s="21"/>
      <c r="J1333" s="21"/>
      <c r="K1333" s="21"/>
      <c r="L1333" s="21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</row>
    <row r="1334">
      <c r="A1334" s="21"/>
      <c r="B1334" s="21"/>
      <c r="C1334" s="21"/>
      <c r="D1334" s="21"/>
      <c r="E1334" s="21"/>
      <c r="F1334" s="21"/>
      <c r="G1334" s="21"/>
      <c r="H1334" s="21"/>
      <c r="I1334" s="21"/>
      <c r="J1334" s="21"/>
      <c r="K1334" s="21"/>
      <c r="L1334" s="21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</row>
    <row r="1335">
      <c r="A1335" s="21"/>
      <c r="B1335" s="21"/>
      <c r="C1335" s="21"/>
      <c r="D1335" s="21"/>
      <c r="E1335" s="21"/>
      <c r="F1335" s="21"/>
      <c r="G1335" s="21"/>
      <c r="H1335" s="21"/>
      <c r="I1335" s="21"/>
      <c r="J1335" s="21"/>
      <c r="K1335" s="21"/>
      <c r="L1335" s="21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</row>
    <row r="1336">
      <c r="A1336" s="21"/>
      <c r="B1336" s="21"/>
      <c r="C1336" s="21"/>
      <c r="D1336" s="21"/>
      <c r="E1336" s="21"/>
      <c r="F1336" s="21"/>
      <c r="G1336" s="21"/>
      <c r="H1336" s="21"/>
      <c r="I1336" s="21"/>
      <c r="J1336" s="21"/>
      <c r="K1336" s="21"/>
      <c r="L1336" s="21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</row>
    <row r="1337">
      <c r="A1337" s="21"/>
      <c r="B1337" s="21"/>
      <c r="C1337" s="21"/>
      <c r="D1337" s="21"/>
      <c r="E1337" s="21"/>
      <c r="F1337" s="21"/>
      <c r="G1337" s="21"/>
      <c r="H1337" s="21"/>
      <c r="I1337" s="21"/>
      <c r="J1337" s="21"/>
      <c r="K1337" s="21"/>
      <c r="L1337" s="21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</row>
    <row r="1338">
      <c r="A1338" s="21"/>
      <c r="B1338" s="21"/>
      <c r="C1338" s="21"/>
      <c r="D1338" s="21"/>
      <c r="E1338" s="21"/>
      <c r="F1338" s="21"/>
      <c r="G1338" s="21"/>
      <c r="H1338" s="21"/>
      <c r="I1338" s="21"/>
      <c r="J1338" s="21"/>
      <c r="K1338" s="21"/>
      <c r="L1338" s="21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</row>
    <row r="1339">
      <c r="A1339" s="21"/>
      <c r="B1339" s="21"/>
      <c r="C1339" s="21"/>
      <c r="D1339" s="21"/>
      <c r="E1339" s="21"/>
      <c r="F1339" s="21"/>
      <c r="G1339" s="21"/>
      <c r="H1339" s="21"/>
      <c r="I1339" s="21"/>
      <c r="J1339" s="21"/>
      <c r="K1339" s="21"/>
      <c r="L1339" s="21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</row>
    <row r="1340">
      <c r="A1340" s="21"/>
      <c r="B1340" s="21"/>
      <c r="C1340" s="21"/>
      <c r="D1340" s="21"/>
      <c r="E1340" s="21"/>
      <c r="F1340" s="21"/>
      <c r="G1340" s="21"/>
      <c r="H1340" s="21"/>
      <c r="I1340" s="21"/>
      <c r="J1340" s="21"/>
      <c r="K1340" s="21"/>
      <c r="L1340" s="21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</row>
    <row r="1341">
      <c r="A1341" s="21"/>
      <c r="B1341" s="21"/>
      <c r="C1341" s="21"/>
      <c r="D1341" s="21"/>
      <c r="E1341" s="21"/>
      <c r="F1341" s="21"/>
      <c r="G1341" s="21"/>
      <c r="H1341" s="21"/>
      <c r="I1341" s="21"/>
      <c r="J1341" s="21"/>
      <c r="K1341" s="21"/>
      <c r="L1341" s="21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</row>
    <row r="1342">
      <c r="A1342" s="21"/>
      <c r="B1342" s="21"/>
      <c r="C1342" s="21"/>
      <c r="D1342" s="21"/>
      <c r="E1342" s="21"/>
      <c r="F1342" s="21"/>
      <c r="G1342" s="21"/>
      <c r="H1342" s="21"/>
      <c r="I1342" s="21"/>
      <c r="J1342" s="21"/>
      <c r="K1342" s="21"/>
      <c r="L1342" s="21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</row>
    <row r="1343">
      <c r="A1343" s="21"/>
      <c r="B1343" s="21"/>
      <c r="C1343" s="21"/>
      <c r="D1343" s="21"/>
      <c r="E1343" s="21"/>
      <c r="F1343" s="21"/>
      <c r="G1343" s="21"/>
      <c r="H1343" s="21"/>
      <c r="I1343" s="21"/>
      <c r="J1343" s="21"/>
      <c r="K1343" s="21"/>
      <c r="L1343" s="21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</row>
    <row r="1344">
      <c r="A1344" s="21"/>
      <c r="B1344" s="21"/>
      <c r="C1344" s="21"/>
      <c r="D1344" s="21"/>
      <c r="E1344" s="21"/>
      <c r="F1344" s="21"/>
      <c r="G1344" s="21"/>
      <c r="H1344" s="21"/>
      <c r="I1344" s="21"/>
      <c r="J1344" s="21"/>
      <c r="K1344" s="21"/>
      <c r="L1344" s="21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</row>
    <row r="1345">
      <c r="A1345" s="21"/>
      <c r="B1345" s="21"/>
      <c r="C1345" s="21"/>
      <c r="D1345" s="21"/>
      <c r="E1345" s="21"/>
      <c r="F1345" s="21"/>
      <c r="G1345" s="21"/>
      <c r="H1345" s="21"/>
      <c r="I1345" s="21"/>
      <c r="J1345" s="21"/>
      <c r="K1345" s="21"/>
      <c r="L1345" s="21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</row>
    <row r="1346">
      <c r="A1346" s="21"/>
      <c r="B1346" s="21"/>
      <c r="C1346" s="21"/>
      <c r="D1346" s="21"/>
      <c r="E1346" s="21"/>
      <c r="F1346" s="21"/>
      <c r="G1346" s="21"/>
      <c r="H1346" s="21"/>
      <c r="I1346" s="21"/>
      <c r="J1346" s="21"/>
      <c r="K1346" s="21"/>
      <c r="L1346" s="21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</row>
    <row r="1347">
      <c r="A1347" s="21"/>
      <c r="B1347" s="21"/>
      <c r="C1347" s="21"/>
      <c r="D1347" s="21"/>
      <c r="E1347" s="21"/>
      <c r="F1347" s="21"/>
      <c r="G1347" s="21"/>
      <c r="H1347" s="21"/>
      <c r="I1347" s="21"/>
      <c r="J1347" s="21"/>
      <c r="K1347" s="21"/>
      <c r="L1347" s="21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</row>
    <row r="1348">
      <c r="A1348" s="21"/>
      <c r="B1348" s="21"/>
      <c r="C1348" s="21"/>
      <c r="D1348" s="21"/>
      <c r="E1348" s="21"/>
      <c r="F1348" s="21"/>
      <c r="G1348" s="21"/>
      <c r="H1348" s="21"/>
      <c r="I1348" s="21"/>
      <c r="J1348" s="21"/>
      <c r="K1348" s="21"/>
      <c r="L1348" s="21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</row>
    <row r="1349">
      <c r="A1349" s="21"/>
      <c r="B1349" s="21"/>
      <c r="C1349" s="21"/>
      <c r="D1349" s="21"/>
      <c r="E1349" s="21"/>
      <c r="F1349" s="21"/>
      <c r="G1349" s="21"/>
      <c r="H1349" s="21"/>
      <c r="I1349" s="21"/>
      <c r="J1349" s="21"/>
      <c r="K1349" s="21"/>
      <c r="L1349" s="21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</row>
    <row r="1350">
      <c r="A1350" s="21"/>
      <c r="B1350" s="21"/>
      <c r="C1350" s="21"/>
      <c r="D1350" s="21"/>
      <c r="E1350" s="21"/>
      <c r="F1350" s="21"/>
      <c r="G1350" s="21"/>
      <c r="H1350" s="21"/>
      <c r="I1350" s="21"/>
      <c r="J1350" s="21"/>
      <c r="K1350" s="21"/>
      <c r="L1350" s="21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</row>
    <row r="1351">
      <c r="A1351" s="21"/>
      <c r="B1351" s="21"/>
      <c r="C1351" s="21"/>
      <c r="D1351" s="21"/>
      <c r="E1351" s="21"/>
      <c r="F1351" s="21"/>
      <c r="G1351" s="21"/>
      <c r="H1351" s="21"/>
      <c r="I1351" s="21"/>
      <c r="J1351" s="21"/>
      <c r="K1351" s="21"/>
      <c r="L1351" s="21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</row>
    <row r="1352">
      <c r="A1352" s="21"/>
      <c r="B1352" s="21"/>
      <c r="C1352" s="21"/>
      <c r="D1352" s="21"/>
      <c r="E1352" s="21"/>
      <c r="F1352" s="21"/>
      <c r="G1352" s="21"/>
      <c r="H1352" s="21"/>
      <c r="I1352" s="21"/>
      <c r="J1352" s="21"/>
      <c r="K1352" s="21"/>
      <c r="L1352" s="21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</row>
    <row r="1353">
      <c r="A1353" s="21"/>
      <c r="B1353" s="21"/>
      <c r="C1353" s="21"/>
      <c r="D1353" s="21"/>
      <c r="E1353" s="21"/>
      <c r="F1353" s="21"/>
      <c r="G1353" s="21"/>
      <c r="H1353" s="21"/>
      <c r="I1353" s="21"/>
      <c r="J1353" s="21"/>
      <c r="K1353" s="21"/>
      <c r="L1353" s="21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</row>
    <row r="1354">
      <c r="A1354" s="21"/>
      <c r="B1354" s="21"/>
      <c r="C1354" s="21"/>
      <c r="D1354" s="21"/>
      <c r="E1354" s="21"/>
      <c r="F1354" s="21"/>
      <c r="G1354" s="21"/>
      <c r="H1354" s="21"/>
      <c r="I1354" s="21"/>
      <c r="J1354" s="21"/>
      <c r="K1354" s="21"/>
      <c r="L1354" s="21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</row>
    <row r="1355">
      <c r="A1355" s="21"/>
      <c r="B1355" s="21"/>
      <c r="C1355" s="21"/>
      <c r="D1355" s="21"/>
      <c r="E1355" s="21"/>
      <c r="F1355" s="21"/>
      <c r="G1355" s="21"/>
      <c r="H1355" s="21"/>
      <c r="I1355" s="21"/>
      <c r="J1355" s="21"/>
      <c r="K1355" s="21"/>
      <c r="L1355" s="21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</row>
    <row r="1356">
      <c r="A1356" s="21"/>
      <c r="B1356" s="21"/>
      <c r="C1356" s="21"/>
      <c r="D1356" s="21"/>
      <c r="E1356" s="21"/>
      <c r="F1356" s="21"/>
      <c r="G1356" s="21"/>
      <c r="H1356" s="21"/>
      <c r="I1356" s="21"/>
      <c r="J1356" s="21"/>
      <c r="K1356" s="21"/>
      <c r="L1356" s="21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  <c r="L1357" s="21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</row>
    <row r="1358">
      <c r="A1358" s="21"/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  <c r="L1358" s="21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</row>
    <row r="1359">
      <c r="A1359" s="21"/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  <c r="L1359" s="21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</row>
    <row r="1360">
      <c r="A1360" s="21"/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  <c r="L1360" s="21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</row>
    <row r="1361">
      <c r="A1361" s="21"/>
      <c r="B1361" s="21"/>
      <c r="C1361" s="21"/>
      <c r="D1361" s="21"/>
      <c r="E1361" s="21"/>
      <c r="F1361" s="21"/>
      <c r="G1361" s="21"/>
      <c r="H1361" s="21"/>
      <c r="I1361" s="21"/>
      <c r="J1361" s="21"/>
      <c r="K1361" s="21"/>
      <c r="L1361" s="21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</row>
    <row r="1362">
      <c r="A1362" s="21"/>
      <c r="B1362" s="21"/>
      <c r="C1362" s="21"/>
      <c r="D1362" s="21"/>
      <c r="E1362" s="21"/>
      <c r="F1362" s="21"/>
      <c r="G1362" s="21"/>
      <c r="H1362" s="21"/>
      <c r="I1362" s="21"/>
      <c r="J1362" s="21"/>
      <c r="K1362" s="21"/>
      <c r="L1362" s="21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</row>
    <row r="1363">
      <c r="A1363" s="21"/>
      <c r="B1363" s="21"/>
      <c r="C1363" s="21"/>
      <c r="D1363" s="21"/>
      <c r="E1363" s="21"/>
      <c r="F1363" s="21"/>
      <c r="G1363" s="21"/>
      <c r="H1363" s="21"/>
      <c r="I1363" s="21"/>
      <c r="J1363" s="21"/>
      <c r="K1363" s="21"/>
      <c r="L1363" s="21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</row>
    <row r="1364">
      <c r="A1364" s="21"/>
      <c r="B1364" s="21"/>
      <c r="C1364" s="21"/>
      <c r="D1364" s="21"/>
      <c r="E1364" s="21"/>
      <c r="F1364" s="21"/>
      <c r="G1364" s="21"/>
      <c r="H1364" s="21"/>
      <c r="I1364" s="21"/>
      <c r="J1364" s="21"/>
      <c r="K1364" s="21"/>
      <c r="L1364" s="21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</row>
    <row r="1365">
      <c r="A1365" s="21"/>
      <c r="B1365" s="21"/>
      <c r="C1365" s="21"/>
      <c r="D1365" s="21"/>
      <c r="E1365" s="21"/>
      <c r="F1365" s="21"/>
      <c r="G1365" s="21"/>
      <c r="H1365" s="21"/>
      <c r="I1365" s="21"/>
      <c r="J1365" s="21"/>
      <c r="K1365" s="21"/>
      <c r="L1365" s="21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</row>
    <row r="1366">
      <c r="A1366" s="21"/>
      <c r="B1366" s="21"/>
      <c r="C1366" s="21"/>
      <c r="D1366" s="21"/>
      <c r="E1366" s="21"/>
      <c r="F1366" s="21"/>
      <c r="G1366" s="21"/>
      <c r="H1366" s="21"/>
      <c r="I1366" s="21"/>
      <c r="J1366" s="21"/>
      <c r="K1366" s="21"/>
      <c r="L1366" s="21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</row>
    <row r="1367">
      <c r="A1367" s="21"/>
      <c r="B1367" s="21"/>
      <c r="C1367" s="21"/>
      <c r="D1367" s="21"/>
      <c r="E1367" s="21"/>
      <c r="F1367" s="21"/>
      <c r="G1367" s="21"/>
      <c r="H1367" s="21"/>
      <c r="I1367" s="21"/>
      <c r="J1367" s="21"/>
      <c r="K1367" s="21"/>
      <c r="L1367" s="21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</row>
    <row r="1368">
      <c r="A1368" s="21"/>
      <c r="B1368" s="21"/>
      <c r="C1368" s="21"/>
      <c r="D1368" s="21"/>
      <c r="E1368" s="21"/>
      <c r="F1368" s="21"/>
      <c r="G1368" s="21"/>
      <c r="H1368" s="21"/>
      <c r="I1368" s="21"/>
      <c r="J1368" s="21"/>
      <c r="K1368" s="21"/>
      <c r="L1368" s="21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</row>
    <row r="1369">
      <c r="A1369" s="21"/>
      <c r="B1369" s="21"/>
      <c r="C1369" s="21"/>
      <c r="D1369" s="21"/>
      <c r="E1369" s="21"/>
      <c r="F1369" s="21"/>
      <c r="G1369" s="21"/>
      <c r="H1369" s="21"/>
      <c r="I1369" s="21"/>
      <c r="J1369" s="21"/>
      <c r="K1369" s="21"/>
      <c r="L1369" s="21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</row>
    <row r="1370">
      <c r="A1370" s="21"/>
      <c r="B1370" s="21"/>
      <c r="C1370" s="21"/>
      <c r="D1370" s="21"/>
      <c r="E1370" s="21"/>
      <c r="F1370" s="21"/>
      <c r="G1370" s="21"/>
      <c r="H1370" s="21"/>
      <c r="I1370" s="21"/>
      <c r="J1370" s="21"/>
      <c r="K1370" s="21"/>
      <c r="L1370" s="21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</row>
    <row r="1371">
      <c r="A1371" s="21"/>
      <c r="B1371" s="21"/>
      <c r="C1371" s="21"/>
      <c r="D1371" s="21"/>
      <c r="E1371" s="21"/>
      <c r="F1371" s="21"/>
      <c r="G1371" s="21"/>
      <c r="H1371" s="21"/>
      <c r="I1371" s="21"/>
      <c r="J1371" s="21"/>
      <c r="K1371" s="21"/>
      <c r="L1371" s="21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</row>
    <row r="1372">
      <c r="A1372" s="21"/>
      <c r="B1372" s="21"/>
      <c r="C1372" s="21"/>
      <c r="D1372" s="21"/>
      <c r="E1372" s="21"/>
      <c r="F1372" s="21"/>
      <c r="G1372" s="21"/>
      <c r="H1372" s="21"/>
      <c r="I1372" s="21"/>
      <c r="J1372" s="21"/>
      <c r="K1372" s="21"/>
      <c r="L1372" s="21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</row>
    <row r="1373">
      <c r="A1373" s="21"/>
      <c r="B1373" s="21"/>
      <c r="C1373" s="21"/>
      <c r="D1373" s="21"/>
      <c r="E1373" s="21"/>
      <c r="F1373" s="21"/>
      <c r="G1373" s="21"/>
      <c r="H1373" s="21"/>
      <c r="I1373" s="21"/>
      <c r="J1373" s="21"/>
      <c r="K1373" s="21"/>
      <c r="L1373" s="21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</row>
    <row r="1374">
      <c r="A1374" s="21"/>
      <c r="B1374" s="21"/>
      <c r="C1374" s="21"/>
      <c r="D1374" s="21"/>
      <c r="E1374" s="21"/>
      <c r="F1374" s="21"/>
      <c r="G1374" s="21"/>
      <c r="H1374" s="21"/>
      <c r="I1374" s="21"/>
      <c r="J1374" s="21"/>
      <c r="K1374" s="21"/>
      <c r="L1374" s="21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</row>
    <row r="1375">
      <c r="A1375" s="21"/>
      <c r="B1375" s="21"/>
      <c r="C1375" s="21"/>
      <c r="D1375" s="21"/>
      <c r="E1375" s="21"/>
      <c r="F1375" s="21"/>
      <c r="G1375" s="21"/>
      <c r="H1375" s="21"/>
      <c r="I1375" s="21"/>
      <c r="J1375" s="21"/>
      <c r="K1375" s="21"/>
      <c r="L1375" s="21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</row>
    <row r="1376">
      <c r="A1376" s="21"/>
      <c r="B1376" s="21"/>
      <c r="C1376" s="21"/>
      <c r="D1376" s="21"/>
      <c r="E1376" s="21"/>
      <c r="F1376" s="21"/>
      <c r="G1376" s="21"/>
      <c r="H1376" s="21"/>
      <c r="I1376" s="21"/>
      <c r="J1376" s="21"/>
      <c r="K1376" s="21"/>
      <c r="L1376" s="21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</row>
    <row r="1377">
      <c r="A1377" s="21"/>
      <c r="B1377" s="21"/>
      <c r="C1377" s="21"/>
      <c r="D1377" s="21"/>
      <c r="E1377" s="21"/>
      <c r="F1377" s="21"/>
      <c r="G1377" s="21"/>
      <c r="H1377" s="21"/>
      <c r="I1377" s="21"/>
      <c r="J1377" s="21"/>
      <c r="K1377" s="21"/>
      <c r="L1377" s="21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</row>
    <row r="1378">
      <c r="A1378" s="21"/>
      <c r="B1378" s="21"/>
      <c r="C1378" s="21"/>
      <c r="D1378" s="21"/>
      <c r="E1378" s="21"/>
      <c r="F1378" s="21"/>
      <c r="G1378" s="21"/>
      <c r="H1378" s="21"/>
      <c r="I1378" s="21"/>
      <c r="J1378" s="21"/>
      <c r="K1378" s="21"/>
      <c r="L1378" s="21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</row>
    <row r="1379">
      <c r="A1379" s="21"/>
      <c r="B1379" s="21"/>
      <c r="C1379" s="21"/>
      <c r="D1379" s="21"/>
      <c r="E1379" s="21"/>
      <c r="F1379" s="21"/>
      <c r="G1379" s="21"/>
      <c r="H1379" s="21"/>
      <c r="I1379" s="21"/>
      <c r="J1379" s="21"/>
      <c r="K1379" s="21"/>
      <c r="L1379" s="21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</row>
    <row r="1380">
      <c r="A1380" s="21"/>
      <c r="B1380" s="21"/>
      <c r="C1380" s="21"/>
      <c r="D1380" s="21"/>
      <c r="E1380" s="21"/>
      <c r="F1380" s="21"/>
      <c r="G1380" s="21"/>
      <c r="H1380" s="21"/>
      <c r="I1380" s="21"/>
      <c r="J1380" s="21"/>
      <c r="K1380" s="21"/>
      <c r="L1380" s="21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</row>
    <row r="1381">
      <c r="A1381" s="21"/>
      <c r="B1381" s="21"/>
      <c r="C1381" s="21"/>
      <c r="D1381" s="21"/>
      <c r="E1381" s="21"/>
      <c r="F1381" s="21"/>
      <c r="G1381" s="21"/>
      <c r="H1381" s="21"/>
      <c r="I1381" s="21"/>
      <c r="J1381" s="21"/>
      <c r="K1381" s="21"/>
      <c r="L1381" s="21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</row>
    <row r="1382">
      <c r="A1382" s="21"/>
      <c r="B1382" s="21"/>
      <c r="C1382" s="21"/>
      <c r="D1382" s="21"/>
      <c r="E1382" s="21"/>
      <c r="F1382" s="21"/>
      <c r="G1382" s="21"/>
      <c r="H1382" s="21"/>
      <c r="I1382" s="21"/>
      <c r="J1382" s="21"/>
      <c r="K1382" s="21"/>
      <c r="L1382" s="21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</row>
    <row r="1383">
      <c r="A1383" s="21"/>
      <c r="B1383" s="21"/>
      <c r="C1383" s="21"/>
      <c r="D1383" s="21"/>
      <c r="E1383" s="21"/>
      <c r="F1383" s="21"/>
      <c r="G1383" s="21"/>
      <c r="H1383" s="21"/>
      <c r="I1383" s="21"/>
      <c r="J1383" s="21"/>
      <c r="K1383" s="21"/>
      <c r="L1383" s="21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</row>
    <row r="1384">
      <c r="A1384" s="21"/>
      <c r="B1384" s="21"/>
      <c r="C1384" s="21"/>
      <c r="D1384" s="21"/>
      <c r="E1384" s="21"/>
      <c r="F1384" s="21"/>
      <c r="G1384" s="21"/>
      <c r="H1384" s="21"/>
      <c r="I1384" s="21"/>
      <c r="J1384" s="21"/>
      <c r="K1384" s="21"/>
      <c r="L1384" s="21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</row>
    <row r="1385">
      <c r="A1385" s="21"/>
      <c r="B1385" s="21"/>
      <c r="C1385" s="21"/>
      <c r="D1385" s="21"/>
      <c r="E1385" s="21"/>
      <c r="F1385" s="21"/>
      <c r="G1385" s="21"/>
      <c r="H1385" s="21"/>
      <c r="I1385" s="21"/>
      <c r="J1385" s="21"/>
      <c r="K1385" s="21"/>
      <c r="L1385" s="21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</row>
    <row r="1386">
      <c r="A1386" s="21"/>
      <c r="B1386" s="21"/>
      <c r="C1386" s="21"/>
      <c r="D1386" s="21"/>
      <c r="E1386" s="21"/>
      <c r="F1386" s="21"/>
      <c r="G1386" s="21"/>
      <c r="H1386" s="21"/>
      <c r="I1386" s="21"/>
      <c r="J1386" s="21"/>
      <c r="K1386" s="21"/>
      <c r="L1386" s="21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</row>
    <row r="1387">
      <c r="A1387" s="21"/>
      <c r="B1387" s="21"/>
      <c r="C1387" s="21"/>
      <c r="D1387" s="21"/>
      <c r="E1387" s="21"/>
      <c r="F1387" s="21"/>
      <c r="G1387" s="21"/>
      <c r="H1387" s="21"/>
      <c r="I1387" s="21"/>
      <c r="J1387" s="21"/>
      <c r="K1387" s="21"/>
      <c r="L1387" s="21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</row>
    <row r="1388">
      <c r="A1388" s="21"/>
      <c r="B1388" s="21"/>
      <c r="C1388" s="21"/>
      <c r="D1388" s="21"/>
      <c r="E1388" s="21"/>
      <c r="F1388" s="21"/>
      <c r="G1388" s="21"/>
      <c r="H1388" s="21"/>
      <c r="I1388" s="21"/>
      <c r="J1388" s="21"/>
      <c r="K1388" s="21"/>
      <c r="L1388" s="21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</row>
    <row r="1389">
      <c r="A1389" s="21"/>
      <c r="B1389" s="21"/>
      <c r="C1389" s="21"/>
      <c r="D1389" s="21"/>
      <c r="E1389" s="21"/>
      <c r="F1389" s="21"/>
      <c r="G1389" s="21"/>
      <c r="H1389" s="21"/>
      <c r="I1389" s="21"/>
      <c r="J1389" s="21"/>
      <c r="K1389" s="21"/>
      <c r="L1389" s="21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</row>
    <row r="1390">
      <c r="A1390" s="21"/>
      <c r="B1390" s="21"/>
      <c r="C1390" s="21"/>
      <c r="D1390" s="21"/>
      <c r="E1390" s="21"/>
      <c r="F1390" s="21"/>
      <c r="G1390" s="21"/>
      <c r="H1390" s="21"/>
      <c r="I1390" s="21"/>
      <c r="J1390" s="21"/>
      <c r="K1390" s="21"/>
      <c r="L1390" s="21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</row>
    <row r="1391">
      <c r="A1391" s="21"/>
      <c r="B1391" s="21"/>
      <c r="C1391" s="21"/>
      <c r="D1391" s="21"/>
      <c r="E1391" s="21"/>
      <c r="F1391" s="21"/>
      <c r="G1391" s="21"/>
      <c r="H1391" s="21"/>
      <c r="I1391" s="21"/>
      <c r="J1391" s="21"/>
      <c r="K1391" s="21"/>
      <c r="L1391" s="21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</row>
    <row r="1392">
      <c r="A1392" s="21"/>
      <c r="B1392" s="21"/>
      <c r="C1392" s="21"/>
      <c r="D1392" s="21"/>
      <c r="E1392" s="21"/>
      <c r="F1392" s="21"/>
      <c r="G1392" s="21"/>
      <c r="H1392" s="21"/>
      <c r="I1392" s="21"/>
      <c r="J1392" s="21"/>
      <c r="K1392" s="21"/>
      <c r="L1392" s="21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</row>
    <row r="1393">
      <c r="A1393" s="21"/>
      <c r="B1393" s="21"/>
      <c r="C1393" s="21"/>
      <c r="D1393" s="21"/>
      <c r="E1393" s="21"/>
      <c r="F1393" s="21"/>
      <c r="G1393" s="21"/>
      <c r="H1393" s="21"/>
      <c r="I1393" s="21"/>
      <c r="J1393" s="21"/>
      <c r="K1393" s="21"/>
      <c r="L1393" s="21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</row>
    <row r="1394">
      <c r="A1394" s="21"/>
      <c r="B1394" s="21"/>
      <c r="C1394" s="21"/>
      <c r="D1394" s="21"/>
      <c r="E1394" s="21"/>
      <c r="F1394" s="21"/>
      <c r="G1394" s="21"/>
      <c r="H1394" s="21"/>
      <c r="I1394" s="21"/>
      <c r="J1394" s="21"/>
      <c r="K1394" s="21"/>
      <c r="L1394" s="21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</row>
    <row r="1395">
      <c r="A1395" s="21"/>
      <c r="B1395" s="21"/>
      <c r="C1395" s="21"/>
      <c r="D1395" s="21"/>
      <c r="E1395" s="21"/>
      <c r="F1395" s="21"/>
      <c r="G1395" s="21"/>
      <c r="H1395" s="21"/>
      <c r="I1395" s="21"/>
      <c r="J1395" s="21"/>
      <c r="K1395" s="21"/>
      <c r="L1395" s="21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</row>
    <row r="1396">
      <c r="A1396" s="21"/>
      <c r="B1396" s="21"/>
      <c r="C1396" s="21"/>
      <c r="D1396" s="21"/>
      <c r="E1396" s="21"/>
      <c r="F1396" s="21"/>
      <c r="G1396" s="21"/>
      <c r="H1396" s="21"/>
      <c r="I1396" s="21"/>
      <c r="J1396" s="21"/>
      <c r="K1396" s="21"/>
      <c r="L1396" s="21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</row>
    <row r="1397">
      <c r="A1397" s="21"/>
      <c r="B1397" s="21"/>
      <c r="C1397" s="21"/>
      <c r="D1397" s="21"/>
      <c r="E1397" s="21"/>
      <c r="F1397" s="21"/>
      <c r="G1397" s="21"/>
      <c r="H1397" s="21"/>
      <c r="I1397" s="21"/>
      <c r="J1397" s="21"/>
      <c r="K1397" s="21"/>
      <c r="L1397" s="21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</row>
    <row r="1398">
      <c r="A1398" s="21"/>
      <c r="B1398" s="21"/>
      <c r="C1398" s="21"/>
      <c r="D1398" s="21"/>
      <c r="E1398" s="21"/>
      <c r="F1398" s="21"/>
      <c r="G1398" s="21"/>
      <c r="H1398" s="21"/>
      <c r="I1398" s="21"/>
      <c r="J1398" s="21"/>
      <c r="K1398" s="21"/>
      <c r="L1398" s="21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</row>
    <row r="1399">
      <c r="A1399" s="21"/>
      <c r="B1399" s="21"/>
      <c r="C1399" s="21"/>
      <c r="D1399" s="21"/>
      <c r="E1399" s="21"/>
      <c r="F1399" s="21"/>
      <c r="G1399" s="21"/>
      <c r="H1399" s="21"/>
      <c r="I1399" s="21"/>
      <c r="J1399" s="21"/>
      <c r="K1399" s="21"/>
      <c r="L1399" s="21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</row>
    <row r="1400">
      <c r="A1400" s="21"/>
      <c r="B1400" s="21"/>
      <c r="C1400" s="21"/>
      <c r="D1400" s="21"/>
      <c r="E1400" s="21"/>
      <c r="F1400" s="21"/>
      <c r="G1400" s="21"/>
      <c r="H1400" s="21"/>
      <c r="I1400" s="21"/>
      <c r="J1400" s="21"/>
      <c r="K1400" s="21"/>
      <c r="L1400" s="21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</row>
    <row r="1401">
      <c r="A1401" s="21"/>
      <c r="B1401" s="21"/>
      <c r="C1401" s="21"/>
      <c r="D1401" s="21"/>
      <c r="E1401" s="21"/>
      <c r="F1401" s="21"/>
      <c r="G1401" s="21"/>
      <c r="H1401" s="21"/>
      <c r="I1401" s="21"/>
      <c r="J1401" s="21"/>
      <c r="K1401" s="21"/>
      <c r="L1401" s="21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</row>
    <row r="1402">
      <c r="A1402" s="21"/>
      <c r="B1402" s="21"/>
      <c r="C1402" s="21"/>
      <c r="D1402" s="21"/>
      <c r="E1402" s="21"/>
      <c r="F1402" s="21"/>
      <c r="G1402" s="21"/>
      <c r="H1402" s="21"/>
      <c r="I1402" s="21"/>
      <c r="J1402" s="21"/>
      <c r="K1402" s="21"/>
      <c r="L1402" s="21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</row>
    <row r="1403">
      <c r="A1403" s="21"/>
      <c r="B1403" s="21"/>
      <c r="C1403" s="21"/>
      <c r="D1403" s="21"/>
      <c r="E1403" s="21"/>
      <c r="F1403" s="21"/>
      <c r="G1403" s="21"/>
      <c r="H1403" s="21"/>
      <c r="I1403" s="21"/>
      <c r="J1403" s="21"/>
      <c r="K1403" s="21"/>
      <c r="L1403" s="21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</row>
    <row r="1404">
      <c r="A1404" s="21"/>
      <c r="B1404" s="21"/>
      <c r="C1404" s="21"/>
      <c r="D1404" s="21"/>
      <c r="E1404" s="21"/>
      <c r="F1404" s="21"/>
      <c r="G1404" s="21"/>
      <c r="H1404" s="21"/>
      <c r="I1404" s="21"/>
      <c r="J1404" s="21"/>
      <c r="K1404" s="21"/>
      <c r="L1404" s="21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</row>
    <row r="1405">
      <c r="A1405" s="21"/>
      <c r="B1405" s="21"/>
      <c r="C1405" s="21"/>
      <c r="D1405" s="21"/>
      <c r="E1405" s="21"/>
      <c r="F1405" s="21"/>
      <c r="G1405" s="21"/>
      <c r="H1405" s="21"/>
      <c r="I1405" s="21"/>
      <c r="J1405" s="21"/>
      <c r="K1405" s="21"/>
      <c r="L1405" s="21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</row>
    <row r="1406">
      <c r="A1406" s="21"/>
      <c r="B1406" s="21"/>
      <c r="C1406" s="21"/>
      <c r="D1406" s="21"/>
      <c r="E1406" s="21"/>
      <c r="F1406" s="21"/>
      <c r="G1406" s="21"/>
      <c r="H1406" s="21"/>
      <c r="I1406" s="21"/>
      <c r="J1406" s="21"/>
      <c r="K1406" s="21"/>
      <c r="L1406" s="21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</row>
    <row r="1407">
      <c r="A1407" s="21"/>
      <c r="B1407" s="21"/>
      <c r="C1407" s="21"/>
      <c r="D1407" s="21"/>
      <c r="E1407" s="21"/>
      <c r="F1407" s="21"/>
      <c r="G1407" s="21"/>
      <c r="H1407" s="21"/>
      <c r="I1407" s="21"/>
      <c r="J1407" s="21"/>
      <c r="K1407" s="21"/>
      <c r="L1407" s="21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</row>
    <row r="1408">
      <c r="A1408" s="21"/>
      <c r="B1408" s="21"/>
      <c r="C1408" s="21"/>
      <c r="D1408" s="21"/>
      <c r="E1408" s="21"/>
      <c r="F1408" s="21"/>
      <c r="G1408" s="21"/>
      <c r="H1408" s="21"/>
      <c r="I1408" s="21"/>
      <c r="J1408" s="21"/>
      <c r="K1408" s="21"/>
      <c r="L1408" s="21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</row>
    <row r="1409">
      <c r="A1409" s="21"/>
      <c r="B1409" s="21"/>
      <c r="C1409" s="21"/>
      <c r="D1409" s="21"/>
      <c r="E1409" s="21"/>
      <c r="F1409" s="21"/>
      <c r="G1409" s="21"/>
      <c r="H1409" s="21"/>
      <c r="I1409" s="21"/>
      <c r="J1409" s="21"/>
      <c r="K1409" s="21"/>
      <c r="L1409" s="21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</row>
    <row r="1410">
      <c r="A1410" s="21"/>
      <c r="B1410" s="21"/>
      <c r="C1410" s="21"/>
      <c r="D1410" s="21"/>
      <c r="E1410" s="21"/>
      <c r="F1410" s="21"/>
      <c r="G1410" s="21"/>
      <c r="H1410" s="21"/>
      <c r="I1410" s="21"/>
      <c r="J1410" s="21"/>
      <c r="K1410" s="21"/>
      <c r="L1410" s="21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</row>
    <row r="1411">
      <c r="A1411" s="21"/>
      <c r="B1411" s="21"/>
      <c r="C1411" s="21"/>
      <c r="D1411" s="21"/>
      <c r="E1411" s="21"/>
      <c r="F1411" s="21"/>
      <c r="G1411" s="21"/>
      <c r="H1411" s="21"/>
      <c r="I1411" s="21"/>
      <c r="J1411" s="21"/>
      <c r="K1411" s="21"/>
      <c r="L1411" s="21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</row>
    <row r="1412">
      <c r="A1412" s="21"/>
      <c r="B1412" s="21"/>
      <c r="C1412" s="21"/>
      <c r="D1412" s="21"/>
      <c r="E1412" s="21"/>
      <c r="F1412" s="21"/>
      <c r="G1412" s="21"/>
      <c r="H1412" s="21"/>
      <c r="I1412" s="21"/>
      <c r="J1412" s="21"/>
      <c r="K1412" s="21"/>
      <c r="L1412" s="21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</row>
    <row r="1413">
      <c r="A1413" s="21"/>
      <c r="B1413" s="21"/>
      <c r="C1413" s="21"/>
      <c r="D1413" s="21"/>
      <c r="E1413" s="21"/>
      <c r="F1413" s="21"/>
      <c r="G1413" s="21"/>
      <c r="H1413" s="21"/>
      <c r="I1413" s="21"/>
      <c r="J1413" s="21"/>
      <c r="K1413" s="21"/>
      <c r="L1413" s="21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</row>
    <row r="1414">
      <c r="A1414" s="21"/>
      <c r="B1414" s="21"/>
      <c r="C1414" s="21"/>
      <c r="D1414" s="21"/>
      <c r="E1414" s="21"/>
      <c r="F1414" s="21"/>
      <c r="G1414" s="21"/>
      <c r="H1414" s="21"/>
      <c r="I1414" s="21"/>
      <c r="J1414" s="21"/>
      <c r="K1414" s="21"/>
      <c r="L1414" s="21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</row>
    <row r="1415">
      <c r="A1415" s="21"/>
      <c r="B1415" s="21"/>
      <c r="C1415" s="21"/>
      <c r="D1415" s="21"/>
      <c r="E1415" s="21"/>
      <c r="F1415" s="21"/>
      <c r="G1415" s="21"/>
      <c r="H1415" s="21"/>
      <c r="I1415" s="21"/>
      <c r="J1415" s="21"/>
      <c r="K1415" s="21"/>
      <c r="L1415" s="21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</row>
    <row r="1416">
      <c r="A1416" s="21"/>
      <c r="B1416" s="21"/>
      <c r="C1416" s="21"/>
      <c r="D1416" s="21"/>
      <c r="E1416" s="21"/>
      <c r="F1416" s="21"/>
      <c r="G1416" s="21"/>
      <c r="H1416" s="21"/>
      <c r="I1416" s="21"/>
      <c r="J1416" s="21"/>
      <c r="K1416" s="21"/>
      <c r="L1416" s="21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</row>
    <row r="1417">
      <c r="A1417" s="21"/>
      <c r="B1417" s="21"/>
      <c r="C1417" s="21"/>
      <c r="D1417" s="21"/>
      <c r="E1417" s="21"/>
      <c r="F1417" s="21"/>
      <c r="G1417" s="21"/>
      <c r="H1417" s="21"/>
      <c r="I1417" s="21"/>
      <c r="J1417" s="21"/>
      <c r="K1417" s="21"/>
      <c r="L1417" s="21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</row>
    <row r="1418">
      <c r="A1418" s="21"/>
      <c r="B1418" s="21"/>
      <c r="C1418" s="21"/>
      <c r="D1418" s="21"/>
      <c r="E1418" s="21"/>
      <c r="F1418" s="21"/>
      <c r="G1418" s="21"/>
      <c r="H1418" s="21"/>
      <c r="I1418" s="21"/>
      <c r="J1418" s="21"/>
      <c r="K1418" s="21"/>
      <c r="L1418" s="21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</row>
    <row r="1419">
      <c r="A1419" s="21"/>
      <c r="B1419" s="21"/>
      <c r="C1419" s="21"/>
      <c r="D1419" s="21"/>
      <c r="E1419" s="21"/>
      <c r="F1419" s="21"/>
      <c r="G1419" s="21"/>
      <c r="H1419" s="21"/>
      <c r="I1419" s="21"/>
      <c r="J1419" s="21"/>
      <c r="K1419" s="21"/>
      <c r="L1419" s="21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</row>
    <row r="1420">
      <c r="A1420" s="21"/>
      <c r="B1420" s="21"/>
      <c r="C1420" s="21"/>
      <c r="D1420" s="21"/>
      <c r="E1420" s="21"/>
      <c r="F1420" s="21"/>
      <c r="G1420" s="21"/>
      <c r="H1420" s="21"/>
      <c r="I1420" s="21"/>
      <c r="J1420" s="21"/>
      <c r="K1420" s="21"/>
      <c r="L1420" s="21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</row>
    <row r="1421">
      <c r="A1421" s="21"/>
      <c r="B1421" s="21"/>
      <c r="C1421" s="21"/>
      <c r="D1421" s="21"/>
      <c r="E1421" s="21"/>
      <c r="F1421" s="21"/>
      <c r="G1421" s="21"/>
      <c r="H1421" s="21"/>
      <c r="I1421" s="21"/>
      <c r="J1421" s="21"/>
      <c r="K1421" s="21"/>
      <c r="L1421" s="21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</row>
    <row r="1422">
      <c r="A1422" s="21"/>
      <c r="B1422" s="21"/>
      <c r="C1422" s="21"/>
      <c r="D1422" s="21"/>
      <c r="E1422" s="21"/>
      <c r="F1422" s="21"/>
      <c r="G1422" s="21"/>
      <c r="H1422" s="21"/>
      <c r="I1422" s="21"/>
      <c r="J1422" s="21"/>
      <c r="K1422" s="21"/>
      <c r="L1422" s="21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</row>
    <row r="1423">
      <c r="A1423" s="21"/>
      <c r="B1423" s="21"/>
      <c r="C1423" s="21"/>
      <c r="D1423" s="21"/>
      <c r="E1423" s="21"/>
      <c r="F1423" s="21"/>
      <c r="G1423" s="21"/>
      <c r="H1423" s="21"/>
      <c r="I1423" s="21"/>
      <c r="J1423" s="21"/>
      <c r="K1423" s="21"/>
      <c r="L1423" s="21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</row>
    <row r="1424">
      <c r="A1424" s="21"/>
      <c r="B1424" s="21"/>
      <c r="C1424" s="21"/>
      <c r="D1424" s="21"/>
      <c r="E1424" s="21"/>
      <c r="F1424" s="21"/>
      <c r="G1424" s="21"/>
      <c r="H1424" s="21"/>
      <c r="I1424" s="21"/>
      <c r="J1424" s="21"/>
      <c r="K1424" s="21"/>
      <c r="L1424" s="21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  <c r="L1425" s="21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</row>
    <row r="1426">
      <c r="A1426" s="21"/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  <c r="L1426" s="21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</row>
    <row r="1427">
      <c r="A1427" s="21"/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  <c r="L1427" s="21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</row>
    <row r="1428">
      <c r="A1428" s="21"/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  <c r="L1428" s="21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</row>
    <row r="1429">
      <c r="A1429" s="21"/>
      <c r="B1429" s="21"/>
      <c r="C1429" s="21"/>
      <c r="D1429" s="21"/>
      <c r="E1429" s="21"/>
      <c r="F1429" s="21"/>
      <c r="G1429" s="21"/>
      <c r="H1429" s="21"/>
      <c r="I1429" s="21"/>
      <c r="J1429" s="21"/>
      <c r="K1429" s="21"/>
      <c r="L1429" s="21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</row>
    <row r="1430">
      <c r="A1430" s="21"/>
      <c r="B1430" s="21"/>
      <c r="C1430" s="21"/>
      <c r="D1430" s="21"/>
      <c r="E1430" s="21"/>
      <c r="F1430" s="21"/>
      <c r="G1430" s="21"/>
      <c r="H1430" s="21"/>
      <c r="I1430" s="21"/>
      <c r="J1430" s="21"/>
      <c r="K1430" s="21"/>
      <c r="L1430" s="21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</row>
    <row r="1431">
      <c r="A1431" s="21"/>
      <c r="B1431" s="21"/>
      <c r="C1431" s="21"/>
      <c r="D1431" s="21"/>
      <c r="E1431" s="21"/>
      <c r="F1431" s="21"/>
      <c r="G1431" s="21"/>
      <c r="H1431" s="21"/>
      <c r="I1431" s="21"/>
      <c r="J1431" s="21"/>
      <c r="K1431" s="21"/>
      <c r="L1431" s="21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</row>
    <row r="1432">
      <c r="A1432" s="21"/>
      <c r="B1432" s="21"/>
      <c r="C1432" s="21"/>
      <c r="D1432" s="21"/>
      <c r="E1432" s="21"/>
      <c r="F1432" s="21"/>
      <c r="G1432" s="21"/>
      <c r="H1432" s="21"/>
      <c r="I1432" s="21"/>
      <c r="J1432" s="21"/>
      <c r="K1432" s="21"/>
      <c r="L1432" s="21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</row>
    <row r="1433">
      <c r="A1433" s="21"/>
      <c r="B1433" s="21"/>
      <c r="C1433" s="21"/>
      <c r="D1433" s="21"/>
      <c r="E1433" s="21"/>
      <c r="F1433" s="21"/>
      <c r="G1433" s="21"/>
      <c r="H1433" s="21"/>
      <c r="I1433" s="21"/>
      <c r="J1433" s="21"/>
      <c r="K1433" s="21"/>
      <c r="L1433" s="21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</row>
    <row r="1434">
      <c r="A1434" s="21"/>
      <c r="B1434" s="21"/>
      <c r="C1434" s="21"/>
      <c r="D1434" s="21"/>
      <c r="E1434" s="21"/>
      <c r="F1434" s="21"/>
      <c r="G1434" s="21"/>
      <c r="H1434" s="21"/>
      <c r="I1434" s="21"/>
      <c r="J1434" s="21"/>
      <c r="K1434" s="21"/>
      <c r="L1434" s="21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</row>
    <row r="1435">
      <c r="A1435" s="21"/>
      <c r="B1435" s="21"/>
      <c r="C1435" s="21"/>
      <c r="D1435" s="21"/>
      <c r="E1435" s="21"/>
      <c r="F1435" s="21"/>
      <c r="G1435" s="21"/>
      <c r="H1435" s="21"/>
      <c r="I1435" s="21"/>
      <c r="J1435" s="21"/>
      <c r="K1435" s="21"/>
      <c r="L1435" s="21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</row>
    <row r="1436">
      <c r="A1436" s="21"/>
      <c r="B1436" s="21"/>
      <c r="C1436" s="21"/>
      <c r="D1436" s="21"/>
      <c r="E1436" s="21"/>
      <c r="F1436" s="21"/>
      <c r="G1436" s="21"/>
      <c r="H1436" s="21"/>
      <c r="I1436" s="21"/>
      <c r="J1436" s="21"/>
      <c r="K1436" s="21"/>
      <c r="L1436" s="21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</row>
    <row r="1437">
      <c r="A1437" s="21"/>
      <c r="B1437" s="21"/>
      <c r="C1437" s="21"/>
      <c r="D1437" s="21"/>
      <c r="E1437" s="21"/>
      <c r="F1437" s="21"/>
      <c r="G1437" s="21"/>
      <c r="H1437" s="21"/>
      <c r="I1437" s="21"/>
      <c r="J1437" s="21"/>
      <c r="K1437" s="21"/>
      <c r="L1437" s="21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</row>
    <row r="1438">
      <c r="A1438" s="21"/>
      <c r="B1438" s="21"/>
      <c r="C1438" s="21"/>
      <c r="D1438" s="21"/>
      <c r="E1438" s="21"/>
      <c r="F1438" s="21"/>
      <c r="G1438" s="21"/>
      <c r="H1438" s="21"/>
      <c r="I1438" s="21"/>
      <c r="J1438" s="21"/>
      <c r="K1438" s="21"/>
      <c r="L1438" s="21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</row>
    <row r="1439">
      <c r="A1439" s="21"/>
      <c r="B1439" s="21"/>
      <c r="C1439" s="21"/>
      <c r="D1439" s="21"/>
      <c r="E1439" s="21"/>
      <c r="F1439" s="21"/>
      <c r="G1439" s="21"/>
      <c r="H1439" s="21"/>
      <c r="I1439" s="21"/>
      <c r="J1439" s="21"/>
      <c r="K1439" s="21"/>
      <c r="L1439" s="21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</row>
    <row r="1440">
      <c r="A1440" s="21"/>
      <c r="B1440" s="21"/>
      <c r="C1440" s="21"/>
      <c r="D1440" s="21"/>
      <c r="E1440" s="21"/>
      <c r="F1440" s="21"/>
      <c r="G1440" s="21"/>
      <c r="H1440" s="21"/>
      <c r="I1440" s="21"/>
      <c r="J1440" s="21"/>
      <c r="K1440" s="21"/>
      <c r="L1440" s="21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</row>
    <row r="1441">
      <c r="A1441" s="21"/>
      <c r="B1441" s="21"/>
      <c r="C1441" s="21"/>
      <c r="D1441" s="21"/>
      <c r="E1441" s="21"/>
      <c r="F1441" s="21"/>
      <c r="G1441" s="21"/>
      <c r="H1441" s="21"/>
      <c r="I1441" s="21"/>
      <c r="J1441" s="21"/>
      <c r="K1441" s="21"/>
      <c r="L1441" s="21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</row>
    <row r="1442">
      <c r="A1442" s="21"/>
      <c r="B1442" s="21"/>
      <c r="C1442" s="21"/>
      <c r="D1442" s="21"/>
      <c r="E1442" s="21"/>
      <c r="F1442" s="21"/>
      <c r="G1442" s="21"/>
      <c r="H1442" s="21"/>
      <c r="I1442" s="21"/>
      <c r="J1442" s="21"/>
      <c r="K1442" s="21"/>
      <c r="L1442" s="21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</row>
    <row r="1443">
      <c r="A1443" s="21"/>
      <c r="B1443" s="21"/>
      <c r="C1443" s="21"/>
      <c r="D1443" s="21"/>
      <c r="E1443" s="21"/>
      <c r="F1443" s="21"/>
      <c r="G1443" s="21"/>
      <c r="H1443" s="21"/>
      <c r="I1443" s="21"/>
      <c r="J1443" s="21"/>
      <c r="K1443" s="21"/>
      <c r="L1443" s="21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</row>
    <row r="1444">
      <c r="A1444" s="21"/>
      <c r="B1444" s="21"/>
      <c r="C1444" s="21"/>
      <c r="D1444" s="21"/>
      <c r="E1444" s="21"/>
      <c r="F1444" s="21"/>
      <c r="G1444" s="21"/>
      <c r="H1444" s="21"/>
      <c r="I1444" s="21"/>
      <c r="J1444" s="21"/>
      <c r="K1444" s="21"/>
      <c r="L1444" s="21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</row>
    <row r="1445">
      <c r="A1445" s="21"/>
      <c r="B1445" s="21"/>
      <c r="C1445" s="21"/>
      <c r="D1445" s="21"/>
      <c r="E1445" s="21"/>
      <c r="F1445" s="21"/>
      <c r="G1445" s="21"/>
      <c r="H1445" s="21"/>
      <c r="I1445" s="21"/>
      <c r="J1445" s="21"/>
      <c r="K1445" s="21"/>
      <c r="L1445" s="21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</row>
    <row r="1446">
      <c r="A1446" s="21"/>
      <c r="B1446" s="21"/>
      <c r="C1446" s="21"/>
      <c r="D1446" s="21"/>
      <c r="E1446" s="21"/>
      <c r="F1446" s="21"/>
      <c r="G1446" s="21"/>
      <c r="H1446" s="21"/>
      <c r="I1446" s="21"/>
      <c r="J1446" s="21"/>
      <c r="K1446" s="21"/>
      <c r="L1446" s="21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</row>
    <row r="1447">
      <c r="A1447" s="21"/>
      <c r="B1447" s="21"/>
      <c r="C1447" s="21"/>
      <c r="D1447" s="21"/>
      <c r="E1447" s="21"/>
      <c r="F1447" s="21"/>
      <c r="G1447" s="21"/>
      <c r="H1447" s="21"/>
      <c r="I1447" s="21"/>
      <c r="J1447" s="21"/>
      <c r="K1447" s="21"/>
      <c r="L1447" s="21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</row>
    <row r="1448">
      <c r="A1448" s="21"/>
      <c r="B1448" s="21"/>
      <c r="C1448" s="21"/>
      <c r="D1448" s="21"/>
      <c r="E1448" s="21"/>
      <c r="F1448" s="21"/>
      <c r="G1448" s="21"/>
      <c r="H1448" s="21"/>
      <c r="I1448" s="21"/>
      <c r="J1448" s="21"/>
      <c r="K1448" s="21"/>
      <c r="L1448" s="21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</row>
    <row r="1449">
      <c r="A1449" s="21"/>
      <c r="B1449" s="21"/>
      <c r="C1449" s="21"/>
      <c r="D1449" s="21"/>
      <c r="E1449" s="21"/>
      <c r="F1449" s="21"/>
      <c r="G1449" s="21"/>
      <c r="H1449" s="21"/>
      <c r="I1449" s="21"/>
      <c r="J1449" s="21"/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</row>
    <row r="1450">
      <c r="A1450" s="21"/>
      <c r="B1450" s="21"/>
      <c r="C1450" s="21"/>
      <c r="D1450" s="21"/>
      <c r="E1450" s="21"/>
      <c r="F1450" s="21"/>
      <c r="G1450" s="21"/>
      <c r="H1450" s="21"/>
      <c r="I1450" s="21"/>
      <c r="J1450" s="21"/>
      <c r="K1450" s="21"/>
      <c r="L1450" s="21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</row>
    <row r="1451">
      <c r="A1451" s="21"/>
      <c r="B1451" s="21"/>
      <c r="C1451" s="21"/>
      <c r="D1451" s="21"/>
      <c r="E1451" s="21"/>
      <c r="F1451" s="21"/>
      <c r="G1451" s="21"/>
      <c r="H1451" s="21"/>
      <c r="I1451" s="21"/>
      <c r="J1451" s="21"/>
      <c r="K1451" s="21"/>
      <c r="L1451" s="21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</row>
    <row r="1452">
      <c r="A1452" s="21"/>
      <c r="B1452" s="21"/>
      <c r="C1452" s="21"/>
      <c r="D1452" s="21"/>
      <c r="E1452" s="21"/>
      <c r="F1452" s="21"/>
      <c r="G1452" s="21"/>
      <c r="H1452" s="21"/>
      <c r="I1452" s="21"/>
      <c r="J1452" s="21"/>
      <c r="K1452" s="21"/>
      <c r="L1452" s="21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</row>
  </sheetData>
  <mergeCells count="1">
    <mergeCell ref="A1:B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3.29"/>
    <col customWidth="1" min="2" max="2" width="22.71"/>
    <col customWidth="1" min="3" max="3" width="26.71"/>
    <col customWidth="1" min="4" max="4" width="19.29"/>
    <col customWidth="1" min="7" max="7" width="15.86"/>
    <col customWidth="1" min="10" max="10" width="12.71"/>
    <col customWidth="1" min="11" max="11" width="16.43"/>
    <col customWidth="1" min="12" max="12" width="14.29"/>
    <col customWidth="1" min="13" max="13" width="13.71"/>
    <col customWidth="1" min="14" max="14" width="13.43"/>
    <col customWidth="1" min="15" max="15" width="24.57"/>
    <col customWidth="1" min="16" max="16" width="17.43"/>
    <col customWidth="1" min="17" max="17" width="13.71"/>
    <col customWidth="1" min="18" max="18" width="14.57"/>
    <col customWidth="1" min="19" max="19" width="14.43"/>
    <col customWidth="1" min="20" max="20" width="4.29"/>
    <col customWidth="1" min="21" max="21" width="25.29"/>
  </cols>
  <sheetData>
    <row r="1">
      <c r="A1" s="74"/>
      <c r="B1" s="75" t="s">
        <v>128</v>
      </c>
      <c r="K1" s="76" t="s">
        <v>137</v>
      </c>
      <c r="L1" s="76" t="s">
        <v>138</v>
      </c>
      <c r="N1" s="77">
        <v>43983.0</v>
      </c>
      <c r="O1" s="78"/>
    </row>
    <row r="2">
      <c r="A2" s="79"/>
      <c r="B2" s="80" t="s">
        <v>139</v>
      </c>
      <c r="K2" s="81" t="s">
        <v>140</v>
      </c>
      <c r="L2" s="82" t="s">
        <v>141</v>
      </c>
      <c r="P2" s="83" t="s">
        <v>142</v>
      </c>
    </row>
    <row r="3">
      <c r="K3" s="84" t="s">
        <v>143</v>
      </c>
      <c r="L3" s="84" t="s">
        <v>144</v>
      </c>
      <c r="M3" s="85" t="s">
        <v>145</v>
      </c>
      <c r="N3" s="86" t="s">
        <v>146</v>
      </c>
      <c r="P3" s="86" t="s">
        <v>147</v>
      </c>
      <c r="Q3" s="86" t="s">
        <v>148</v>
      </c>
      <c r="R3" s="86" t="s">
        <v>149</v>
      </c>
      <c r="S3" s="86" t="s">
        <v>150</v>
      </c>
    </row>
    <row r="4">
      <c r="A4" s="87" t="s">
        <v>151</v>
      </c>
      <c r="B4" s="88"/>
      <c r="C4" s="89" t="s">
        <v>152</v>
      </c>
      <c r="D4" s="88"/>
      <c r="E4" s="90"/>
      <c r="K4" s="91">
        <v>12.5</v>
      </c>
      <c r="L4" s="92">
        <v>6.0</v>
      </c>
      <c r="M4" s="92">
        <v>19.5</v>
      </c>
      <c r="N4" s="93"/>
      <c r="O4" s="94"/>
      <c r="P4" s="95">
        <v>14.75</v>
      </c>
      <c r="Q4" s="95">
        <v>14.75</v>
      </c>
      <c r="R4" s="95">
        <v>2.5</v>
      </c>
      <c r="S4" s="86">
        <v>10.5</v>
      </c>
      <c r="U4" s="96"/>
    </row>
    <row r="5">
      <c r="A5" s="97" t="s">
        <v>153</v>
      </c>
      <c r="B5" s="98"/>
      <c r="C5" s="99" t="s">
        <v>154</v>
      </c>
      <c r="D5" s="88"/>
      <c r="E5" s="100"/>
      <c r="K5" s="101"/>
      <c r="N5" s="94"/>
      <c r="O5" s="94"/>
      <c r="P5" s="94"/>
      <c r="Q5" s="94"/>
      <c r="R5" s="94"/>
      <c r="U5" s="96"/>
    </row>
    <row r="6">
      <c r="A6" s="102" t="s">
        <v>155</v>
      </c>
      <c r="B6" s="103"/>
      <c r="C6" s="104" t="s">
        <v>156</v>
      </c>
      <c r="D6" s="105"/>
      <c r="E6" s="106"/>
      <c r="F6" s="107"/>
      <c r="G6" s="107"/>
      <c r="H6" s="107"/>
      <c r="N6" s="94"/>
      <c r="O6" s="94"/>
      <c r="P6" s="94"/>
      <c r="Q6" s="94"/>
      <c r="R6" s="94"/>
    </row>
    <row r="7">
      <c r="A7" s="87" t="s">
        <v>157</v>
      </c>
      <c r="B7" s="108"/>
      <c r="C7" s="104" t="s">
        <v>158</v>
      </c>
      <c r="D7" s="109"/>
      <c r="E7" s="106"/>
      <c r="F7" s="90"/>
      <c r="G7" s="90"/>
      <c r="H7" s="90"/>
      <c r="I7" s="110"/>
      <c r="N7" s="94"/>
      <c r="O7" s="94"/>
      <c r="P7" s="94"/>
      <c r="Q7" s="94"/>
      <c r="R7" s="94"/>
    </row>
    <row r="8">
      <c r="A8" s="111"/>
      <c r="B8" s="112"/>
      <c r="C8" s="104" t="s">
        <v>159</v>
      </c>
      <c r="D8" s="109"/>
      <c r="E8" s="113"/>
      <c r="F8" s="90"/>
      <c r="G8" s="90"/>
      <c r="H8" s="90"/>
      <c r="I8" s="110"/>
    </row>
    <row r="9">
      <c r="A9" s="111"/>
      <c r="B9" s="114"/>
      <c r="C9" s="104" t="s">
        <v>160</v>
      </c>
      <c r="D9" s="115"/>
      <c r="E9" s="116" t="s">
        <v>161</v>
      </c>
      <c r="F9" s="117"/>
      <c r="G9" s="117"/>
      <c r="H9" s="117"/>
      <c r="I9" s="118"/>
    </row>
    <row r="10">
      <c r="A10" s="111"/>
      <c r="B10" s="119"/>
      <c r="C10" s="120" t="s">
        <v>162</v>
      </c>
      <c r="D10" s="121"/>
      <c r="E10" s="122"/>
      <c r="F10" s="117"/>
      <c r="G10" s="117"/>
      <c r="H10" s="117"/>
      <c r="I10" s="118"/>
      <c r="K10" s="123"/>
      <c r="M10" s="124"/>
      <c r="P10" s="125"/>
    </row>
    <row r="11">
      <c r="A11" s="126"/>
      <c r="B11" s="90"/>
      <c r="C11" s="117"/>
      <c r="D11" s="117"/>
      <c r="E11" s="117"/>
      <c r="F11" s="117"/>
      <c r="G11" s="117"/>
      <c r="H11" s="117"/>
      <c r="I11" s="118"/>
    </row>
    <row r="12">
      <c r="A12" s="126"/>
      <c r="B12" s="90"/>
      <c r="C12" s="120" t="s">
        <v>163</v>
      </c>
      <c r="D12" s="127">
        <v>8.0</v>
      </c>
      <c r="E12" s="127">
        <v>9.0</v>
      </c>
      <c r="F12" s="127">
        <v>10.0</v>
      </c>
      <c r="G12" s="127">
        <v>11.0</v>
      </c>
      <c r="H12" s="127">
        <v>12.0</v>
      </c>
      <c r="I12" s="99" t="s">
        <v>164</v>
      </c>
      <c r="J12" s="128"/>
    </row>
    <row r="13">
      <c r="A13" s="126"/>
      <c r="B13" s="90"/>
      <c r="C13" s="120" t="s">
        <v>165</v>
      </c>
      <c r="D13" s="129"/>
      <c r="E13" s="129"/>
      <c r="F13" s="129"/>
      <c r="G13" s="129"/>
      <c r="H13" s="129"/>
      <c r="I13" s="130">
        <f t="shared" ref="I13:I17" si="1">SUM(D13:H13)</f>
        <v>0</v>
      </c>
      <c r="J13" s="131" t="str">
        <f>I13/I18</f>
        <v>#DIV/0!</v>
      </c>
      <c r="K13" s="83" t="s">
        <v>166</v>
      </c>
      <c r="L13" s="82" t="s">
        <v>167</v>
      </c>
      <c r="N13" s="94"/>
      <c r="O13" s="94"/>
      <c r="P13" s="83" t="s">
        <v>168</v>
      </c>
      <c r="Q13" s="82" t="s">
        <v>167</v>
      </c>
      <c r="R13" s="132"/>
    </row>
    <row r="14">
      <c r="A14" s="133"/>
      <c r="B14" s="90"/>
      <c r="C14" s="120" t="s">
        <v>169</v>
      </c>
      <c r="D14" s="129"/>
      <c r="E14" s="129"/>
      <c r="F14" s="129"/>
      <c r="G14" s="129"/>
      <c r="H14" s="129"/>
      <c r="I14" s="130">
        <f t="shared" si="1"/>
        <v>0</v>
      </c>
      <c r="J14" s="131" t="str">
        <f>I14/I18</f>
        <v>#DIV/0!</v>
      </c>
      <c r="K14" s="93" t="s">
        <v>170</v>
      </c>
      <c r="L14" s="93" t="s">
        <v>171</v>
      </c>
      <c r="M14" s="93" t="s">
        <v>172</v>
      </c>
      <c r="N14" s="93" t="s">
        <v>173</v>
      </c>
      <c r="O14" s="132"/>
      <c r="P14" s="93" t="s">
        <v>174</v>
      </c>
      <c r="Q14" s="93" t="s">
        <v>175</v>
      </c>
      <c r="R14" s="86" t="s">
        <v>176</v>
      </c>
      <c r="S14" s="86" t="s">
        <v>177</v>
      </c>
    </row>
    <row r="15">
      <c r="B15" s="90"/>
      <c r="C15" s="120" t="s">
        <v>178</v>
      </c>
      <c r="D15" s="129"/>
      <c r="E15" s="129"/>
      <c r="F15" s="129"/>
      <c r="G15" s="129"/>
      <c r="H15" s="129"/>
      <c r="I15" s="130">
        <f t="shared" si="1"/>
        <v>0</v>
      </c>
      <c r="J15" s="131" t="str">
        <f>I15/I18</f>
        <v>#DIV/0!</v>
      </c>
      <c r="K15" s="93">
        <v>13.0</v>
      </c>
      <c r="L15" s="93">
        <v>4.5</v>
      </c>
      <c r="M15" s="93">
        <v>4.0</v>
      </c>
      <c r="N15" s="93">
        <v>16.0</v>
      </c>
      <c r="O15" s="132"/>
      <c r="P15" s="93">
        <v>17.0</v>
      </c>
      <c r="Q15" s="93">
        <v>9.75</v>
      </c>
      <c r="R15" s="93">
        <v>9.5</v>
      </c>
      <c r="S15" s="86">
        <v>2.0</v>
      </c>
    </row>
    <row r="16">
      <c r="A16" s="110"/>
      <c r="B16" s="134"/>
      <c r="C16" s="135" t="s">
        <v>179</v>
      </c>
      <c r="D16" s="129"/>
      <c r="E16" s="129"/>
      <c r="F16" s="129"/>
      <c r="G16" s="129"/>
      <c r="H16" s="129"/>
      <c r="I16" s="130">
        <f t="shared" si="1"/>
        <v>0</v>
      </c>
      <c r="J16" s="131" t="str">
        <f>I16/I18</f>
        <v>#DIV/0!</v>
      </c>
      <c r="K16" s="93"/>
      <c r="L16" s="136"/>
      <c r="M16" s="136"/>
      <c r="N16" s="94"/>
      <c r="O16" s="94"/>
      <c r="P16" s="94"/>
      <c r="Q16" s="94"/>
      <c r="R16" s="94"/>
    </row>
    <row r="17">
      <c r="A17" s="110"/>
      <c r="B17" s="134"/>
      <c r="C17" s="120" t="s">
        <v>180</v>
      </c>
      <c r="D17" s="129"/>
      <c r="E17" s="137"/>
      <c r="F17" s="137"/>
      <c r="G17" s="137"/>
      <c r="H17" s="137"/>
      <c r="I17" s="130">
        <f t="shared" si="1"/>
        <v>0</v>
      </c>
      <c r="J17" s="131" t="str">
        <f>I17/I18</f>
        <v>#DIV/0!</v>
      </c>
      <c r="K17" s="93">
        <v>12.0</v>
      </c>
      <c r="L17" s="136"/>
      <c r="M17" s="136"/>
      <c r="N17" s="94"/>
      <c r="O17" s="94"/>
      <c r="P17" s="94"/>
      <c r="Q17" s="94"/>
      <c r="R17" s="94"/>
    </row>
    <row r="18">
      <c r="A18" s="110"/>
      <c r="B18" s="117"/>
      <c r="C18" s="120" t="s">
        <v>181</v>
      </c>
      <c r="D18" s="138"/>
      <c r="E18" s="138"/>
      <c r="F18" s="138"/>
      <c r="G18" s="138"/>
      <c r="H18" s="138"/>
      <c r="I18" s="130">
        <f>SUM(I13:I17)</f>
        <v>0</v>
      </c>
      <c r="J18" s="128"/>
      <c r="K18" s="136"/>
      <c r="L18" s="136"/>
      <c r="M18" s="136"/>
      <c r="N18" s="94"/>
      <c r="O18" s="94"/>
      <c r="P18" s="94"/>
      <c r="Q18" s="94"/>
      <c r="R18" s="94"/>
    </row>
    <row r="19">
      <c r="C19" s="120" t="s">
        <v>182</v>
      </c>
      <c r="D19" s="139"/>
      <c r="E19" s="140"/>
      <c r="F19" s="140"/>
      <c r="G19" s="140"/>
      <c r="H19" s="140"/>
      <c r="I19" s="141">
        <f>SUM(D19:H19)</f>
        <v>0</v>
      </c>
      <c r="J19" s="128"/>
      <c r="N19" s="94"/>
      <c r="O19" s="94"/>
      <c r="P19" s="94"/>
      <c r="Q19" s="94"/>
      <c r="R19" s="94"/>
    </row>
    <row r="20">
      <c r="A20" s="142"/>
      <c r="B20" s="143"/>
      <c r="C20" s="120" t="s">
        <v>183</v>
      </c>
      <c r="D20" s="141"/>
      <c r="E20" s="141"/>
      <c r="F20" s="141"/>
      <c r="G20" s="141"/>
      <c r="H20" s="141"/>
      <c r="I20" s="141">
        <f>SUM(I19)</f>
        <v>0</v>
      </c>
      <c r="J20" s="128"/>
    </row>
    <row r="21">
      <c r="A21" s="134"/>
      <c r="B21" s="134"/>
      <c r="C21" s="144" t="s">
        <v>184</v>
      </c>
      <c r="D21" s="138"/>
      <c r="E21" s="140"/>
      <c r="F21" s="140"/>
      <c r="G21" s="140"/>
      <c r="H21" s="145"/>
      <c r="I21" s="128"/>
      <c r="J21" s="128"/>
      <c r="K21" s="136"/>
      <c r="L21" s="136"/>
      <c r="M21" s="136"/>
    </row>
    <row r="22">
      <c r="A22" s="146"/>
      <c r="B22" s="147"/>
      <c r="C22" s="148" t="s">
        <v>185</v>
      </c>
      <c r="D22" s="138"/>
      <c r="E22" s="138"/>
      <c r="F22" s="138"/>
      <c r="G22" s="138">
        <f t="shared" ref="G22:H22" si="2">F22+G21</f>
        <v>0</v>
      </c>
      <c r="H22" s="138">
        <f t="shared" si="2"/>
        <v>0</v>
      </c>
      <c r="I22" s="128"/>
      <c r="J22" s="128"/>
      <c r="K22" s="136"/>
      <c r="L22" s="136"/>
      <c r="M22" s="136"/>
    </row>
    <row r="23">
      <c r="A23" s="146"/>
      <c r="B23" s="147"/>
      <c r="C23" s="147"/>
      <c r="D23" s="149"/>
      <c r="E23" s="150"/>
      <c r="F23" s="90"/>
      <c r="G23" s="151"/>
      <c r="H23" s="151"/>
    </row>
    <row r="24">
      <c r="A24" s="146"/>
      <c r="B24" s="147"/>
      <c r="C24" s="147"/>
      <c r="D24" s="149"/>
      <c r="E24" s="150"/>
      <c r="F24" s="90"/>
      <c r="G24" s="151"/>
      <c r="H24" s="151"/>
    </row>
    <row r="25">
      <c r="A25" s="152" t="s">
        <v>186</v>
      </c>
      <c r="B25" s="153" t="s">
        <v>187</v>
      </c>
      <c r="C25" s="153" t="s">
        <v>188</v>
      </c>
      <c r="D25" s="154" t="s">
        <v>189</v>
      </c>
      <c r="E25" s="155"/>
      <c r="F25" s="156"/>
      <c r="G25" s="135" t="s">
        <v>190</v>
      </c>
      <c r="H25" s="135" t="s">
        <v>191</v>
      </c>
      <c r="K25" s="157"/>
      <c r="L25" s="157"/>
      <c r="M25" s="157"/>
      <c r="R25" s="158"/>
    </row>
    <row r="26">
      <c r="A26" s="159" t="s">
        <v>192</v>
      </c>
      <c r="B26" s="160"/>
      <c r="C26" s="160"/>
      <c r="D26" s="161">
        <f t="shared" ref="D26:D32" si="3">C26-B26</f>
        <v>0</v>
      </c>
      <c r="E26" s="162"/>
      <c r="F26" s="120" t="s">
        <v>193</v>
      </c>
      <c r="G26" s="163"/>
      <c r="H26" s="163"/>
      <c r="K26" s="157"/>
      <c r="L26" s="157"/>
      <c r="M26" s="157"/>
    </row>
    <row r="27">
      <c r="A27" s="159" t="s">
        <v>194</v>
      </c>
      <c r="B27" s="160"/>
      <c r="C27" s="160"/>
      <c r="D27" s="161">
        <f t="shared" si="3"/>
        <v>0</v>
      </c>
      <c r="E27" s="164"/>
      <c r="F27" s="120" t="s">
        <v>195</v>
      </c>
      <c r="G27" s="163"/>
      <c r="H27" s="163"/>
      <c r="K27" s="165" t="s">
        <v>196</v>
      </c>
      <c r="L27" s="166" t="s">
        <v>167</v>
      </c>
      <c r="M27" s="167" t="s">
        <v>197</v>
      </c>
      <c r="N27" s="168"/>
      <c r="O27" s="95"/>
      <c r="P27" s="94"/>
      <c r="Q27" s="94"/>
      <c r="R27" s="94"/>
    </row>
    <row r="28">
      <c r="A28" s="159" t="s">
        <v>198</v>
      </c>
      <c r="B28" s="160"/>
      <c r="C28" s="160"/>
      <c r="D28" s="169">
        <f t="shared" si="3"/>
        <v>0</v>
      </c>
      <c r="E28" s="164"/>
      <c r="F28" s="120" t="s">
        <v>199</v>
      </c>
      <c r="G28" s="163"/>
      <c r="H28" s="163"/>
      <c r="K28" s="86" t="s">
        <v>200</v>
      </c>
      <c r="L28" s="86" t="s">
        <v>201</v>
      </c>
      <c r="M28" s="86" t="s">
        <v>202</v>
      </c>
      <c r="N28" s="132" t="s">
        <v>203</v>
      </c>
      <c r="O28" s="94"/>
      <c r="P28" s="83" t="s">
        <v>204</v>
      </c>
      <c r="Q28" s="82" t="s">
        <v>205</v>
      </c>
      <c r="R28" s="94"/>
    </row>
    <row r="29">
      <c r="A29" s="159" t="s">
        <v>206</v>
      </c>
      <c r="B29" s="160"/>
      <c r="C29" s="160"/>
      <c r="D29" s="169">
        <f t="shared" si="3"/>
        <v>0</v>
      </c>
      <c r="E29" s="106"/>
      <c r="F29" s="170"/>
      <c r="G29" s="171"/>
      <c r="H29" s="170"/>
      <c r="K29" s="96">
        <v>23.0</v>
      </c>
      <c r="L29" s="96">
        <v>4.0</v>
      </c>
      <c r="M29" s="96">
        <v>1.0</v>
      </c>
      <c r="N29" s="132">
        <v>9.5</v>
      </c>
      <c r="O29" s="94"/>
      <c r="P29" s="172"/>
      <c r="Q29" s="172"/>
      <c r="R29" s="172"/>
      <c r="S29" s="173"/>
      <c r="U29" s="2" t="s">
        <v>207</v>
      </c>
    </row>
    <row r="30">
      <c r="A30" s="159" t="s">
        <v>208</v>
      </c>
      <c r="B30" s="160"/>
      <c r="C30" s="160"/>
      <c r="D30" s="169">
        <f t="shared" si="3"/>
        <v>0</v>
      </c>
      <c r="E30" s="162"/>
      <c r="F30" s="120" t="s">
        <v>209</v>
      </c>
      <c r="G30" s="174"/>
      <c r="H30" s="175"/>
      <c r="K30" s="176"/>
      <c r="M30" s="176"/>
      <c r="N30" s="94"/>
      <c r="O30" s="94"/>
      <c r="P30" s="172"/>
      <c r="Q30" s="172"/>
      <c r="R30" s="172"/>
      <c r="S30" s="173"/>
    </row>
    <row r="31">
      <c r="A31" s="159" t="s">
        <v>210</v>
      </c>
      <c r="B31" s="160"/>
      <c r="C31" s="160"/>
      <c r="D31" s="161">
        <f t="shared" si="3"/>
        <v>0</v>
      </c>
      <c r="E31" s="162"/>
      <c r="F31" s="120" t="s">
        <v>211</v>
      </c>
      <c r="G31" s="174"/>
      <c r="H31" s="175"/>
      <c r="N31" s="94"/>
    </row>
    <row r="32">
      <c r="A32" s="159" t="s">
        <v>212</v>
      </c>
      <c r="B32" s="160"/>
      <c r="C32" s="160"/>
      <c r="D32" s="169">
        <f t="shared" si="3"/>
        <v>0</v>
      </c>
      <c r="E32" s="162"/>
      <c r="F32" s="120" t="s">
        <v>213</v>
      </c>
      <c r="G32" s="177"/>
      <c r="H32" s="175"/>
      <c r="N32" s="94"/>
    </row>
    <row r="33">
      <c r="A33" s="152" t="s">
        <v>214</v>
      </c>
      <c r="B33" s="178">
        <f t="shared" ref="B33:D33" si="4">SUM(B26:B32)</f>
        <v>0</v>
      </c>
      <c r="C33" s="178">
        <f t="shared" si="4"/>
        <v>0</v>
      </c>
      <c r="D33" s="178">
        <f t="shared" si="4"/>
        <v>0</v>
      </c>
      <c r="E33" s="106"/>
      <c r="F33" s="106"/>
      <c r="G33" s="106"/>
      <c r="H33" s="179"/>
      <c r="K33" s="180"/>
      <c r="L33" s="180"/>
      <c r="N33" s="180"/>
      <c r="O33" s="181"/>
      <c r="P33" s="182"/>
      <c r="R33" s="182"/>
      <c r="S33" s="183" t="s">
        <v>215</v>
      </c>
      <c r="T33" s="184" t="s">
        <v>216</v>
      </c>
      <c r="U33" s="185"/>
    </row>
    <row r="34">
      <c r="A34" s="90"/>
      <c r="B34" s="186"/>
      <c r="C34" s="90"/>
      <c r="D34" s="186"/>
      <c r="E34" s="90"/>
      <c r="O34" s="181"/>
      <c r="P34" s="187"/>
      <c r="R34" s="187"/>
      <c r="S34" s="188">
        <v>13.12</v>
      </c>
      <c r="T34" s="189"/>
    </row>
    <row r="35">
      <c r="A35" s="74"/>
      <c r="B35" s="75" t="s">
        <v>128</v>
      </c>
      <c r="K35" s="96"/>
      <c r="L35" s="96"/>
      <c r="O35" s="190"/>
      <c r="P35" s="191"/>
      <c r="Q35" s="106"/>
      <c r="R35" s="106"/>
      <c r="S35" s="106"/>
      <c r="T35" s="106"/>
      <c r="U35" s="106"/>
    </row>
    <row r="36">
      <c r="A36" s="79"/>
      <c r="B36" s="80" t="s">
        <v>217</v>
      </c>
      <c r="K36" s="96"/>
      <c r="L36" s="96"/>
      <c r="O36" s="190"/>
      <c r="P36" s="190"/>
      <c r="Q36" s="181"/>
      <c r="R36" s="181"/>
      <c r="S36" s="181"/>
    </row>
    <row r="37">
      <c r="O37" s="181"/>
      <c r="P37" s="181"/>
      <c r="Q37" s="181"/>
      <c r="R37" s="181"/>
      <c r="S37" s="181"/>
    </row>
    <row r="38" ht="17.25" customHeight="1">
      <c r="A38" s="87" t="s">
        <v>151</v>
      </c>
      <c r="B38" s="88"/>
      <c r="C38" s="89" t="s">
        <v>152</v>
      </c>
      <c r="D38" s="88"/>
      <c r="E38" s="89" t="s">
        <v>218</v>
      </c>
      <c r="O38" s="192"/>
      <c r="S38" s="181"/>
    </row>
    <row r="39">
      <c r="A39" s="97" t="s">
        <v>153</v>
      </c>
      <c r="B39" s="98"/>
      <c r="C39" s="99" t="s">
        <v>154</v>
      </c>
      <c r="D39" s="88"/>
      <c r="E39" s="193"/>
      <c r="O39" s="94"/>
    </row>
    <row r="40">
      <c r="A40" s="102" t="s">
        <v>155</v>
      </c>
      <c r="B40" s="103"/>
      <c r="C40" s="104" t="s">
        <v>156</v>
      </c>
      <c r="D40" s="105"/>
      <c r="E40" s="106"/>
      <c r="F40" s="107"/>
      <c r="G40" s="107"/>
      <c r="H40" s="107"/>
      <c r="K40" s="194" t="s">
        <v>219</v>
      </c>
      <c r="L40" s="96" t="s">
        <v>220</v>
      </c>
      <c r="P40" s="83" t="s">
        <v>221</v>
      </c>
      <c r="Q40" s="96" t="s">
        <v>222</v>
      </c>
    </row>
    <row r="41">
      <c r="A41" s="87" t="s">
        <v>157</v>
      </c>
      <c r="B41" s="108"/>
      <c r="C41" s="104" t="s">
        <v>158</v>
      </c>
      <c r="D41" s="109"/>
      <c r="E41" s="106"/>
      <c r="F41" s="90"/>
      <c r="G41" s="90"/>
      <c r="H41" s="90"/>
      <c r="I41" s="110"/>
      <c r="K41" s="86" t="s">
        <v>223</v>
      </c>
      <c r="L41" s="86" t="s">
        <v>224</v>
      </c>
      <c r="M41" s="86" t="s">
        <v>225</v>
      </c>
      <c r="N41" s="86" t="s">
        <v>226</v>
      </c>
      <c r="O41" s="2" t="s">
        <v>227</v>
      </c>
      <c r="P41" s="86" t="s">
        <v>228</v>
      </c>
      <c r="Q41" s="86" t="s">
        <v>229</v>
      </c>
      <c r="R41" s="86" t="s">
        <v>230</v>
      </c>
      <c r="S41" s="86" t="s">
        <v>231</v>
      </c>
      <c r="T41" s="195"/>
    </row>
    <row r="42">
      <c r="A42" s="196" t="s">
        <v>232</v>
      </c>
      <c r="B42" s="112"/>
      <c r="C42" s="104" t="s">
        <v>159</v>
      </c>
      <c r="D42" s="197"/>
      <c r="E42" s="113"/>
      <c r="F42" s="90"/>
      <c r="G42" s="90"/>
      <c r="H42" s="90"/>
      <c r="I42" s="110"/>
      <c r="K42" s="86">
        <v>11.0</v>
      </c>
      <c r="L42" s="198">
        <v>12.5</v>
      </c>
      <c r="M42" s="198">
        <v>5.0</v>
      </c>
      <c r="N42" s="86">
        <v>9.0</v>
      </c>
      <c r="P42" s="86">
        <v>14.0</v>
      </c>
      <c r="Q42" s="86">
        <v>15.25</v>
      </c>
      <c r="R42" s="86">
        <v>8.45</v>
      </c>
      <c r="S42" s="86" t="s">
        <v>233</v>
      </c>
      <c r="T42" s="195"/>
    </row>
    <row r="43">
      <c r="A43" s="199"/>
      <c r="B43" s="112"/>
      <c r="C43" s="104" t="s">
        <v>160</v>
      </c>
      <c r="D43" s="115"/>
      <c r="E43" s="116" t="s">
        <v>161</v>
      </c>
      <c r="F43" s="117"/>
      <c r="G43" s="117"/>
      <c r="H43" s="117"/>
      <c r="I43" s="118"/>
      <c r="K43" s="200"/>
      <c r="L43" s="195"/>
      <c r="M43" s="195"/>
      <c r="P43" s="78"/>
      <c r="Q43" s="78"/>
      <c r="R43" s="201"/>
      <c r="S43" s="78"/>
      <c r="T43" s="195"/>
    </row>
    <row r="44">
      <c r="A44" s="111"/>
      <c r="B44" s="119"/>
      <c r="C44" s="120" t="s">
        <v>162</v>
      </c>
      <c r="D44" s="121"/>
      <c r="E44" s="122"/>
      <c r="F44" s="117"/>
      <c r="G44" s="117"/>
      <c r="H44" s="117"/>
      <c r="I44" s="118"/>
      <c r="M44" s="96"/>
      <c r="S44" s="96"/>
    </row>
    <row r="45">
      <c r="A45" s="126"/>
      <c r="B45" s="90"/>
      <c r="C45" s="117"/>
      <c r="D45" s="117"/>
      <c r="E45" s="117"/>
      <c r="F45" s="117"/>
      <c r="G45" s="117"/>
      <c r="H45" s="117"/>
      <c r="I45" s="118"/>
    </row>
    <row r="46">
      <c r="A46" s="126"/>
      <c r="B46" s="90"/>
      <c r="C46" s="120" t="s">
        <v>163</v>
      </c>
      <c r="D46" s="127">
        <v>8.0</v>
      </c>
      <c r="E46" s="127">
        <v>9.0</v>
      </c>
      <c r="F46" s="127">
        <v>10.0</v>
      </c>
      <c r="G46" s="127">
        <v>11.0</v>
      </c>
      <c r="H46" s="127">
        <v>12.0</v>
      </c>
      <c r="I46" s="99" t="s">
        <v>164</v>
      </c>
      <c r="J46" s="128"/>
    </row>
    <row r="47">
      <c r="A47" s="126"/>
      <c r="B47" s="90"/>
      <c r="C47" s="120" t="s">
        <v>165</v>
      </c>
      <c r="D47" s="129"/>
      <c r="E47" s="129"/>
      <c r="F47" s="129"/>
      <c r="G47" s="129"/>
      <c r="H47" s="129"/>
      <c r="I47" s="130">
        <f t="shared" ref="I47:I51" si="5">SUM(D47:H47)</f>
        <v>0</v>
      </c>
      <c r="J47" s="131" t="str">
        <f>I47/I52</f>
        <v>#DIV/0!</v>
      </c>
    </row>
    <row r="48">
      <c r="A48" s="133"/>
      <c r="B48" s="90"/>
      <c r="C48" s="120" t="s">
        <v>169</v>
      </c>
      <c r="D48" s="129"/>
      <c r="E48" s="129"/>
      <c r="F48" s="129"/>
      <c r="G48" s="129"/>
      <c r="H48" s="129"/>
      <c r="I48" s="130">
        <f t="shared" si="5"/>
        <v>0</v>
      </c>
      <c r="J48" s="131" t="str">
        <f>I48/I52</f>
        <v>#DIV/0!</v>
      </c>
    </row>
    <row r="49">
      <c r="B49" s="90"/>
      <c r="C49" s="120" t="s">
        <v>178</v>
      </c>
      <c r="D49" s="129"/>
      <c r="E49" s="129"/>
      <c r="F49" s="129"/>
      <c r="G49" s="129"/>
      <c r="H49" s="129"/>
      <c r="I49" s="130">
        <f t="shared" si="5"/>
        <v>0</v>
      </c>
      <c r="J49" s="131" t="str">
        <f>I49/I52</f>
        <v>#DIV/0!</v>
      </c>
    </row>
    <row r="50">
      <c r="A50" s="110"/>
      <c r="B50" s="134"/>
      <c r="C50" s="135" t="s">
        <v>179</v>
      </c>
      <c r="D50" s="129"/>
      <c r="E50" s="129"/>
      <c r="F50" s="129"/>
      <c r="G50" s="129"/>
      <c r="H50" s="129"/>
      <c r="I50" s="130">
        <f t="shared" si="5"/>
        <v>0</v>
      </c>
      <c r="J50" s="131" t="str">
        <f>I50/I52</f>
        <v>#DIV/0!</v>
      </c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</row>
    <row r="51">
      <c r="A51" s="110"/>
      <c r="B51" s="134"/>
      <c r="C51" s="120" t="s">
        <v>180</v>
      </c>
      <c r="D51" s="137"/>
      <c r="E51" s="137"/>
      <c r="F51" s="137"/>
      <c r="G51" s="137"/>
      <c r="H51" s="137"/>
      <c r="I51" s="130">
        <f t="shared" si="5"/>
        <v>0</v>
      </c>
      <c r="J51" s="131" t="str">
        <f>I51/I52</f>
        <v>#DIV/0!</v>
      </c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</row>
    <row r="52">
      <c r="A52" s="110"/>
      <c r="B52" s="117"/>
      <c r="C52" s="120" t="s">
        <v>181</v>
      </c>
      <c r="D52" s="138"/>
      <c r="E52" s="138"/>
      <c r="F52" s="138"/>
      <c r="G52" s="138"/>
      <c r="H52" s="138"/>
      <c r="I52" s="130">
        <f>SUM(I47:I51)</f>
        <v>0</v>
      </c>
      <c r="J52" s="128"/>
      <c r="K52" s="203"/>
      <c r="M52" s="202"/>
      <c r="N52" s="202"/>
      <c r="O52" s="202"/>
      <c r="P52" s="202"/>
      <c r="Q52" s="202"/>
      <c r="R52" s="202"/>
      <c r="S52" s="202"/>
      <c r="T52" s="202"/>
      <c r="U52" s="202"/>
      <c r="V52" s="202"/>
    </row>
    <row r="53">
      <c r="C53" s="120" t="s">
        <v>182</v>
      </c>
      <c r="D53" s="139"/>
      <c r="E53" s="140"/>
      <c r="F53" s="140"/>
      <c r="G53" s="140"/>
      <c r="H53" s="140"/>
      <c r="I53" s="204">
        <f>SUM(D53:H53)</f>
        <v>0</v>
      </c>
      <c r="J53" s="128"/>
      <c r="K53" s="205"/>
      <c r="M53" s="202"/>
      <c r="N53" s="202"/>
      <c r="P53" s="206"/>
    </row>
    <row r="54">
      <c r="A54" s="142"/>
      <c r="B54" s="143"/>
      <c r="C54" s="120" t="s">
        <v>183</v>
      </c>
      <c r="D54" s="204"/>
      <c r="E54" s="207"/>
      <c r="F54" s="204"/>
      <c r="G54" s="207"/>
      <c r="H54" s="207"/>
      <c r="I54" s="204">
        <f>SUM(I53)</f>
        <v>0</v>
      </c>
      <c r="J54" s="128"/>
      <c r="K54" s="190"/>
      <c r="L54" s="190"/>
      <c r="M54" s="190"/>
      <c r="N54" s="208"/>
      <c r="P54" s="190"/>
      <c r="Q54" s="190"/>
      <c r="R54" s="190"/>
      <c r="S54" s="190" t="s">
        <v>234</v>
      </c>
    </row>
    <row r="55">
      <c r="A55" s="134"/>
      <c r="B55" s="134"/>
      <c r="C55" s="144" t="s">
        <v>184</v>
      </c>
      <c r="D55" s="138"/>
      <c r="E55" s="138"/>
      <c r="F55" s="138"/>
      <c r="G55" s="138"/>
      <c r="H55" s="138"/>
      <c r="I55" s="128"/>
      <c r="J55" s="128"/>
      <c r="K55" s="209" t="s">
        <v>235</v>
      </c>
      <c r="L55" s="210" t="s">
        <v>236</v>
      </c>
      <c r="M55" s="211"/>
      <c r="N55" s="211"/>
      <c r="P55" s="190"/>
      <c r="Q55" s="190"/>
      <c r="R55" s="190"/>
      <c r="S55" s="190">
        <v>48.53</v>
      </c>
    </row>
    <row r="56">
      <c r="A56" s="146"/>
      <c r="B56" s="147"/>
      <c r="C56" s="148" t="s">
        <v>185</v>
      </c>
      <c r="D56" s="138"/>
      <c r="E56" s="138"/>
      <c r="F56" s="138"/>
      <c r="G56" s="138"/>
      <c r="H56" s="138"/>
      <c r="I56" s="128"/>
      <c r="J56" s="128"/>
      <c r="K56" s="212" t="s">
        <v>228</v>
      </c>
      <c r="L56" s="212" t="s">
        <v>237</v>
      </c>
      <c r="M56" s="213" t="s">
        <v>238</v>
      </c>
      <c r="N56" s="212"/>
      <c r="P56" s="214" t="s">
        <v>239</v>
      </c>
      <c r="Q56" s="96" t="s">
        <v>240</v>
      </c>
      <c r="S56" s="96"/>
    </row>
    <row r="57">
      <c r="A57" s="146"/>
      <c r="B57" s="147"/>
      <c r="C57" s="147"/>
      <c r="D57" s="149"/>
      <c r="E57" s="150"/>
      <c r="F57" s="90"/>
      <c r="G57" s="151"/>
      <c r="H57" s="151"/>
      <c r="K57" s="213">
        <v>14.0</v>
      </c>
      <c r="L57" s="212">
        <v>14.0</v>
      </c>
      <c r="M57" s="212">
        <v>10.5</v>
      </c>
      <c r="N57" s="212"/>
      <c r="P57" s="215" t="s">
        <v>241</v>
      </c>
      <c r="Q57" s="215" t="s">
        <v>242</v>
      </c>
      <c r="R57" s="215" t="s">
        <v>243</v>
      </c>
      <c r="S57" s="173" t="s">
        <v>244</v>
      </c>
    </row>
    <row r="58">
      <c r="A58" s="146"/>
      <c r="B58" s="147"/>
      <c r="C58" s="147"/>
      <c r="D58" s="149"/>
      <c r="E58" s="150"/>
      <c r="F58" s="90"/>
      <c r="G58" s="151"/>
      <c r="H58" s="151"/>
      <c r="M58" s="216"/>
      <c r="N58" s="217"/>
      <c r="P58" s="215">
        <v>10.1</v>
      </c>
      <c r="Q58" s="215">
        <v>17.5</v>
      </c>
      <c r="R58" s="215">
        <v>8.75</v>
      </c>
      <c r="S58" s="173">
        <v>6.15</v>
      </c>
    </row>
    <row r="59">
      <c r="A59" s="218"/>
      <c r="B59" s="219"/>
      <c r="C59" s="219"/>
      <c r="D59" s="218"/>
      <c r="E59" s="162"/>
      <c r="F59" s="156"/>
      <c r="G59" s="135" t="s">
        <v>190</v>
      </c>
      <c r="H59" s="135" t="s">
        <v>245</v>
      </c>
      <c r="I59" s="120">
        <v>2019.0</v>
      </c>
      <c r="K59" s="216"/>
      <c r="M59" s="217"/>
      <c r="N59" s="217"/>
      <c r="S59" s="96"/>
    </row>
    <row r="60">
      <c r="A60" s="220"/>
      <c r="B60" s="221"/>
      <c r="C60" s="221"/>
      <c r="D60" s="222"/>
      <c r="E60" s="111" t="s">
        <v>193</v>
      </c>
      <c r="F60" s="120" t="s">
        <v>193</v>
      </c>
      <c r="G60" s="163"/>
      <c r="H60" s="163"/>
      <c r="I60" s="163"/>
      <c r="K60" s="216"/>
      <c r="M60" s="217"/>
      <c r="N60" s="217"/>
    </row>
    <row r="61">
      <c r="A61" s="220"/>
      <c r="B61" s="221"/>
      <c r="C61" s="221"/>
      <c r="D61" s="222"/>
      <c r="E61" s="111" t="s">
        <v>195</v>
      </c>
      <c r="F61" s="120" t="s">
        <v>195</v>
      </c>
      <c r="G61" s="163"/>
      <c r="H61" s="163"/>
      <c r="I61" s="163"/>
      <c r="S61" s="96"/>
    </row>
    <row r="62">
      <c r="A62" s="220"/>
      <c r="B62" s="221"/>
      <c r="C62" s="221"/>
      <c r="D62" s="223"/>
      <c r="E62" s="111" t="s">
        <v>199</v>
      </c>
      <c r="F62" s="120" t="s">
        <v>199</v>
      </c>
      <c r="G62" s="163"/>
      <c r="H62" s="163"/>
      <c r="I62" s="163"/>
      <c r="K62" s="224"/>
      <c r="L62" s="224"/>
      <c r="M62" s="224"/>
      <c r="N62" s="224"/>
      <c r="S62" s="96"/>
    </row>
    <row r="63">
      <c r="A63" s="220"/>
      <c r="B63" s="221"/>
      <c r="C63" s="221"/>
      <c r="D63" s="223"/>
      <c r="E63" s="106"/>
      <c r="F63" s="170"/>
      <c r="G63" s="171"/>
      <c r="H63" s="170"/>
      <c r="I63" s="179"/>
      <c r="K63" s="224"/>
      <c r="L63" s="224"/>
      <c r="N63" s="224"/>
      <c r="S63" s="96"/>
    </row>
    <row r="64">
      <c r="A64" s="220"/>
      <c r="B64" s="221"/>
      <c r="C64" s="221"/>
      <c r="D64" s="223"/>
      <c r="E64" s="111" t="s">
        <v>209</v>
      </c>
      <c r="F64" s="120" t="s">
        <v>209</v>
      </c>
      <c r="G64" s="174"/>
      <c r="H64" s="175"/>
      <c r="I64" s="106"/>
      <c r="S64" s="96"/>
    </row>
    <row r="65">
      <c r="A65" s="220"/>
      <c r="B65" s="221"/>
      <c r="C65" s="221"/>
      <c r="D65" s="222"/>
      <c r="E65" s="111" t="s">
        <v>211</v>
      </c>
      <c r="F65" s="99" t="s">
        <v>211</v>
      </c>
      <c r="G65" s="225"/>
      <c r="H65" s="226"/>
      <c r="I65" s="106"/>
      <c r="K65" s="136"/>
      <c r="L65" s="136"/>
      <c r="M65" s="136"/>
    </row>
    <row r="66">
      <c r="A66" s="220"/>
      <c r="B66" s="221"/>
      <c r="C66" s="221"/>
      <c r="D66" s="223"/>
      <c r="E66" s="111" t="s">
        <v>213</v>
      </c>
      <c r="F66" s="227" t="s">
        <v>213</v>
      </c>
      <c r="G66" s="228">
        <f t="shared" ref="G66:H66" si="6">SUM(G64:G65)</f>
        <v>0</v>
      </c>
      <c r="H66" s="229">
        <f t="shared" si="6"/>
        <v>0</v>
      </c>
      <c r="I66" s="106"/>
      <c r="K66" s="136"/>
      <c r="L66" s="136"/>
    </row>
    <row r="67">
      <c r="A67" s="133"/>
      <c r="B67" s="90"/>
      <c r="C67" s="230"/>
      <c r="D67" s="230"/>
      <c r="E67" s="230"/>
      <c r="F67" s="230"/>
      <c r="G67" s="90"/>
      <c r="H67" s="90"/>
      <c r="I67" s="107"/>
    </row>
    <row r="68">
      <c r="A68" s="110"/>
      <c r="B68" s="134"/>
      <c r="C68" s="117"/>
      <c r="D68" s="117"/>
      <c r="E68" s="117"/>
      <c r="F68" s="231"/>
      <c r="G68" s="231"/>
      <c r="H68" s="231"/>
      <c r="I68" s="107"/>
    </row>
    <row r="69">
      <c r="A69" s="74"/>
      <c r="B69" s="75" t="s">
        <v>128</v>
      </c>
    </row>
    <row r="70">
      <c r="A70" s="79"/>
      <c r="B70" s="80" t="s">
        <v>246</v>
      </c>
    </row>
    <row r="72">
      <c r="A72" s="87" t="s">
        <v>247</v>
      </c>
      <c r="B72" s="88"/>
      <c r="C72" s="89" t="s">
        <v>152</v>
      </c>
      <c r="D72" s="88"/>
      <c r="E72" s="89" t="s">
        <v>218</v>
      </c>
    </row>
    <row r="73">
      <c r="A73" s="97" t="s">
        <v>248</v>
      </c>
      <c r="B73" s="98"/>
      <c r="C73" s="99" t="s">
        <v>154</v>
      </c>
      <c r="D73" s="88"/>
      <c r="E73" s="193"/>
    </row>
    <row r="74">
      <c r="A74" s="97" t="s">
        <v>249</v>
      </c>
      <c r="B74" s="98"/>
      <c r="C74" s="104" t="s">
        <v>156</v>
      </c>
      <c r="D74" s="232"/>
      <c r="E74" s="233"/>
    </row>
    <row r="75">
      <c r="A75" s="97" t="s">
        <v>250</v>
      </c>
      <c r="B75" s="98"/>
      <c r="C75" s="104" t="s">
        <v>158</v>
      </c>
      <c r="D75" s="232"/>
      <c r="E75" s="233"/>
    </row>
    <row r="76">
      <c r="A76" s="102" t="s">
        <v>251</v>
      </c>
      <c r="B76" s="103"/>
      <c r="C76" s="104" t="s">
        <v>159</v>
      </c>
      <c r="D76" s="232"/>
      <c r="E76" s="106"/>
      <c r="F76" s="107"/>
      <c r="G76" s="107"/>
      <c r="H76" s="107"/>
    </row>
    <row r="77">
      <c r="A77" s="87" t="s">
        <v>252</v>
      </c>
      <c r="B77" s="108"/>
      <c r="C77" s="104" t="s">
        <v>160</v>
      </c>
      <c r="D77" s="234"/>
      <c r="E77" s="235"/>
      <c r="F77" s="90"/>
      <c r="G77" s="90"/>
      <c r="H77" s="90"/>
      <c r="I77" s="110"/>
    </row>
    <row r="78">
      <c r="A78" s="196" t="s">
        <v>232</v>
      </c>
      <c r="B78" s="112"/>
      <c r="C78" s="99" t="s">
        <v>162</v>
      </c>
      <c r="D78" s="236"/>
      <c r="E78" s="237"/>
      <c r="F78" s="90"/>
      <c r="G78" s="90"/>
      <c r="H78" s="90"/>
      <c r="I78" s="110"/>
    </row>
    <row r="79">
      <c r="A79" s="199"/>
      <c r="B79" s="112"/>
      <c r="C79" s="111"/>
      <c r="D79" s="238"/>
      <c r="E79" s="235"/>
      <c r="F79" s="117"/>
      <c r="G79" s="117"/>
      <c r="H79" s="117"/>
      <c r="I79" s="118"/>
    </row>
    <row r="80">
      <c r="A80" s="111"/>
      <c r="B80" s="119"/>
      <c r="C80" s="111"/>
      <c r="D80" s="237"/>
      <c r="E80" s="237"/>
      <c r="F80" s="117"/>
      <c r="G80" s="117"/>
      <c r="H80" s="117"/>
      <c r="I80" s="118"/>
    </row>
    <row r="81">
      <c r="A81" s="126"/>
      <c r="B81" s="90"/>
      <c r="C81" s="117"/>
      <c r="D81" s="117"/>
      <c r="E81" s="117"/>
      <c r="F81" s="117"/>
      <c r="G81" s="117"/>
      <c r="H81" s="117"/>
      <c r="I81" s="118"/>
    </row>
    <row r="82">
      <c r="A82" s="126"/>
      <c r="B82" s="90"/>
      <c r="C82" s="120" t="s">
        <v>163</v>
      </c>
      <c r="D82" s="127">
        <v>7.0</v>
      </c>
      <c r="E82" s="127">
        <v>8.0</v>
      </c>
      <c r="F82" s="127">
        <v>9.0</v>
      </c>
      <c r="G82" s="127">
        <v>10.0</v>
      </c>
      <c r="H82" s="127">
        <v>11.0</v>
      </c>
      <c r="I82" s="99" t="s">
        <v>164</v>
      </c>
      <c r="J82" s="128"/>
      <c r="L82" s="239"/>
      <c r="Q82" s="239"/>
    </row>
    <row r="83">
      <c r="A83" s="126"/>
      <c r="B83" s="90"/>
      <c r="C83" s="120" t="s">
        <v>165</v>
      </c>
      <c r="D83" s="129"/>
      <c r="E83" s="129"/>
      <c r="F83" s="129"/>
      <c r="G83" s="129"/>
      <c r="H83" s="129"/>
      <c r="I83" s="130">
        <f t="shared" ref="I83:I86" si="7">SUM(D83:H83)</f>
        <v>0</v>
      </c>
      <c r="J83" s="131" t="str">
        <f>I83/I87</f>
        <v>#DIV/0!</v>
      </c>
      <c r="L83" s="239"/>
      <c r="P83" s="240"/>
      <c r="R83" s="240"/>
      <c r="T83" s="202"/>
      <c r="U83" s="202"/>
    </row>
    <row r="84">
      <c r="A84" s="133"/>
      <c r="B84" s="90"/>
      <c r="C84" s="120" t="s">
        <v>169</v>
      </c>
      <c r="D84" s="129"/>
      <c r="E84" s="129"/>
      <c r="F84" s="129"/>
      <c r="G84" s="129"/>
      <c r="H84" s="129"/>
      <c r="I84" s="130">
        <f t="shared" si="7"/>
        <v>0</v>
      </c>
      <c r="J84" s="131" t="str">
        <f>I84/I87</f>
        <v>#DIV/0!</v>
      </c>
      <c r="P84" s="202"/>
      <c r="Q84" s="202"/>
      <c r="R84" s="202"/>
      <c r="S84" s="202"/>
      <c r="T84" s="202"/>
      <c r="U84" s="202"/>
    </row>
    <row r="85">
      <c r="B85" s="90"/>
      <c r="C85" s="120" t="s">
        <v>178</v>
      </c>
      <c r="D85" s="129"/>
      <c r="E85" s="129"/>
      <c r="F85" s="129"/>
      <c r="G85" s="129"/>
      <c r="H85" s="129"/>
      <c r="I85" s="130">
        <f t="shared" si="7"/>
        <v>0</v>
      </c>
      <c r="J85" s="131" t="str">
        <f>I85/I87</f>
        <v>#DIV/0!</v>
      </c>
      <c r="P85" s="202"/>
      <c r="Q85" s="202"/>
      <c r="R85" s="202"/>
      <c r="S85" s="202"/>
      <c r="T85" s="202"/>
      <c r="U85" s="202"/>
    </row>
    <row r="86">
      <c r="A86" s="110"/>
      <c r="B86" s="134"/>
      <c r="C86" s="120" t="s">
        <v>180</v>
      </c>
      <c r="D86" s="137"/>
      <c r="E86" s="137"/>
      <c r="F86" s="137"/>
      <c r="G86" s="137"/>
      <c r="H86" s="137"/>
      <c r="I86" s="130">
        <f t="shared" si="7"/>
        <v>0</v>
      </c>
      <c r="J86" s="131" t="str">
        <f>I86/I87</f>
        <v>#DIV/0!</v>
      </c>
    </row>
    <row r="87">
      <c r="A87" s="110"/>
      <c r="B87" s="117"/>
      <c r="C87" s="120" t="s">
        <v>181</v>
      </c>
      <c r="D87" s="138"/>
      <c r="E87" s="138"/>
      <c r="F87" s="138"/>
      <c r="G87" s="138"/>
      <c r="H87" s="138"/>
      <c r="I87" s="130">
        <f>SUM(I83:I86)</f>
        <v>0</v>
      </c>
      <c r="J87" s="128"/>
      <c r="P87" s="202"/>
      <c r="Q87" s="202"/>
      <c r="R87" s="202"/>
      <c r="S87" s="202"/>
      <c r="T87" s="202"/>
      <c r="U87" s="202"/>
    </row>
    <row r="88">
      <c r="C88" s="120" t="s">
        <v>182</v>
      </c>
      <c r="D88" s="139"/>
      <c r="E88" s="140"/>
      <c r="F88" s="140"/>
      <c r="G88" s="140"/>
      <c r="H88" s="140"/>
      <c r="I88" s="204">
        <f>SUM(D88:H88)</f>
        <v>0</v>
      </c>
      <c r="J88" s="128"/>
      <c r="P88" s="202"/>
      <c r="Q88" s="202"/>
      <c r="R88" s="202"/>
      <c r="S88" s="202"/>
      <c r="T88" s="202"/>
      <c r="U88" s="202"/>
    </row>
    <row r="89">
      <c r="A89" s="142"/>
      <c r="B89" s="143"/>
      <c r="C89" s="120" t="s">
        <v>183</v>
      </c>
      <c r="D89" s="204"/>
      <c r="E89" s="207"/>
      <c r="F89" s="204"/>
      <c r="G89" s="204"/>
      <c r="H89" s="204"/>
      <c r="I89" s="204">
        <f>SUM(I88)</f>
        <v>0</v>
      </c>
      <c r="J89" s="128"/>
      <c r="L89" s="239"/>
      <c r="P89" s="202"/>
      <c r="Q89" s="202"/>
      <c r="R89" s="202"/>
      <c r="S89" s="202"/>
      <c r="T89" s="202"/>
      <c r="U89" s="202"/>
    </row>
    <row r="90">
      <c r="A90" s="134"/>
      <c r="B90" s="134"/>
      <c r="C90" s="144" t="s">
        <v>184</v>
      </c>
      <c r="D90" s="138"/>
      <c r="E90" s="138"/>
      <c r="F90" s="138"/>
      <c r="G90" s="138"/>
      <c r="H90" s="138"/>
      <c r="I90" s="128"/>
      <c r="J90" s="128"/>
      <c r="P90" s="202"/>
      <c r="Q90" s="202"/>
      <c r="R90" s="202"/>
      <c r="S90" s="202"/>
      <c r="T90" s="202"/>
      <c r="U90" s="202"/>
    </row>
    <row r="91">
      <c r="A91" s="146"/>
      <c r="B91" s="147"/>
      <c r="C91" s="148" t="s">
        <v>185</v>
      </c>
      <c r="D91" s="138"/>
      <c r="E91" s="138"/>
      <c r="F91" s="138"/>
      <c r="G91" s="138"/>
      <c r="H91" s="138"/>
      <c r="I91" s="128"/>
      <c r="J91" s="128"/>
      <c r="P91" s="202"/>
      <c r="Q91" s="202"/>
      <c r="R91" s="202"/>
      <c r="S91" s="202"/>
      <c r="T91" s="202"/>
      <c r="U91" s="202"/>
    </row>
    <row r="92">
      <c r="A92" s="146"/>
      <c r="B92" s="147"/>
      <c r="C92" s="147"/>
      <c r="D92" s="149"/>
      <c r="E92" s="150"/>
      <c r="F92" s="241"/>
      <c r="G92" s="151"/>
      <c r="H92" s="151"/>
      <c r="P92" s="202"/>
      <c r="Q92" s="202"/>
      <c r="R92" s="202"/>
      <c r="S92" s="202"/>
      <c r="T92" s="202"/>
      <c r="U92" s="202"/>
    </row>
    <row r="93">
      <c r="A93" s="146"/>
      <c r="B93" s="147"/>
      <c r="C93" s="147"/>
      <c r="D93" s="149"/>
      <c r="E93" s="150"/>
      <c r="F93" s="90"/>
      <c r="G93" s="151"/>
      <c r="H93" s="151"/>
      <c r="P93" s="202"/>
      <c r="Q93" s="202"/>
      <c r="R93" s="202"/>
      <c r="S93" s="202"/>
      <c r="T93" s="202"/>
      <c r="U93" s="202"/>
    </row>
    <row r="94">
      <c r="A94" s="152" t="s">
        <v>186</v>
      </c>
      <c r="B94" s="153" t="s">
        <v>253</v>
      </c>
      <c r="C94" s="153" t="s">
        <v>187</v>
      </c>
      <c r="D94" s="154" t="s">
        <v>189</v>
      </c>
      <c r="E94" s="155"/>
      <c r="F94" s="156"/>
      <c r="G94" s="135" t="s">
        <v>254</v>
      </c>
      <c r="H94" s="135" t="s">
        <v>245</v>
      </c>
      <c r="P94" s="202"/>
      <c r="Q94" s="202"/>
      <c r="R94" s="202"/>
      <c r="S94" s="202"/>
      <c r="T94" s="202"/>
      <c r="U94" s="202"/>
    </row>
    <row r="95">
      <c r="A95" s="159" t="s">
        <v>192</v>
      </c>
      <c r="B95" s="160"/>
      <c r="C95" s="160"/>
      <c r="D95" s="161">
        <f t="shared" ref="D95:D101" si="8">C95-B95</f>
        <v>0</v>
      </c>
      <c r="E95" s="162"/>
      <c r="F95" s="120" t="s">
        <v>193</v>
      </c>
      <c r="G95" s="163">
        <v>0.064</v>
      </c>
      <c r="H95" s="163">
        <v>0.2024</v>
      </c>
      <c r="P95" s="202"/>
      <c r="Q95" s="202"/>
      <c r="R95" s="202"/>
      <c r="S95" s="202"/>
      <c r="T95" s="202"/>
      <c r="U95" s="202"/>
    </row>
    <row r="96">
      <c r="A96" s="159" t="s">
        <v>194</v>
      </c>
      <c r="B96" s="160"/>
      <c r="C96" s="160"/>
      <c r="D96" s="161">
        <f t="shared" si="8"/>
        <v>0</v>
      </c>
      <c r="E96" s="164"/>
      <c r="F96" s="120" t="s">
        <v>195</v>
      </c>
      <c r="G96" s="163">
        <v>0.557</v>
      </c>
      <c r="H96" s="163">
        <v>0.543</v>
      </c>
    </row>
    <row r="97">
      <c r="A97" s="159" t="s">
        <v>198</v>
      </c>
      <c r="B97" s="160"/>
      <c r="C97" s="160"/>
      <c r="D97" s="169">
        <f t="shared" si="8"/>
        <v>0</v>
      </c>
      <c r="E97" s="164"/>
      <c r="F97" s="120" t="s">
        <v>199</v>
      </c>
      <c r="G97" s="163">
        <v>0.103</v>
      </c>
      <c r="H97" s="163">
        <v>0.394</v>
      </c>
      <c r="P97" s="240"/>
      <c r="R97" s="240"/>
    </row>
    <row r="98">
      <c r="A98" s="159" t="s">
        <v>206</v>
      </c>
      <c r="B98" s="160"/>
      <c r="C98" s="160"/>
      <c r="D98" s="169">
        <f t="shared" si="8"/>
        <v>0</v>
      </c>
      <c r="E98" s="106"/>
      <c r="F98" s="170"/>
      <c r="G98" s="171"/>
      <c r="H98" s="170"/>
    </row>
    <row r="99">
      <c r="A99" s="159" t="s">
        <v>208</v>
      </c>
      <c r="B99" s="160"/>
      <c r="C99" s="160"/>
      <c r="D99" s="161">
        <f t="shared" si="8"/>
        <v>0</v>
      </c>
      <c r="E99" s="162"/>
      <c r="F99" s="120" t="s">
        <v>209</v>
      </c>
      <c r="G99" s="174"/>
      <c r="H99" s="175"/>
    </row>
    <row r="100">
      <c r="A100" s="159" t="s">
        <v>210</v>
      </c>
      <c r="B100" s="160"/>
      <c r="C100" s="160"/>
      <c r="D100" s="161">
        <f t="shared" si="8"/>
        <v>0</v>
      </c>
      <c r="E100" s="162"/>
      <c r="F100" s="120" t="s">
        <v>211</v>
      </c>
      <c r="G100" s="174"/>
      <c r="H100" s="175"/>
    </row>
    <row r="101">
      <c r="A101" s="159" t="s">
        <v>212</v>
      </c>
      <c r="B101" s="160"/>
      <c r="C101" s="160"/>
      <c r="D101" s="169">
        <f t="shared" si="8"/>
        <v>0</v>
      </c>
      <c r="E101" s="162"/>
      <c r="F101" s="120" t="s">
        <v>213</v>
      </c>
      <c r="G101" s="177">
        <f t="shared" ref="G101:H101" si="9">SUM(G99:G100)</f>
        <v>0</v>
      </c>
      <c r="H101" s="175">
        <f t="shared" si="9"/>
        <v>0</v>
      </c>
    </row>
    <row r="102">
      <c r="A102" s="152" t="s">
        <v>214</v>
      </c>
      <c r="B102" s="178">
        <f t="shared" ref="B102:D102" si="10">SUM(B95:B101)</f>
        <v>0</v>
      </c>
      <c r="C102" s="178">
        <f t="shared" si="10"/>
        <v>0</v>
      </c>
      <c r="D102" s="178">
        <f t="shared" si="10"/>
        <v>0</v>
      </c>
      <c r="E102" s="106"/>
      <c r="F102" s="106"/>
      <c r="G102" s="106"/>
      <c r="H102" s="179"/>
    </row>
    <row r="103">
      <c r="A103" s="90"/>
      <c r="B103" s="186"/>
      <c r="C103" s="90"/>
      <c r="D103" s="186"/>
      <c r="E103" s="100"/>
      <c r="L103" s="239"/>
    </row>
    <row r="104">
      <c r="A104" s="133"/>
      <c r="B104" s="90"/>
      <c r="C104" s="230"/>
      <c r="D104" s="231"/>
      <c r="E104" s="230"/>
      <c r="F104" s="231"/>
      <c r="G104" s="231"/>
      <c r="H104" s="231"/>
      <c r="I104" s="107"/>
    </row>
    <row r="105">
      <c r="A105" s="74"/>
      <c r="B105" s="75" t="s">
        <v>128</v>
      </c>
    </row>
    <row r="106">
      <c r="A106" s="79"/>
      <c r="B106" s="80" t="s">
        <v>255</v>
      </c>
    </row>
    <row r="108">
      <c r="A108" s="87" t="s">
        <v>247</v>
      </c>
      <c r="B108" s="88"/>
      <c r="C108" s="89" t="s">
        <v>152</v>
      </c>
      <c r="D108" s="88"/>
      <c r="E108" s="89" t="s">
        <v>218</v>
      </c>
    </row>
    <row r="109">
      <c r="A109" s="97" t="s">
        <v>248</v>
      </c>
      <c r="B109" s="98"/>
      <c r="C109" s="99" t="s">
        <v>154</v>
      </c>
      <c r="D109" s="88"/>
      <c r="E109" s="193"/>
    </row>
    <row r="110">
      <c r="A110" s="97" t="s">
        <v>249</v>
      </c>
      <c r="B110" s="98"/>
      <c r="C110" s="104" t="s">
        <v>156</v>
      </c>
      <c r="D110" s="232"/>
      <c r="E110" s="233"/>
    </row>
    <row r="111">
      <c r="A111" s="97" t="s">
        <v>250</v>
      </c>
      <c r="B111" s="98"/>
      <c r="C111" s="104" t="s">
        <v>158</v>
      </c>
      <c r="D111" s="232"/>
      <c r="E111" s="233"/>
    </row>
    <row r="112">
      <c r="A112" s="102" t="s">
        <v>251</v>
      </c>
      <c r="B112" s="103"/>
      <c r="C112" s="104" t="s">
        <v>159</v>
      </c>
      <c r="D112" s="232"/>
      <c r="E112" s="106"/>
      <c r="F112" s="107"/>
      <c r="G112" s="107"/>
      <c r="H112" s="107"/>
    </row>
    <row r="113">
      <c r="A113" s="87" t="s">
        <v>252</v>
      </c>
      <c r="B113" s="108"/>
      <c r="C113" s="104" t="s">
        <v>160</v>
      </c>
      <c r="D113" s="234"/>
      <c r="E113" s="235"/>
      <c r="F113" s="90"/>
      <c r="G113" s="90"/>
      <c r="H113" s="90"/>
      <c r="I113" s="110"/>
    </row>
    <row r="114">
      <c r="A114" s="196" t="s">
        <v>232</v>
      </c>
      <c r="B114" s="112"/>
      <c r="C114" s="99" t="s">
        <v>162</v>
      </c>
      <c r="D114" s="236"/>
      <c r="E114" s="237"/>
      <c r="F114" s="90"/>
      <c r="G114" s="90"/>
      <c r="H114" s="90"/>
      <c r="I114" s="110"/>
    </row>
    <row r="115">
      <c r="A115" s="199"/>
      <c r="B115" s="112"/>
      <c r="C115" s="111"/>
      <c r="D115" s="238"/>
      <c r="E115" s="235"/>
      <c r="F115" s="117"/>
      <c r="G115" s="117"/>
      <c r="H115" s="117"/>
      <c r="I115" s="118"/>
    </row>
    <row r="116">
      <c r="A116" s="111"/>
      <c r="B116" s="119"/>
      <c r="C116" s="111"/>
      <c r="D116" s="237"/>
      <c r="E116" s="237"/>
      <c r="F116" s="117"/>
      <c r="G116" s="117"/>
      <c r="H116" s="117"/>
      <c r="I116" s="118"/>
    </row>
    <row r="117">
      <c r="A117" s="126"/>
      <c r="B117" s="90"/>
      <c r="C117" s="117"/>
      <c r="D117" s="117"/>
      <c r="E117" s="117"/>
      <c r="F117" s="117"/>
      <c r="G117" s="117"/>
      <c r="H117" s="117"/>
      <c r="I117" s="118"/>
    </row>
    <row r="118">
      <c r="A118" s="126"/>
      <c r="B118" s="90"/>
      <c r="C118" s="120" t="s">
        <v>163</v>
      </c>
      <c r="D118" s="127">
        <v>7.0</v>
      </c>
      <c r="E118" s="127">
        <v>8.0</v>
      </c>
      <c r="F118" s="127">
        <v>9.0</v>
      </c>
      <c r="G118" s="127">
        <v>10.0</v>
      </c>
      <c r="H118" s="127">
        <v>11.0</v>
      </c>
      <c r="I118" s="99" t="s">
        <v>164</v>
      </c>
      <c r="J118" s="128"/>
    </row>
    <row r="119">
      <c r="A119" s="126"/>
      <c r="B119" s="90"/>
      <c r="C119" s="120" t="s">
        <v>165</v>
      </c>
      <c r="D119" s="129"/>
      <c r="E119" s="129"/>
      <c r="F119" s="129"/>
      <c r="G119" s="129"/>
      <c r="H119" s="129"/>
      <c r="I119" s="130">
        <f t="shared" ref="I119:I122" si="11">SUM(D119:H119)</f>
        <v>0</v>
      </c>
      <c r="J119" s="131" t="str">
        <f>I119/I123</f>
        <v>#DIV/0!</v>
      </c>
    </row>
    <row r="120">
      <c r="A120" s="133"/>
      <c r="B120" s="90"/>
      <c r="C120" s="120" t="s">
        <v>169</v>
      </c>
      <c r="D120" s="129"/>
      <c r="E120" s="129"/>
      <c r="F120" s="129"/>
      <c r="G120" s="129"/>
      <c r="H120" s="129"/>
      <c r="I120" s="130">
        <f t="shared" si="11"/>
        <v>0</v>
      </c>
      <c r="J120" s="131" t="str">
        <f>I120/I123</f>
        <v>#DIV/0!</v>
      </c>
    </row>
    <row r="121">
      <c r="B121" s="90"/>
      <c r="C121" s="120" t="s">
        <v>178</v>
      </c>
      <c r="D121" s="129"/>
      <c r="E121" s="129"/>
      <c r="F121" s="129"/>
      <c r="G121" s="129"/>
      <c r="H121" s="129"/>
      <c r="I121" s="130">
        <f t="shared" si="11"/>
        <v>0</v>
      </c>
      <c r="J121" s="131" t="str">
        <f>I121/I123</f>
        <v>#DIV/0!</v>
      </c>
    </row>
    <row r="122">
      <c r="A122" s="110"/>
      <c r="B122" s="134"/>
      <c r="C122" s="120" t="s">
        <v>180</v>
      </c>
      <c r="D122" s="137"/>
      <c r="E122" s="137"/>
      <c r="F122" s="137"/>
      <c r="G122" s="137"/>
      <c r="H122" s="137"/>
      <c r="I122" s="130">
        <f t="shared" si="11"/>
        <v>0</v>
      </c>
      <c r="J122" s="131" t="str">
        <f>I122/I123</f>
        <v>#DIV/0!</v>
      </c>
    </row>
    <row r="123">
      <c r="A123" s="110"/>
      <c r="B123" s="117"/>
      <c r="C123" s="120" t="s">
        <v>181</v>
      </c>
      <c r="D123" s="138"/>
      <c r="E123" s="138"/>
      <c r="F123" s="138"/>
      <c r="G123" s="138"/>
      <c r="H123" s="138"/>
      <c r="I123" s="130">
        <f>SUM(I119:I122)</f>
        <v>0</v>
      </c>
      <c r="J123" s="128"/>
    </row>
    <row r="124">
      <c r="C124" s="120" t="s">
        <v>182</v>
      </c>
      <c r="D124" s="139"/>
      <c r="E124" s="140"/>
      <c r="F124" s="140"/>
      <c r="G124" s="140"/>
      <c r="H124" s="140"/>
      <c r="I124" s="204">
        <f>SUM(D124:H124)</f>
        <v>0</v>
      </c>
      <c r="J124" s="128"/>
    </row>
    <row r="125">
      <c r="A125" s="142"/>
      <c r="B125" s="143"/>
      <c r="C125" s="120" t="s">
        <v>183</v>
      </c>
      <c r="D125" s="204"/>
      <c r="E125" s="207"/>
      <c r="F125" s="204"/>
      <c r="G125" s="204"/>
      <c r="H125" s="204"/>
      <c r="I125" s="204">
        <f>SUM(I124)</f>
        <v>0</v>
      </c>
      <c r="J125" s="128"/>
    </row>
    <row r="126">
      <c r="A126" s="134"/>
      <c r="B126" s="134"/>
      <c r="C126" s="144" t="s">
        <v>184</v>
      </c>
      <c r="D126" s="138"/>
      <c r="E126" s="138"/>
      <c r="F126" s="138"/>
      <c r="G126" s="138"/>
      <c r="H126" s="138"/>
      <c r="I126" s="128"/>
      <c r="J126" s="128"/>
    </row>
    <row r="127">
      <c r="A127" s="146"/>
      <c r="B127" s="147"/>
      <c r="C127" s="148" t="s">
        <v>185</v>
      </c>
      <c r="D127" s="138"/>
      <c r="E127" s="138"/>
      <c r="F127" s="138"/>
      <c r="G127" s="138"/>
      <c r="H127" s="138"/>
      <c r="I127" s="128"/>
      <c r="J127" s="128"/>
    </row>
    <row r="128">
      <c r="A128" s="146"/>
      <c r="B128" s="147"/>
      <c r="C128" s="147"/>
      <c r="D128" s="149"/>
      <c r="E128" s="150"/>
      <c r="F128" s="241"/>
      <c r="G128" s="151"/>
      <c r="H128" s="151"/>
    </row>
    <row r="129">
      <c r="A129" s="146"/>
      <c r="B129" s="147"/>
      <c r="C129" s="147"/>
      <c r="D129" s="149"/>
      <c r="E129" s="150"/>
      <c r="F129" s="90"/>
      <c r="G129" s="151"/>
      <c r="H129" s="151"/>
    </row>
    <row r="130">
      <c r="A130" s="152" t="s">
        <v>186</v>
      </c>
      <c r="B130" s="153" t="s">
        <v>253</v>
      </c>
      <c r="C130" s="153" t="s">
        <v>187</v>
      </c>
      <c r="D130" s="154" t="s">
        <v>189</v>
      </c>
      <c r="E130" s="155"/>
      <c r="F130" s="156"/>
      <c r="G130" s="135" t="s">
        <v>254</v>
      </c>
      <c r="H130" s="135" t="s">
        <v>245</v>
      </c>
    </row>
    <row r="131">
      <c r="A131" s="159" t="s">
        <v>192</v>
      </c>
      <c r="B131" s="160"/>
      <c r="C131" s="160"/>
      <c r="D131" s="161">
        <f t="shared" ref="D131:D137" si="12">C131-B131</f>
        <v>0</v>
      </c>
      <c r="E131" s="162"/>
      <c r="F131" s="120" t="s">
        <v>193</v>
      </c>
      <c r="G131" s="163">
        <v>0.202</v>
      </c>
      <c r="H131" s="163">
        <v>0.2341</v>
      </c>
    </row>
    <row r="132">
      <c r="A132" s="159" t="s">
        <v>194</v>
      </c>
      <c r="B132" s="160"/>
      <c r="C132" s="160"/>
      <c r="D132" s="161">
        <f t="shared" si="12"/>
        <v>0</v>
      </c>
      <c r="E132" s="164"/>
      <c r="F132" s="120" t="s">
        <v>195</v>
      </c>
      <c r="G132" s="163">
        <v>0.718</v>
      </c>
      <c r="H132" s="163">
        <v>0.544</v>
      </c>
    </row>
    <row r="133">
      <c r="A133" s="159" t="s">
        <v>198</v>
      </c>
      <c r="B133" s="160"/>
      <c r="C133" s="160"/>
      <c r="D133" s="169">
        <f t="shared" si="12"/>
        <v>0</v>
      </c>
      <c r="E133" s="164"/>
      <c r="F133" s="120" t="s">
        <v>199</v>
      </c>
      <c r="G133" s="163">
        <v>0.702</v>
      </c>
      <c r="H133" s="163">
        <v>0.571</v>
      </c>
    </row>
    <row r="134">
      <c r="A134" s="159" t="s">
        <v>206</v>
      </c>
      <c r="B134" s="160"/>
      <c r="C134" s="160"/>
      <c r="D134" s="169">
        <f t="shared" si="12"/>
        <v>0</v>
      </c>
      <c r="E134" s="106"/>
      <c r="F134" s="170"/>
      <c r="G134" s="171"/>
      <c r="H134" s="170"/>
    </row>
    <row r="135">
      <c r="A135" s="159" t="s">
        <v>208</v>
      </c>
      <c r="B135" s="160"/>
      <c r="C135" s="160"/>
      <c r="D135" s="161">
        <f t="shared" si="12"/>
        <v>0</v>
      </c>
      <c r="E135" s="162"/>
      <c r="F135" s="120" t="s">
        <v>209</v>
      </c>
      <c r="G135" s="174"/>
      <c r="H135" s="175"/>
    </row>
    <row r="136">
      <c r="A136" s="159" t="s">
        <v>210</v>
      </c>
      <c r="B136" s="160"/>
      <c r="C136" s="160"/>
      <c r="D136" s="161">
        <f t="shared" si="12"/>
        <v>0</v>
      </c>
      <c r="E136" s="162"/>
      <c r="F136" s="120" t="s">
        <v>211</v>
      </c>
      <c r="G136" s="174"/>
      <c r="H136" s="175"/>
    </row>
    <row r="137">
      <c r="A137" s="159" t="s">
        <v>212</v>
      </c>
      <c r="B137" s="160"/>
      <c r="C137" s="160"/>
      <c r="D137" s="169">
        <f t="shared" si="12"/>
        <v>0</v>
      </c>
      <c r="E137" s="162"/>
      <c r="F137" s="120" t="s">
        <v>213</v>
      </c>
      <c r="G137" s="177">
        <f t="shared" ref="G137:H137" si="13">SUM(G135:G136)</f>
        <v>0</v>
      </c>
      <c r="H137" s="175">
        <f t="shared" si="13"/>
        <v>0</v>
      </c>
    </row>
    <row r="138">
      <c r="A138" s="152" t="s">
        <v>214</v>
      </c>
      <c r="B138" s="178">
        <f t="shared" ref="B138:D138" si="14">SUM(B131:B137)</f>
        <v>0</v>
      </c>
      <c r="C138" s="178">
        <f t="shared" si="14"/>
        <v>0</v>
      </c>
      <c r="D138" s="178">
        <f t="shared" si="14"/>
        <v>0</v>
      </c>
      <c r="E138" s="106"/>
      <c r="F138" s="106"/>
      <c r="G138" s="106"/>
      <c r="H138" s="179"/>
    </row>
    <row r="139">
      <c r="A139" s="90"/>
      <c r="B139" s="186"/>
      <c r="C139" s="90"/>
      <c r="D139" s="186"/>
      <c r="E139" s="100"/>
    </row>
    <row r="140">
      <c r="A140" s="146"/>
      <c r="B140" s="147"/>
      <c r="C140" s="147"/>
      <c r="D140" s="223"/>
      <c r="E140" s="150"/>
      <c r="F140" s="242"/>
      <c r="G140" s="243"/>
      <c r="H140" s="244"/>
    </row>
    <row r="141">
      <c r="A141" s="146"/>
      <c r="B141" s="147"/>
      <c r="C141" s="147"/>
      <c r="D141" s="223"/>
      <c r="E141" s="245"/>
      <c r="F141" s="246"/>
      <c r="G141" s="246"/>
    </row>
    <row r="142">
      <c r="A142" s="146"/>
      <c r="B142" s="147"/>
      <c r="C142" s="147"/>
      <c r="D142" s="223"/>
      <c r="E142" s="245"/>
      <c r="F142" s="242"/>
      <c r="G142" s="247"/>
      <c r="H142" s="6"/>
    </row>
    <row r="143">
      <c r="A143" s="146"/>
      <c r="B143" s="147"/>
      <c r="C143" s="147"/>
      <c r="D143" s="222"/>
      <c r="E143" s="245"/>
      <c r="F143" s="242"/>
      <c r="G143" s="247"/>
      <c r="H143" s="6"/>
    </row>
    <row r="144">
      <c r="A144" s="146"/>
      <c r="B144" s="147"/>
      <c r="C144" s="147"/>
      <c r="D144" s="223"/>
      <c r="E144" s="245"/>
      <c r="F144" s="242"/>
      <c r="G144" s="247"/>
      <c r="H144" s="6"/>
    </row>
    <row r="145">
      <c r="A145" s="248"/>
      <c r="B145" s="248"/>
      <c r="C145" s="248"/>
      <c r="D145" s="248"/>
      <c r="E145" s="249"/>
      <c r="F145" s="246"/>
      <c r="G145" s="250"/>
      <c r="H145" s="243"/>
    </row>
    <row r="146">
      <c r="A146" s="242"/>
      <c r="B146" s="251"/>
      <c r="C146" s="242"/>
      <c r="D146" s="252"/>
      <c r="E146" s="253"/>
    </row>
    <row r="147">
      <c r="A147" s="74"/>
      <c r="B147" s="75" t="s">
        <v>128</v>
      </c>
      <c r="C147" s="106"/>
      <c r="D147" s="106"/>
      <c r="E147" s="106"/>
      <c r="F147" s="106"/>
      <c r="G147" s="106"/>
      <c r="H147" s="106"/>
      <c r="I147" s="106"/>
    </row>
    <row r="148">
      <c r="A148" s="79"/>
      <c r="B148" s="80" t="s">
        <v>256</v>
      </c>
      <c r="C148" s="106"/>
      <c r="D148" s="106"/>
      <c r="E148" s="106"/>
      <c r="F148" s="106"/>
      <c r="G148" s="106"/>
      <c r="H148" s="106"/>
      <c r="I148" s="106"/>
    </row>
    <row r="149">
      <c r="A149" s="170"/>
      <c r="B149" s="170"/>
      <c r="C149" s="170"/>
      <c r="D149" s="170"/>
      <c r="E149" s="106"/>
      <c r="F149" s="106"/>
      <c r="G149" s="106"/>
      <c r="H149" s="106"/>
      <c r="I149" s="106"/>
    </row>
    <row r="150">
      <c r="A150" s="254" t="s">
        <v>257</v>
      </c>
      <c r="B150" s="98"/>
      <c r="C150" s="120" t="s">
        <v>152</v>
      </c>
      <c r="D150" s="98"/>
      <c r="E150" s="106"/>
      <c r="F150" s="106"/>
      <c r="G150" s="106"/>
      <c r="H150" s="106"/>
      <c r="I150" s="106"/>
    </row>
    <row r="151">
      <c r="A151" s="97" t="s">
        <v>250</v>
      </c>
      <c r="B151" s="98"/>
      <c r="C151" s="99" t="s">
        <v>154</v>
      </c>
      <c r="D151" s="88"/>
      <c r="E151" s="255"/>
      <c r="F151" s="106"/>
      <c r="G151" s="106"/>
      <c r="H151" s="106"/>
      <c r="I151" s="106"/>
    </row>
    <row r="152">
      <c r="A152" s="254" t="s">
        <v>258</v>
      </c>
      <c r="B152" s="256"/>
      <c r="C152" s="257" t="s">
        <v>259</v>
      </c>
      <c r="D152" s="258"/>
      <c r="E152" s="255"/>
      <c r="F152" s="106"/>
      <c r="G152" s="106"/>
      <c r="H152" s="106"/>
      <c r="I152" s="106"/>
    </row>
    <row r="153">
      <c r="A153" s="259" t="s">
        <v>260</v>
      </c>
      <c r="B153" s="260"/>
      <c r="C153" s="104" t="s">
        <v>156</v>
      </c>
      <c r="D153" s="105"/>
      <c r="E153" s="106"/>
      <c r="F153" s="106"/>
      <c r="G153" s="128"/>
      <c r="H153" s="128"/>
      <c r="I153" s="106"/>
    </row>
    <row r="154">
      <c r="A154" s="254" t="s">
        <v>261</v>
      </c>
      <c r="B154" s="261"/>
      <c r="C154" s="104" t="s">
        <v>158</v>
      </c>
      <c r="D154" s="109"/>
      <c r="E154" s="106"/>
      <c r="F154" s="106"/>
      <c r="G154" s="128"/>
      <c r="H154" s="128"/>
      <c r="I154" s="106"/>
    </row>
    <row r="155">
      <c r="A155" s="254" t="s">
        <v>262</v>
      </c>
      <c r="B155" s="98"/>
      <c r="C155" s="104" t="s">
        <v>159</v>
      </c>
      <c r="D155" s="109"/>
      <c r="E155" s="113"/>
      <c r="F155" s="106"/>
      <c r="G155" s="128"/>
      <c r="H155" s="128"/>
      <c r="I155" s="106"/>
    </row>
    <row r="156">
      <c r="A156" s="254" t="s">
        <v>263</v>
      </c>
      <c r="B156" s="262"/>
      <c r="C156" s="104" t="s">
        <v>160</v>
      </c>
      <c r="D156" s="115"/>
      <c r="E156" s="116" t="s">
        <v>161</v>
      </c>
      <c r="F156" s="128"/>
      <c r="G156" s="128"/>
      <c r="H156" s="128"/>
      <c r="I156" s="106"/>
    </row>
    <row r="157">
      <c r="A157" s="254" t="s">
        <v>264</v>
      </c>
      <c r="B157" s="261"/>
      <c r="C157" s="120" t="s">
        <v>162</v>
      </c>
      <c r="D157" s="121"/>
      <c r="E157" s="122"/>
      <c r="F157" s="128"/>
      <c r="G157" s="128"/>
      <c r="H157" s="128"/>
      <c r="I157" s="106"/>
    </row>
    <row r="158">
      <c r="A158" s="263"/>
      <c r="B158" s="262"/>
      <c r="C158" s="170"/>
      <c r="D158" s="170"/>
      <c r="E158" s="170"/>
      <c r="F158" s="170"/>
      <c r="G158" s="170"/>
      <c r="H158" s="170"/>
      <c r="I158" s="106"/>
    </row>
    <row r="159">
      <c r="A159" s="264"/>
      <c r="B159" s="120" t="s">
        <v>163</v>
      </c>
      <c r="C159" s="127">
        <v>6.0</v>
      </c>
      <c r="D159" s="127">
        <v>7.0</v>
      </c>
      <c r="E159" s="127">
        <v>8.0</v>
      </c>
      <c r="F159" s="127">
        <v>9.0</v>
      </c>
      <c r="G159" s="127">
        <v>10.0</v>
      </c>
      <c r="H159" s="127">
        <v>11.0</v>
      </c>
      <c r="I159" s="128"/>
    </row>
    <row r="160">
      <c r="A160" s="264"/>
      <c r="B160" s="120" t="s">
        <v>165</v>
      </c>
      <c r="C160" s="265"/>
      <c r="D160" s="129"/>
      <c r="E160" s="129"/>
      <c r="F160" s="129"/>
      <c r="G160" s="129"/>
      <c r="H160" s="129"/>
      <c r="I160" s="131" t="str">
        <f t="shared" ref="I160:I163" si="15">#REF!/#REF!</f>
        <v>#REF!</v>
      </c>
    </row>
    <row r="161">
      <c r="A161" s="264"/>
      <c r="B161" s="120" t="s">
        <v>169</v>
      </c>
      <c r="C161" s="265"/>
      <c r="D161" s="129"/>
      <c r="E161" s="129"/>
      <c r="F161" s="129"/>
      <c r="G161" s="129"/>
      <c r="H161" s="129"/>
      <c r="I161" s="131" t="str">
        <f t="shared" si="15"/>
        <v>#REF!</v>
      </c>
    </row>
    <row r="162">
      <c r="A162" s="264"/>
      <c r="B162" s="120" t="s">
        <v>178</v>
      </c>
      <c r="C162" s="265"/>
      <c r="D162" s="129"/>
      <c r="E162" s="129"/>
      <c r="F162" s="129"/>
      <c r="G162" s="129"/>
      <c r="H162" s="129"/>
      <c r="I162" s="131" t="str">
        <f t="shared" si="15"/>
        <v>#REF!</v>
      </c>
    </row>
    <row r="163">
      <c r="A163" s="264"/>
      <c r="B163" s="120" t="s">
        <v>180</v>
      </c>
      <c r="C163" s="265"/>
      <c r="D163" s="137"/>
      <c r="E163" s="266"/>
      <c r="F163" s="266"/>
      <c r="G163" s="266"/>
      <c r="H163" s="266"/>
      <c r="I163" s="131" t="str">
        <f t="shared" si="15"/>
        <v>#REF!</v>
      </c>
    </row>
    <row r="164">
      <c r="A164" s="264"/>
      <c r="B164" s="120" t="s">
        <v>181</v>
      </c>
      <c r="C164" s="267"/>
      <c r="D164" s="138"/>
      <c r="E164" s="138"/>
      <c r="F164" s="138"/>
      <c r="G164" s="138"/>
      <c r="H164" s="138"/>
      <c r="I164" s="128"/>
    </row>
    <row r="165">
      <c r="A165" s="264"/>
      <c r="B165" s="120" t="s">
        <v>182</v>
      </c>
      <c r="C165" s="139"/>
      <c r="D165" s="140"/>
      <c r="E165" s="140"/>
      <c r="F165" s="140"/>
      <c r="G165" s="140"/>
      <c r="H165" s="140"/>
      <c r="I165" s="128"/>
    </row>
    <row r="166">
      <c r="A166" s="268"/>
      <c r="B166" s="120" t="s">
        <v>183</v>
      </c>
      <c r="C166" s="204"/>
      <c r="D166" s="207"/>
      <c r="E166" s="204"/>
      <c r="F166" s="207"/>
      <c r="G166" s="207"/>
      <c r="H166" s="207"/>
      <c r="I166" s="128"/>
    </row>
    <row r="167">
      <c r="A167" s="264"/>
      <c r="B167" s="144" t="s">
        <v>184</v>
      </c>
      <c r="C167" s="138"/>
      <c r="D167" s="138"/>
      <c r="E167" s="145"/>
      <c r="F167" s="145"/>
      <c r="G167" s="145"/>
      <c r="H167" s="145"/>
      <c r="I167" s="128"/>
    </row>
    <row r="168">
      <c r="A168" s="264"/>
      <c r="B168" s="148" t="s">
        <v>185</v>
      </c>
      <c r="C168" s="138"/>
      <c r="D168" s="138"/>
      <c r="E168" s="138"/>
      <c r="F168" s="138"/>
      <c r="G168" s="138"/>
      <c r="H168" s="138"/>
      <c r="I168" s="128"/>
    </row>
    <row r="169">
      <c r="A169" s="106"/>
      <c r="B169" s="106"/>
      <c r="C169" s="106"/>
      <c r="D169" s="106"/>
      <c r="E169" s="106"/>
      <c r="F169" s="106"/>
      <c r="G169" s="106"/>
      <c r="H169" s="106"/>
      <c r="I169" s="106"/>
    </row>
    <row r="170">
      <c r="A170" s="106"/>
      <c r="B170" s="106"/>
      <c r="C170" s="106"/>
      <c r="D170" s="106"/>
      <c r="E170" s="106"/>
      <c r="F170" s="106"/>
      <c r="G170" s="170"/>
      <c r="H170" s="170"/>
      <c r="I170" s="106"/>
    </row>
    <row r="171">
      <c r="A171" s="152" t="s">
        <v>186</v>
      </c>
      <c r="B171" s="144" t="s">
        <v>265</v>
      </c>
      <c r="C171" s="144" t="s">
        <v>253</v>
      </c>
      <c r="D171" s="154" t="s">
        <v>189</v>
      </c>
      <c r="E171" s="155"/>
      <c r="F171" s="156"/>
      <c r="G171" s="120" t="s">
        <v>266</v>
      </c>
      <c r="H171" s="135" t="s">
        <v>191</v>
      </c>
      <c r="I171" s="106"/>
    </row>
    <row r="172">
      <c r="A172" s="159" t="s">
        <v>192</v>
      </c>
      <c r="B172" s="269"/>
      <c r="C172" s="160"/>
      <c r="D172" s="161">
        <f t="shared" ref="D172:D178" si="16">C172-B172</f>
        <v>0</v>
      </c>
      <c r="E172" s="162"/>
      <c r="F172" s="120" t="s">
        <v>193</v>
      </c>
      <c r="G172" s="163"/>
      <c r="H172" s="163"/>
      <c r="I172" s="106"/>
    </row>
    <row r="173">
      <c r="A173" s="159" t="s">
        <v>194</v>
      </c>
      <c r="B173" s="269"/>
      <c r="C173" s="160"/>
      <c r="D173" s="161">
        <f t="shared" si="16"/>
        <v>0</v>
      </c>
      <c r="E173" s="164"/>
      <c r="F173" s="120" t="s">
        <v>195</v>
      </c>
      <c r="G173" s="163"/>
      <c r="H173" s="163"/>
      <c r="I173" s="106"/>
    </row>
    <row r="174">
      <c r="A174" s="159" t="s">
        <v>198</v>
      </c>
      <c r="B174" s="269"/>
      <c r="C174" s="160"/>
      <c r="D174" s="169">
        <f t="shared" si="16"/>
        <v>0</v>
      </c>
      <c r="E174" s="164"/>
      <c r="F174" s="120" t="s">
        <v>199</v>
      </c>
      <c r="G174" s="163"/>
      <c r="H174" s="163"/>
      <c r="I174" s="106"/>
    </row>
    <row r="175">
      <c r="A175" s="159" t="s">
        <v>206</v>
      </c>
      <c r="B175" s="269"/>
      <c r="C175" s="160"/>
      <c r="D175" s="169">
        <f t="shared" si="16"/>
        <v>0</v>
      </c>
      <c r="E175" s="106"/>
      <c r="F175" s="170"/>
      <c r="G175" s="171"/>
      <c r="H175" s="170"/>
      <c r="I175" s="106"/>
    </row>
    <row r="176">
      <c r="A176" s="159" t="s">
        <v>208</v>
      </c>
      <c r="B176" s="269"/>
      <c r="C176" s="160"/>
      <c r="D176" s="169">
        <f t="shared" si="16"/>
        <v>0</v>
      </c>
      <c r="E176" s="162"/>
      <c r="F176" s="120" t="s">
        <v>209</v>
      </c>
      <c r="G176" s="174"/>
      <c r="H176" s="175"/>
      <c r="I176" s="106"/>
    </row>
    <row r="177">
      <c r="A177" s="159" t="s">
        <v>210</v>
      </c>
      <c r="B177" s="269"/>
      <c r="C177" s="160"/>
      <c r="D177" s="161">
        <f t="shared" si="16"/>
        <v>0</v>
      </c>
      <c r="E177" s="162"/>
      <c r="F177" s="120" t="s">
        <v>211</v>
      </c>
      <c r="G177" s="174"/>
      <c r="H177" s="175"/>
      <c r="I177" s="106"/>
    </row>
    <row r="178">
      <c r="A178" s="159" t="s">
        <v>212</v>
      </c>
      <c r="B178" s="269"/>
      <c r="C178" s="160"/>
      <c r="D178" s="169">
        <f t="shared" si="16"/>
        <v>0</v>
      </c>
      <c r="E178" s="162"/>
      <c r="F178" s="120" t="s">
        <v>213</v>
      </c>
      <c r="G178" s="177"/>
      <c r="H178" s="175"/>
      <c r="I178" s="106"/>
    </row>
    <row r="179">
      <c r="A179" s="152" t="s">
        <v>214</v>
      </c>
      <c r="B179" s="178">
        <f t="shared" ref="B179:D179" si="17">SUM(B172:B178)</f>
        <v>0</v>
      </c>
      <c r="C179" s="178">
        <f t="shared" si="17"/>
        <v>0</v>
      </c>
      <c r="D179" s="178">
        <f t="shared" si="17"/>
        <v>0</v>
      </c>
      <c r="E179" s="106"/>
      <c r="F179" s="106"/>
      <c r="G179" s="106"/>
      <c r="H179" s="179"/>
      <c r="I179" s="106"/>
    </row>
    <row r="180">
      <c r="A180" s="106"/>
      <c r="B180" s="113"/>
      <c r="C180" s="106"/>
      <c r="D180" s="113"/>
      <c r="E180" s="106"/>
      <c r="F180" s="106"/>
      <c r="G180" s="106"/>
      <c r="H180" s="106"/>
      <c r="I180" s="106"/>
    </row>
  </sheetData>
  <mergeCells count="30">
    <mergeCell ref="L1:M1"/>
    <mergeCell ref="N8:R8"/>
    <mergeCell ref="N9:R9"/>
    <mergeCell ref="K10:L10"/>
    <mergeCell ref="A14:A15"/>
    <mergeCell ref="K30:L30"/>
    <mergeCell ref="N31:R31"/>
    <mergeCell ref="N32:R32"/>
    <mergeCell ref="L33:M33"/>
    <mergeCell ref="P33:Q33"/>
    <mergeCell ref="T33:U33"/>
    <mergeCell ref="P34:Q34"/>
    <mergeCell ref="T34:U34"/>
    <mergeCell ref="O38:R38"/>
    <mergeCell ref="O39:R39"/>
    <mergeCell ref="A48:A49"/>
    <mergeCell ref="K52:L52"/>
    <mergeCell ref="K53:L53"/>
    <mergeCell ref="K59:L59"/>
    <mergeCell ref="K60:L60"/>
    <mergeCell ref="K61:L61"/>
    <mergeCell ref="A120:A121"/>
    <mergeCell ref="A165:A166"/>
    <mergeCell ref="L63:M63"/>
    <mergeCell ref="K64:L64"/>
    <mergeCell ref="P83:Q83"/>
    <mergeCell ref="R83:S83"/>
    <mergeCell ref="A84:A85"/>
    <mergeCell ref="P97:Q97"/>
    <mergeCell ref="R97:S97"/>
  </mergeCells>
  <conditionalFormatting sqref="G3:H5 G22:H24 G34:H39 G48:H48 G54:H58 F66:I66 G68:H78 G84:H84 G87:H88 D90:E91 G90:H97 F91 G101:H103 G105:H114 G120:H120 G123:H124 D126:E127 G126:H133 F127 G137:H141 G145:H145">
    <cfRule type="cellIs" dxfId="5" priority="1" operator="greaterThanOrEqual">
      <formula>0</formula>
    </cfRule>
  </conditionalFormatting>
  <conditionalFormatting sqref="G26:H28 F60:I62 G95:H97 G131:H133">
    <cfRule type="cellIs" dxfId="6" priority="2" operator="greaterThan">
      <formula>0</formula>
    </cfRule>
  </conditionalFormatting>
  <conditionalFormatting sqref="G26:H28 F60:I62 G95:H97 G131:H133">
    <cfRule type="cellIs" dxfId="7" priority="3" operator="lessThan">
      <formula>0</formula>
    </cfRule>
  </conditionalFormatting>
  <conditionalFormatting sqref="E55:F55 G55:H56 D90:E91 F90:F92 G90:H91 D126:E127 F126:F128 G126:H127">
    <cfRule type="cellIs" dxfId="8" priority="4" operator="greaterThanOrEqual">
      <formula>0</formula>
    </cfRule>
  </conditionalFormatting>
  <conditionalFormatting sqref="E55:F55 G55:H56 D90:E91 F90:F92 G90:H91 D126:E127 F126:F128 G126:H127">
    <cfRule type="cellIs" dxfId="9" priority="5" operator="lessThan">
      <formula>0</formula>
    </cfRule>
  </conditionalFormatting>
  <conditionalFormatting sqref="D26:D32 D60:D66 D95:D101 D131:D137">
    <cfRule type="cellIs" dxfId="10" priority="6" operator="greaterThanOrEqual">
      <formula>0</formula>
    </cfRule>
  </conditionalFormatting>
  <conditionalFormatting sqref="D26:D32 D60:D66 D95:D101 D131:D137">
    <cfRule type="cellIs" dxfId="11" priority="7" operator="lessThan">
      <formula>0</formula>
    </cfRule>
  </conditionalFormatting>
  <conditionalFormatting sqref="I88:I89 D89:H89 I124:I125 D125:H125">
    <cfRule type="cellIs" dxfId="12" priority="8" operator="lessThan">
      <formula>0</formula>
    </cfRule>
  </conditionalFormatting>
  <conditionalFormatting sqref="I88 I124">
    <cfRule type="notContainsBlanks" dxfId="13" priority="9">
      <formula>LEN(TRIM(I88))&gt;0</formula>
    </cfRule>
  </conditionalFormatting>
  <conditionalFormatting sqref="I53:I54 D54:H54">
    <cfRule type="cellIs" dxfId="14" priority="10" operator="lessThan">
      <formula>0</formula>
    </cfRule>
  </conditionalFormatting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7.86"/>
  </cols>
  <sheetData>
    <row r="1">
      <c r="A1" s="270" t="s">
        <v>267</v>
      </c>
      <c r="B1" s="271"/>
      <c r="C1" s="272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>
      <c r="A2" s="273"/>
      <c r="B2" s="273"/>
      <c r="C2" s="274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4"/>
      <c r="O2" s="273"/>
    </row>
    <row r="3">
      <c r="A3" s="275" t="s">
        <v>268</v>
      </c>
      <c r="B3" s="276" t="s">
        <v>269</v>
      </c>
      <c r="C3" s="277" t="s">
        <v>270</v>
      </c>
      <c r="D3" s="276" t="s">
        <v>271</v>
      </c>
      <c r="E3" s="276" t="s">
        <v>272</v>
      </c>
      <c r="F3" s="276"/>
      <c r="G3" s="276"/>
      <c r="H3" s="276"/>
      <c r="I3" s="276"/>
      <c r="J3" s="276"/>
      <c r="K3" s="276"/>
      <c r="L3" s="276"/>
      <c r="M3" s="276"/>
      <c r="N3" s="276"/>
      <c r="O3" s="273"/>
    </row>
    <row r="4">
      <c r="A4" s="273"/>
      <c r="B4" s="278"/>
      <c r="C4" s="273"/>
      <c r="D4" s="273"/>
      <c r="E4" s="279" t="s">
        <v>273</v>
      </c>
      <c r="F4" s="274"/>
      <c r="G4" s="274"/>
      <c r="H4" s="274"/>
      <c r="I4" s="280"/>
      <c r="J4" s="281"/>
      <c r="K4" s="280"/>
      <c r="L4" s="280"/>
      <c r="M4" s="273"/>
      <c r="N4" s="274"/>
      <c r="O4" s="273"/>
    </row>
    <row r="5">
      <c r="A5" s="273"/>
      <c r="B5" s="278"/>
      <c r="C5" s="273"/>
      <c r="D5" s="273"/>
      <c r="E5" s="282" t="s">
        <v>274</v>
      </c>
      <c r="F5" s="274"/>
      <c r="G5" s="274"/>
      <c r="H5" s="274"/>
      <c r="I5" s="280"/>
      <c r="J5" s="281"/>
      <c r="K5" s="280"/>
      <c r="L5" s="280"/>
      <c r="M5" s="273"/>
      <c r="N5" s="274"/>
      <c r="O5" s="273"/>
    </row>
    <row r="6">
      <c r="A6" s="273"/>
      <c r="B6" s="278"/>
      <c r="C6" s="273"/>
      <c r="D6" s="273"/>
      <c r="E6" s="283" t="s">
        <v>275</v>
      </c>
      <c r="F6" s="274"/>
      <c r="G6" s="274"/>
      <c r="H6" s="274"/>
      <c r="I6" s="280"/>
      <c r="J6" s="281"/>
      <c r="K6" s="280"/>
      <c r="L6" s="280"/>
      <c r="M6" s="273"/>
      <c r="N6" s="274"/>
      <c r="O6" s="273"/>
    </row>
    <row r="7">
      <c r="A7" s="273"/>
      <c r="B7" s="273"/>
      <c r="C7" s="273"/>
      <c r="D7" s="284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</row>
    <row r="8">
      <c r="A8" s="273"/>
      <c r="B8" s="285" t="s">
        <v>276</v>
      </c>
      <c r="C8" s="286">
        <v>16261.0</v>
      </c>
      <c r="D8" s="286">
        <v>16466.0</v>
      </c>
      <c r="E8" s="287">
        <f>D8-C8</f>
        <v>205</v>
      </c>
      <c r="F8" s="273"/>
      <c r="G8" s="273"/>
      <c r="H8" s="273"/>
      <c r="I8" s="273"/>
      <c r="J8" s="273"/>
      <c r="K8" s="273"/>
      <c r="L8" s="273"/>
      <c r="M8" s="273"/>
      <c r="N8" s="273"/>
      <c r="O8" s="273"/>
    </row>
    <row r="9">
      <c r="A9" s="273"/>
      <c r="B9" s="278"/>
      <c r="C9" s="273"/>
      <c r="D9" s="273"/>
      <c r="E9" s="273"/>
      <c r="F9" s="274"/>
      <c r="G9" s="274"/>
      <c r="H9" s="274"/>
      <c r="I9" s="280"/>
      <c r="J9" s="281"/>
      <c r="K9" s="280"/>
      <c r="L9" s="280"/>
      <c r="M9" s="273"/>
      <c r="N9" s="274"/>
      <c r="O9" s="273"/>
    </row>
    <row r="10">
      <c r="A10" s="275" t="s">
        <v>268</v>
      </c>
      <c r="B10" s="288" t="s">
        <v>277</v>
      </c>
      <c r="C10" s="276" t="s">
        <v>269</v>
      </c>
      <c r="D10" s="276" t="s">
        <v>278</v>
      </c>
      <c r="E10" s="277" t="s">
        <v>279</v>
      </c>
      <c r="F10" s="276" t="s">
        <v>280</v>
      </c>
      <c r="G10" s="277" t="s">
        <v>281</v>
      </c>
      <c r="H10" s="276" t="s">
        <v>282</v>
      </c>
      <c r="I10" s="277" t="s">
        <v>283</v>
      </c>
      <c r="J10" s="289" t="s">
        <v>284</v>
      </c>
      <c r="K10" s="277" t="s">
        <v>285</v>
      </c>
      <c r="L10" s="276" t="s">
        <v>286</v>
      </c>
      <c r="M10" s="276" t="s">
        <v>287</v>
      </c>
      <c r="N10" s="276" t="s">
        <v>288</v>
      </c>
      <c r="O10" s="273"/>
    </row>
    <row r="11">
      <c r="A11" s="273"/>
      <c r="B11" s="273"/>
      <c r="C11" s="273"/>
      <c r="D11" s="273"/>
      <c r="E11" s="290"/>
      <c r="F11" s="279" t="s">
        <v>289</v>
      </c>
      <c r="G11" s="290"/>
      <c r="H11" s="279" t="s">
        <v>290</v>
      </c>
      <c r="I11" s="291" t="s">
        <v>291</v>
      </c>
      <c r="J11" s="292">
        <v>0.27</v>
      </c>
      <c r="K11" s="290"/>
      <c r="L11" s="293" t="s">
        <v>292</v>
      </c>
      <c r="M11" s="294"/>
      <c r="N11" s="273"/>
      <c r="O11" s="273"/>
    </row>
    <row r="12">
      <c r="A12" s="273"/>
      <c r="B12" s="273"/>
      <c r="C12" s="273"/>
      <c r="D12" s="273"/>
      <c r="E12" s="290"/>
      <c r="F12" s="280"/>
      <c r="G12" s="290"/>
      <c r="H12" s="280"/>
      <c r="I12" s="295" t="s">
        <v>293</v>
      </c>
      <c r="J12" s="296">
        <v>0.33</v>
      </c>
      <c r="K12" s="290"/>
      <c r="L12" s="297" t="s">
        <v>294</v>
      </c>
      <c r="M12" s="294"/>
      <c r="N12" s="273"/>
      <c r="O12" s="273"/>
    </row>
    <row r="13">
      <c r="A13" s="273"/>
      <c r="B13" s="273"/>
      <c r="C13" s="273"/>
      <c r="D13" s="273"/>
      <c r="E13" s="290"/>
      <c r="F13" s="280"/>
      <c r="G13" s="290"/>
      <c r="H13" s="280"/>
      <c r="I13" s="298" t="s">
        <v>295</v>
      </c>
      <c r="J13" s="299">
        <v>0.35</v>
      </c>
      <c r="K13" s="290"/>
      <c r="L13" s="291" t="s">
        <v>296</v>
      </c>
      <c r="M13" s="294"/>
      <c r="N13" s="273"/>
      <c r="O13" s="273"/>
    </row>
    <row r="14">
      <c r="A14" s="106"/>
      <c r="B14" s="300"/>
      <c r="C14" s="301"/>
      <c r="D14" s="302"/>
      <c r="E14" s="303"/>
      <c r="F14" s="304"/>
      <c r="G14" s="303"/>
      <c r="H14" s="304"/>
      <c r="I14" s="305"/>
      <c r="J14" s="306"/>
      <c r="K14" s="305"/>
      <c r="L14" s="306"/>
      <c r="M14" s="307"/>
      <c r="N14" s="308"/>
      <c r="O14" s="308"/>
      <c r="P14" s="308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</row>
    <row r="15">
      <c r="A15" s="106"/>
      <c r="B15" s="309">
        <v>44047.0</v>
      </c>
      <c r="C15" s="310" t="s">
        <v>297</v>
      </c>
      <c r="D15" s="311" t="s">
        <v>298</v>
      </c>
      <c r="E15" s="312">
        <v>185.0</v>
      </c>
      <c r="F15" s="313">
        <v>269.0</v>
      </c>
      <c r="G15" s="312">
        <v>1.0</v>
      </c>
      <c r="H15" s="313">
        <v>1.0</v>
      </c>
      <c r="I15" s="314">
        <v>58.9</v>
      </c>
      <c r="J15" s="313">
        <v>57.4</v>
      </c>
      <c r="K15" s="312">
        <v>4.9</v>
      </c>
      <c r="L15" s="313">
        <v>4.3</v>
      </c>
      <c r="M15" s="315" t="s">
        <v>299</v>
      </c>
      <c r="N15" s="308"/>
      <c r="O15" s="308"/>
      <c r="P15" s="308"/>
      <c r="Q15" s="308"/>
      <c r="R15" s="308"/>
      <c r="S15" s="308"/>
      <c r="T15" s="308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</row>
    <row r="16">
      <c r="A16" s="106"/>
      <c r="B16" s="309">
        <v>44045.0</v>
      </c>
      <c r="C16" s="310" t="s">
        <v>300</v>
      </c>
      <c r="D16" s="316" t="s">
        <v>301</v>
      </c>
      <c r="E16" s="312">
        <v>468.0</v>
      </c>
      <c r="F16" s="313">
        <v>884.0</v>
      </c>
      <c r="G16" s="312">
        <v>4.0</v>
      </c>
      <c r="H16" s="313">
        <v>16.0</v>
      </c>
      <c r="I16" s="312">
        <v>26.7</v>
      </c>
      <c r="J16" s="313">
        <v>22.9</v>
      </c>
      <c r="K16" s="312">
        <v>6.7</v>
      </c>
      <c r="L16" s="313">
        <v>4.1</v>
      </c>
      <c r="M16" s="315" t="s">
        <v>302</v>
      </c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</row>
    <row r="17">
      <c r="A17" s="273"/>
      <c r="B17" s="317">
        <v>44055.0</v>
      </c>
      <c r="C17" s="318" t="s">
        <v>303</v>
      </c>
      <c r="D17" s="319" t="s">
        <v>304</v>
      </c>
      <c r="E17" s="320" t="s">
        <v>305</v>
      </c>
      <c r="F17" s="321">
        <v>435.0</v>
      </c>
      <c r="G17" s="312" t="s">
        <v>305</v>
      </c>
      <c r="H17" s="321">
        <v>0.0</v>
      </c>
      <c r="I17" s="312">
        <v>0.0</v>
      </c>
      <c r="J17" s="322">
        <v>0.185</v>
      </c>
      <c r="K17" s="312">
        <v>0.0</v>
      </c>
      <c r="L17" s="322">
        <v>0.049</v>
      </c>
      <c r="M17" s="312" t="s">
        <v>306</v>
      </c>
      <c r="N17" s="273"/>
      <c r="O17" s="273"/>
    </row>
    <row r="18">
      <c r="A18" s="273"/>
      <c r="B18" s="323">
        <v>44056.0</v>
      </c>
      <c r="C18" s="324" t="s">
        <v>307</v>
      </c>
      <c r="D18" s="325" t="s">
        <v>308</v>
      </c>
      <c r="E18" s="312" t="s">
        <v>305</v>
      </c>
      <c r="F18" s="2">
        <v>381.0</v>
      </c>
      <c r="G18" s="312" t="s">
        <v>305</v>
      </c>
      <c r="H18" s="321">
        <v>0.0</v>
      </c>
      <c r="I18" s="312">
        <v>0.0</v>
      </c>
      <c r="J18" s="321">
        <v>37.2</v>
      </c>
      <c r="K18" s="312">
        <v>0.0</v>
      </c>
      <c r="L18" s="321">
        <v>8.3</v>
      </c>
      <c r="M18" s="312" t="s">
        <v>306</v>
      </c>
      <c r="N18" s="273"/>
      <c r="O18" s="273"/>
    </row>
    <row r="19">
      <c r="A19" s="273"/>
      <c r="B19" s="323"/>
      <c r="C19" s="324"/>
      <c r="D19" s="321"/>
      <c r="E19" s="312"/>
      <c r="F19" s="321"/>
      <c r="G19" s="312"/>
      <c r="H19" s="321"/>
      <c r="I19" s="312"/>
      <c r="J19" s="321"/>
      <c r="K19" s="312"/>
      <c r="L19" s="321"/>
      <c r="M19" s="312"/>
      <c r="N19" s="273"/>
      <c r="O19" s="273"/>
    </row>
    <row r="20">
      <c r="A20" s="273"/>
      <c r="B20" s="273"/>
      <c r="C20" s="273"/>
      <c r="D20" s="273"/>
      <c r="E20" s="294"/>
      <c r="F20" s="273"/>
      <c r="G20" s="294"/>
      <c r="H20" s="273"/>
      <c r="I20" s="294"/>
      <c r="J20" s="273"/>
      <c r="K20" s="294"/>
      <c r="L20" s="273"/>
      <c r="M20" s="294"/>
      <c r="N20" s="273"/>
      <c r="O20" s="273"/>
    </row>
    <row r="21">
      <c r="A21" s="273"/>
      <c r="B21" s="278"/>
      <c r="C21" s="273"/>
      <c r="D21" s="273"/>
      <c r="E21" s="294"/>
      <c r="F21" s="273"/>
      <c r="G21" s="294"/>
      <c r="H21" s="273"/>
      <c r="I21" s="294"/>
      <c r="J21" s="280"/>
      <c r="K21" s="290"/>
      <c r="L21" s="280"/>
      <c r="M21" s="290"/>
      <c r="N21" s="273"/>
      <c r="O21" s="273"/>
    </row>
    <row r="22">
      <c r="A22" s="326" t="s">
        <v>309</v>
      </c>
      <c r="B22" s="276" t="s">
        <v>269</v>
      </c>
      <c r="C22" s="277" t="s">
        <v>310</v>
      </c>
      <c r="D22" s="276" t="s">
        <v>311</v>
      </c>
      <c r="E22" s="276" t="s">
        <v>272</v>
      </c>
      <c r="F22" s="277" t="s">
        <v>312</v>
      </c>
      <c r="G22" s="276" t="s">
        <v>313</v>
      </c>
      <c r="H22" s="276" t="s">
        <v>272</v>
      </c>
      <c r="I22" s="276"/>
      <c r="J22" s="276"/>
      <c r="K22" s="276"/>
      <c r="L22" s="276"/>
      <c r="M22" s="276"/>
      <c r="N22" s="276"/>
      <c r="O22" s="273"/>
    </row>
    <row r="23">
      <c r="A23" s="273"/>
      <c r="B23" s="273"/>
      <c r="C23" s="273"/>
      <c r="D23" s="273"/>
      <c r="E23" s="279" t="s">
        <v>314</v>
      </c>
      <c r="F23" s="273"/>
      <c r="G23" s="273"/>
      <c r="H23" s="279" t="s">
        <v>315</v>
      </c>
      <c r="I23" s="273"/>
      <c r="J23" s="280"/>
      <c r="K23" s="280"/>
      <c r="L23" s="280"/>
      <c r="M23" s="280"/>
      <c r="N23" s="273"/>
      <c r="O23" s="273"/>
    </row>
    <row r="24">
      <c r="A24" s="273"/>
      <c r="B24" s="273"/>
      <c r="C24" s="273"/>
      <c r="D24" s="273"/>
      <c r="E24" s="282" t="s">
        <v>316</v>
      </c>
      <c r="F24" s="273"/>
      <c r="G24" s="273"/>
      <c r="H24" s="282" t="s">
        <v>317</v>
      </c>
      <c r="I24" s="273"/>
      <c r="J24" s="280"/>
      <c r="K24" s="280"/>
      <c r="L24" s="280"/>
      <c r="M24" s="280"/>
      <c r="N24" s="273"/>
      <c r="O24" s="273"/>
    </row>
    <row r="25">
      <c r="A25" s="273"/>
      <c r="B25" s="273"/>
      <c r="C25" s="273"/>
      <c r="D25" s="273"/>
      <c r="E25" s="283" t="s">
        <v>318</v>
      </c>
      <c r="F25" s="273"/>
      <c r="G25" s="273"/>
      <c r="H25" s="283" t="s">
        <v>319</v>
      </c>
      <c r="I25" s="273"/>
      <c r="J25" s="280"/>
      <c r="K25" s="280"/>
      <c r="L25" s="280"/>
      <c r="M25" s="280"/>
      <c r="N25" s="273"/>
      <c r="O25" s="273"/>
    </row>
    <row r="26">
      <c r="A26" s="273"/>
      <c r="B26" s="273"/>
      <c r="C26" s="273"/>
      <c r="D26" s="273"/>
      <c r="E26" s="273"/>
      <c r="F26" s="273"/>
      <c r="G26" s="273"/>
      <c r="H26" s="273"/>
      <c r="I26" s="273"/>
      <c r="J26" s="280"/>
      <c r="K26" s="280"/>
      <c r="L26" s="280"/>
      <c r="M26" s="280"/>
      <c r="N26" s="273"/>
      <c r="O26" s="273"/>
    </row>
    <row r="27">
      <c r="A27" s="273"/>
      <c r="B27" s="273"/>
      <c r="C27" s="327">
        <v>7750.0</v>
      </c>
      <c r="D27" s="327">
        <v>8069.0</v>
      </c>
      <c r="E27" s="328">
        <f>D27-C27</f>
        <v>319</v>
      </c>
      <c r="F27" s="327">
        <v>3686.0</v>
      </c>
      <c r="G27" s="327">
        <v>3802.0</v>
      </c>
      <c r="H27" s="329">
        <f>G27-F27</f>
        <v>116</v>
      </c>
      <c r="I27" s="273"/>
      <c r="J27" s="280"/>
      <c r="K27" s="280"/>
      <c r="L27" s="280"/>
      <c r="M27" s="280"/>
      <c r="N27" s="273"/>
      <c r="O27" s="273"/>
    </row>
    <row r="28">
      <c r="A28" s="273"/>
      <c r="B28" s="278"/>
      <c r="C28" s="273"/>
      <c r="D28" s="273"/>
      <c r="E28" s="273"/>
      <c r="F28" s="273"/>
      <c r="G28" s="273"/>
      <c r="H28" s="273"/>
      <c r="I28" s="273"/>
      <c r="J28" s="280"/>
      <c r="K28" s="280"/>
      <c r="L28" s="280"/>
      <c r="M28" s="280"/>
      <c r="N28" s="273" t="s">
        <v>288</v>
      </c>
      <c r="O28" s="273"/>
    </row>
    <row r="29">
      <c r="A29" s="326" t="s">
        <v>309</v>
      </c>
      <c r="B29" s="288" t="s">
        <v>277</v>
      </c>
      <c r="C29" s="276" t="s">
        <v>269</v>
      </c>
      <c r="D29" s="272"/>
      <c r="E29" s="277" t="s">
        <v>310</v>
      </c>
      <c r="F29" s="330" t="s">
        <v>311</v>
      </c>
      <c r="G29" s="277"/>
      <c r="H29" s="276"/>
      <c r="I29" s="331" t="s">
        <v>320</v>
      </c>
      <c r="J29" s="276" t="s">
        <v>321</v>
      </c>
      <c r="K29" s="331"/>
      <c r="L29" s="276"/>
      <c r="M29" s="276" t="s">
        <v>287</v>
      </c>
      <c r="N29" s="276"/>
      <c r="O29" s="273"/>
    </row>
    <row r="30">
      <c r="A30" s="273"/>
      <c r="B30" s="278"/>
      <c r="C30" s="273"/>
      <c r="D30" s="273"/>
      <c r="E30" s="273"/>
      <c r="F30" s="279" t="s">
        <v>322</v>
      </c>
      <c r="G30" s="273"/>
      <c r="H30" s="273"/>
      <c r="I30" s="281"/>
      <c r="J30" s="293" t="s">
        <v>323</v>
      </c>
      <c r="K30" s="273"/>
      <c r="L30" s="273"/>
      <c r="M30" s="273"/>
      <c r="N30" s="273"/>
      <c r="O30" s="273"/>
    </row>
    <row r="31">
      <c r="A31" s="273"/>
      <c r="B31" s="278"/>
      <c r="C31" s="273"/>
      <c r="D31" s="273"/>
      <c r="E31" s="332"/>
      <c r="F31" s="332"/>
      <c r="G31" s="332"/>
      <c r="H31" s="332"/>
      <c r="I31" s="281"/>
      <c r="J31" s="281"/>
      <c r="K31" s="273"/>
      <c r="L31" s="273"/>
      <c r="M31" s="273"/>
      <c r="N31" s="273"/>
      <c r="O31" s="273"/>
    </row>
    <row r="32">
      <c r="A32" s="273"/>
      <c r="B32" s="278"/>
      <c r="C32" s="273"/>
      <c r="D32" s="273"/>
      <c r="E32" s="332"/>
      <c r="F32" s="332"/>
      <c r="G32" s="332"/>
      <c r="H32" s="332"/>
      <c r="I32" s="281"/>
      <c r="J32" s="281"/>
      <c r="K32" s="273"/>
      <c r="L32" s="273"/>
      <c r="M32" s="273"/>
      <c r="N32" s="273"/>
      <c r="O32" s="273"/>
    </row>
    <row r="33">
      <c r="A33" s="273"/>
      <c r="B33" s="333">
        <v>44047.0</v>
      </c>
      <c r="C33" s="334" t="s">
        <v>324</v>
      </c>
      <c r="D33" s="273"/>
      <c r="E33" s="321">
        <v>73.0</v>
      </c>
      <c r="F33" s="313">
        <v>256.0</v>
      </c>
      <c r="G33" s="273"/>
      <c r="H33" s="273"/>
      <c r="I33" s="335">
        <v>0.26</v>
      </c>
      <c r="J33" s="335">
        <v>0.37</v>
      </c>
      <c r="K33" s="273"/>
      <c r="L33" s="273"/>
      <c r="M33" s="336" t="s">
        <v>325</v>
      </c>
      <c r="N33" s="300"/>
      <c r="O33" s="337" t="s">
        <v>324</v>
      </c>
      <c r="P33" s="106"/>
      <c r="Q33" s="273" t="s">
        <v>305</v>
      </c>
      <c r="R33" s="338">
        <v>73.0</v>
      </c>
      <c r="S33" s="106"/>
      <c r="T33" s="106"/>
      <c r="U33" s="332" t="s">
        <v>305</v>
      </c>
      <c r="V33" s="339">
        <v>0.26</v>
      </c>
      <c r="W33" s="106"/>
      <c r="X33" s="106"/>
      <c r="Y33" s="340" t="s">
        <v>326</v>
      </c>
      <c r="Z33" s="308"/>
      <c r="AA33" s="308"/>
      <c r="AB33" s="308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</row>
    <row r="34">
      <c r="A34" s="273"/>
      <c r="B34" s="333">
        <v>44056.0</v>
      </c>
      <c r="C34" s="341" t="s">
        <v>327</v>
      </c>
      <c r="D34" s="273"/>
      <c r="E34" s="321">
        <v>0.0</v>
      </c>
      <c r="F34" s="313">
        <v>67.0</v>
      </c>
      <c r="G34" s="273"/>
      <c r="H34" s="273"/>
      <c r="I34" s="342">
        <v>0.0</v>
      </c>
      <c r="J34" s="335">
        <v>0.15</v>
      </c>
      <c r="K34" s="273"/>
      <c r="L34" s="273"/>
      <c r="M34" s="343" t="s">
        <v>328</v>
      </c>
      <c r="N34" s="273"/>
      <c r="O34" s="273"/>
    </row>
    <row r="35">
      <c r="A35" s="273"/>
      <c r="B35" s="309"/>
      <c r="C35" s="344"/>
      <c r="D35" s="273"/>
      <c r="E35" s="338"/>
      <c r="F35" s="338"/>
      <c r="G35" s="273"/>
      <c r="H35" s="273"/>
      <c r="I35" s="338"/>
      <c r="J35" s="345"/>
      <c r="K35" s="273"/>
      <c r="L35" s="273"/>
      <c r="M35" s="346"/>
      <c r="N35" s="273"/>
      <c r="O35" s="273"/>
    </row>
    <row r="38">
      <c r="A38" s="347" t="s">
        <v>329</v>
      </c>
      <c r="N38" s="273"/>
      <c r="O38" s="273"/>
    </row>
    <row r="39">
      <c r="A39" s="273"/>
      <c r="B39" s="278"/>
      <c r="C39" s="273"/>
      <c r="D39" s="273"/>
      <c r="E39" s="273"/>
      <c r="F39" s="273"/>
      <c r="G39" s="273"/>
      <c r="H39" s="273"/>
      <c r="I39" s="273"/>
      <c r="J39" s="281"/>
      <c r="K39" s="273"/>
      <c r="L39" s="273"/>
      <c r="M39" s="273"/>
      <c r="N39" s="274"/>
      <c r="O39" s="273"/>
    </row>
    <row r="40">
      <c r="A40" s="348" t="s">
        <v>330</v>
      </c>
      <c r="I40" s="274"/>
      <c r="J40" s="274"/>
      <c r="K40" s="273"/>
      <c r="L40" s="273"/>
      <c r="M40" s="273"/>
      <c r="N40" s="273"/>
      <c r="O40" s="273"/>
    </row>
    <row r="41">
      <c r="A41" s="274"/>
      <c r="B41" s="349" t="s">
        <v>331</v>
      </c>
      <c r="C41" s="349" t="s">
        <v>332</v>
      </c>
      <c r="D41" s="350" t="s">
        <v>333</v>
      </c>
      <c r="E41" s="350" t="s">
        <v>334</v>
      </c>
      <c r="F41" s="350" t="s">
        <v>335</v>
      </c>
      <c r="G41" s="350" t="s">
        <v>336</v>
      </c>
      <c r="H41" s="273"/>
      <c r="I41" s="273"/>
      <c r="J41" s="273"/>
      <c r="K41" s="273"/>
      <c r="L41" s="273"/>
      <c r="M41" s="273"/>
      <c r="N41" s="273"/>
      <c r="O41" s="273"/>
    </row>
    <row r="42">
      <c r="A42" s="351" t="s">
        <v>73</v>
      </c>
      <c r="B42" s="352" t="s">
        <v>337</v>
      </c>
      <c r="C42" s="353">
        <v>3550.0</v>
      </c>
      <c r="D42" s="354">
        <v>343.0</v>
      </c>
      <c r="E42" s="354">
        <v>22.0</v>
      </c>
      <c r="F42" s="354">
        <v>27.0</v>
      </c>
      <c r="G42" s="354">
        <v>10.0</v>
      </c>
      <c r="H42" s="273"/>
      <c r="I42" s="280"/>
      <c r="J42" s="281"/>
      <c r="K42" s="280"/>
      <c r="L42" s="280"/>
      <c r="M42" s="273"/>
      <c r="N42" s="273"/>
      <c r="O42" s="273"/>
    </row>
    <row r="43">
      <c r="A43" s="355" t="s">
        <v>338</v>
      </c>
      <c r="B43" s="356">
        <v>229.0</v>
      </c>
      <c r="C43" s="357">
        <v>7597.0</v>
      </c>
      <c r="D43" s="356">
        <v>469.0</v>
      </c>
      <c r="E43" s="356">
        <v>28.0</v>
      </c>
      <c r="F43" s="356">
        <v>95.0</v>
      </c>
      <c r="G43" s="356">
        <v>12.0</v>
      </c>
      <c r="H43" s="273"/>
      <c r="I43" s="280"/>
      <c r="J43" s="281"/>
      <c r="K43" s="280"/>
      <c r="L43" s="280"/>
      <c r="M43" s="273"/>
      <c r="N43" s="273"/>
      <c r="O43" s="273"/>
    </row>
    <row r="44">
      <c r="A44" s="355" t="s">
        <v>339</v>
      </c>
      <c r="B44" s="358">
        <v>169.0</v>
      </c>
      <c r="C44" s="359">
        <v>6613.0</v>
      </c>
      <c r="D44" s="360">
        <v>435.0</v>
      </c>
      <c r="E44" s="360">
        <v>25.0</v>
      </c>
      <c r="F44" s="360">
        <v>53.0</v>
      </c>
      <c r="G44" s="360">
        <v>14.0</v>
      </c>
      <c r="H44" s="273"/>
      <c r="I44" s="280"/>
      <c r="J44" s="281"/>
      <c r="K44" s="280"/>
      <c r="L44" s="281"/>
      <c r="M44" s="273"/>
      <c r="N44" s="273"/>
      <c r="O44" s="273"/>
    </row>
    <row r="45">
      <c r="A45" s="355" t="s">
        <v>340</v>
      </c>
      <c r="B45" s="321"/>
      <c r="C45" s="321"/>
      <c r="D45" s="321"/>
      <c r="E45" s="321"/>
      <c r="F45" s="321"/>
      <c r="G45" s="321"/>
      <c r="H45" s="273"/>
      <c r="I45" s="281"/>
      <c r="J45" s="281"/>
      <c r="K45" s="280"/>
      <c r="L45" s="280"/>
      <c r="M45" s="273"/>
      <c r="N45" s="273"/>
      <c r="O45" s="273"/>
    </row>
    <row r="46">
      <c r="A46" s="355" t="s">
        <v>40</v>
      </c>
      <c r="D46" s="321"/>
      <c r="E46" s="321"/>
      <c r="F46" s="321"/>
      <c r="G46" s="321"/>
      <c r="H46" s="273"/>
      <c r="I46" s="273"/>
      <c r="J46" s="273"/>
      <c r="K46" s="273"/>
      <c r="L46" s="273"/>
      <c r="M46" s="273"/>
      <c r="N46" s="273"/>
      <c r="O46" s="273"/>
    </row>
    <row r="47">
      <c r="A47" s="355" t="s">
        <v>341</v>
      </c>
      <c r="B47" s="332"/>
      <c r="C47" s="332"/>
      <c r="D47" s="332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</row>
    <row r="48">
      <c r="A48" s="273"/>
      <c r="B48" s="273"/>
      <c r="C48" s="273"/>
      <c r="D48" s="273"/>
      <c r="E48" s="273"/>
      <c r="F48" s="273"/>
      <c r="G48" s="273"/>
      <c r="H48" s="273"/>
      <c r="I48" s="273"/>
      <c r="J48" s="273"/>
      <c r="K48" s="280"/>
      <c r="L48" s="280"/>
      <c r="M48" s="280"/>
      <c r="N48" s="273"/>
      <c r="O48" s="273"/>
    </row>
    <row r="49">
      <c r="A49" s="273"/>
      <c r="B49" s="273"/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</row>
    <row r="50">
      <c r="A50" s="273"/>
      <c r="B50" s="273"/>
      <c r="C50" s="273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</row>
    <row r="51">
      <c r="A51" s="280"/>
      <c r="B51" s="361" t="s">
        <v>190</v>
      </c>
      <c r="F51" s="273"/>
      <c r="G51" s="273"/>
      <c r="H51" s="273"/>
      <c r="I51" s="273"/>
      <c r="J51" s="273"/>
      <c r="K51" s="273"/>
      <c r="L51" s="273"/>
      <c r="M51" s="273"/>
      <c r="N51" s="273"/>
      <c r="O51" s="273"/>
    </row>
    <row r="52">
      <c r="A52" s="362"/>
      <c r="B52" s="363" t="s">
        <v>338</v>
      </c>
      <c r="C52" s="355" t="s">
        <v>339</v>
      </c>
      <c r="D52" s="355" t="s">
        <v>340</v>
      </c>
      <c r="E52" s="355" t="s">
        <v>342</v>
      </c>
      <c r="F52" s="273"/>
      <c r="G52" s="273"/>
      <c r="H52" s="273"/>
      <c r="I52" s="273"/>
      <c r="J52" s="273"/>
      <c r="K52" s="273"/>
      <c r="L52" s="273"/>
      <c r="M52" s="273"/>
      <c r="N52" s="273"/>
      <c r="O52" s="273"/>
    </row>
    <row r="53">
      <c r="A53" s="364" t="s">
        <v>343</v>
      </c>
      <c r="B53" s="342"/>
      <c r="C53" s="365"/>
      <c r="D53" s="365"/>
      <c r="E53" s="366"/>
      <c r="F53" s="367"/>
      <c r="G53" s="273"/>
      <c r="H53" s="273"/>
      <c r="I53" s="273"/>
      <c r="J53" s="273"/>
      <c r="K53" s="273"/>
      <c r="L53" s="273"/>
      <c r="M53" s="273"/>
      <c r="N53" s="273"/>
      <c r="O53" s="273"/>
    </row>
    <row r="54">
      <c r="A54" s="368" t="s">
        <v>344</v>
      </c>
      <c r="B54" s="321"/>
      <c r="C54" s="369"/>
      <c r="D54" s="369"/>
      <c r="E54" s="370"/>
      <c r="F54" s="367"/>
      <c r="G54" s="273"/>
      <c r="H54" s="273"/>
      <c r="I54" s="273"/>
      <c r="J54" s="273"/>
      <c r="K54" s="273"/>
      <c r="L54" s="273"/>
      <c r="M54" s="273"/>
      <c r="N54" s="273"/>
      <c r="O54" s="273"/>
    </row>
    <row r="55">
      <c r="A55" s="364" t="s">
        <v>345</v>
      </c>
      <c r="B55" s="274"/>
      <c r="C55" s="369"/>
      <c r="D55" s="371"/>
      <c r="E55" s="372"/>
      <c r="F55" s="367"/>
      <c r="G55" s="273"/>
      <c r="H55" s="273"/>
      <c r="I55" s="273"/>
      <c r="J55" s="273"/>
      <c r="K55" s="273"/>
      <c r="L55" s="273"/>
      <c r="M55" s="273"/>
      <c r="N55" s="273"/>
      <c r="O55" s="273"/>
    </row>
    <row r="56">
      <c r="A56" s="364" t="s">
        <v>346</v>
      </c>
      <c r="B56" s="274"/>
      <c r="C56" s="371"/>
      <c r="D56" s="371"/>
      <c r="E56" s="372"/>
      <c r="F56" s="367"/>
      <c r="G56" s="273"/>
      <c r="H56" s="273"/>
      <c r="I56" s="273"/>
      <c r="J56" s="273"/>
      <c r="K56" s="273"/>
      <c r="L56" s="273"/>
      <c r="M56" s="273"/>
      <c r="N56" s="273"/>
      <c r="O56" s="273"/>
    </row>
    <row r="57">
      <c r="A57" s="364" t="s">
        <v>347</v>
      </c>
      <c r="B57" s="321"/>
      <c r="C57" s="369"/>
      <c r="D57" s="369"/>
      <c r="E57" s="370"/>
      <c r="F57" s="367"/>
      <c r="G57" s="273"/>
      <c r="H57" s="273"/>
      <c r="I57" s="273"/>
      <c r="J57" s="273"/>
      <c r="K57" s="273"/>
      <c r="L57" s="273"/>
      <c r="M57" s="273"/>
      <c r="N57" s="273"/>
      <c r="O57" s="273"/>
    </row>
    <row r="58">
      <c r="A58" s="364" t="s">
        <v>348</v>
      </c>
      <c r="B58" s="373"/>
      <c r="C58" s="371"/>
      <c r="D58" s="371"/>
      <c r="E58" s="372"/>
      <c r="F58" s="367"/>
      <c r="G58" s="273"/>
      <c r="H58" s="273"/>
      <c r="I58" s="273"/>
      <c r="J58" s="273"/>
      <c r="K58" s="273"/>
      <c r="L58" s="273"/>
      <c r="M58" s="273"/>
      <c r="N58" s="273"/>
      <c r="O58" s="273"/>
    </row>
    <row r="59">
      <c r="A59" s="364" t="s">
        <v>349</v>
      </c>
      <c r="B59" s="373"/>
      <c r="C59" s="369"/>
      <c r="D59" s="371"/>
      <c r="E59" s="372"/>
      <c r="F59" s="367"/>
      <c r="G59" s="273"/>
      <c r="H59" s="273"/>
      <c r="I59" s="273"/>
      <c r="J59" s="273"/>
      <c r="K59" s="273"/>
      <c r="L59" s="273"/>
      <c r="M59" s="273"/>
      <c r="N59" s="273"/>
      <c r="O59" s="273"/>
    </row>
    <row r="60">
      <c r="A60" s="364" t="s">
        <v>350</v>
      </c>
      <c r="B60" s="332"/>
      <c r="C60" s="369"/>
      <c r="D60" s="371"/>
      <c r="E60" s="372"/>
      <c r="F60" s="367"/>
      <c r="G60" s="273"/>
      <c r="H60" s="273"/>
      <c r="I60" s="273"/>
      <c r="J60" s="273"/>
      <c r="K60" s="273"/>
      <c r="L60" s="273"/>
      <c r="M60" s="273"/>
      <c r="N60" s="273"/>
      <c r="O60" s="273"/>
    </row>
    <row r="61">
      <c r="A61" s="364" t="s">
        <v>351</v>
      </c>
      <c r="B61" s="332"/>
      <c r="C61" s="369"/>
      <c r="D61" s="369"/>
      <c r="E61" s="370"/>
      <c r="F61" s="367"/>
      <c r="G61" s="273"/>
      <c r="H61" s="273"/>
      <c r="I61" s="273"/>
      <c r="J61" s="273"/>
      <c r="K61" s="273"/>
      <c r="L61" s="273"/>
      <c r="M61" s="273"/>
      <c r="N61" s="273"/>
      <c r="O61" s="273"/>
    </row>
    <row r="62">
      <c r="A62" s="364" t="s">
        <v>352</v>
      </c>
      <c r="B62" s="342"/>
      <c r="C62" s="369"/>
      <c r="D62" s="369"/>
      <c r="E62" s="370"/>
      <c r="F62" s="367"/>
      <c r="G62" s="273"/>
      <c r="H62" s="273"/>
      <c r="I62" s="273"/>
      <c r="J62" s="273"/>
      <c r="K62" s="273"/>
      <c r="L62" s="273"/>
      <c r="M62" s="273"/>
      <c r="N62" s="273"/>
      <c r="O62" s="273"/>
    </row>
    <row r="63">
      <c r="A63" s="364" t="s">
        <v>353</v>
      </c>
      <c r="B63" s="273"/>
      <c r="C63" s="371"/>
      <c r="D63" s="371"/>
      <c r="E63" s="372"/>
      <c r="F63" s="367"/>
      <c r="G63" s="273"/>
      <c r="H63" s="273"/>
      <c r="I63" s="273"/>
      <c r="J63" s="273"/>
      <c r="K63" s="273"/>
      <c r="L63" s="273"/>
      <c r="M63" s="273"/>
      <c r="N63" s="273"/>
      <c r="O63" s="273"/>
    </row>
    <row r="64">
      <c r="A64" s="351" t="s">
        <v>354</v>
      </c>
      <c r="B64" s="374"/>
      <c r="C64" s="375"/>
      <c r="D64" s="369"/>
      <c r="E64" s="369"/>
      <c r="F64" s="376"/>
      <c r="G64" s="273"/>
      <c r="H64" s="273"/>
      <c r="I64" s="273"/>
      <c r="J64" s="273"/>
      <c r="K64" s="273"/>
      <c r="L64" s="273"/>
      <c r="M64" s="273"/>
      <c r="N64" s="273"/>
      <c r="O64" s="273"/>
    </row>
    <row r="65">
      <c r="A65" s="351" t="s">
        <v>73</v>
      </c>
      <c r="B65" s="353"/>
      <c r="C65" s="353"/>
      <c r="D65" s="353"/>
      <c r="E65" s="353"/>
      <c r="F65" s="377"/>
      <c r="G65" s="273"/>
      <c r="H65" s="273"/>
      <c r="I65" s="273"/>
      <c r="J65" s="273"/>
      <c r="K65" s="273"/>
      <c r="L65" s="273"/>
      <c r="M65" s="273"/>
      <c r="N65" s="273"/>
      <c r="O65" s="273"/>
    </row>
    <row r="66">
      <c r="A66" s="351" t="s">
        <v>355</v>
      </c>
      <c r="B66" s="378"/>
      <c r="C66" s="379"/>
      <c r="D66" s="380"/>
      <c r="E66" s="381"/>
      <c r="F66" s="382"/>
      <c r="G66" s="367"/>
      <c r="H66" s="367"/>
      <c r="I66" s="273"/>
      <c r="J66" s="273"/>
      <c r="K66" s="273"/>
      <c r="L66" s="273"/>
      <c r="M66" s="273"/>
      <c r="N66" s="273"/>
      <c r="O66" s="273"/>
    </row>
    <row r="67">
      <c r="A67" s="383" t="s">
        <v>356</v>
      </c>
      <c r="B67" s="332"/>
      <c r="C67" s="313"/>
      <c r="D67" s="369"/>
      <c r="E67" s="369"/>
      <c r="F67" s="367"/>
      <c r="G67" s="367"/>
      <c r="H67" s="367"/>
      <c r="I67" s="273"/>
      <c r="J67" s="273"/>
      <c r="K67" s="273"/>
      <c r="L67" s="273"/>
      <c r="M67" s="273"/>
      <c r="N67" s="273"/>
      <c r="O67" s="273"/>
    </row>
    <row r="68">
      <c r="A68" s="383" t="s">
        <v>357</v>
      </c>
      <c r="B68" s="342"/>
      <c r="C68" s="313"/>
      <c r="D68" s="369"/>
      <c r="E68" s="369"/>
      <c r="F68" s="371"/>
      <c r="G68" s="367"/>
      <c r="H68" s="367"/>
      <c r="I68" s="273"/>
      <c r="J68" s="273"/>
      <c r="K68" s="273"/>
      <c r="L68" s="273"/>
      <c r="M68" s="273"/>
      <c r="N68" s="273"/>
      <c r="O68" s="273"/>
    </row>
    <row r="69">
      <c r="A69" s="273"/>
      <c r="B69" s="338"/>
      <c r="C69" s="338"/>
      <c r="D69" s="371"/>
      <c r="E69" s="371"/>
      <c r="F69" s="371"/>
      <c r="G69" s="367"/>
      <c r="H69" s="367"/>
      <c r="I69" s="273"/>
      <c r="J69" s="273"/>
      <c r="K69" s="273"/>
      <c r="L69" s="273"/>
      <c r="M69" s="273"/>
      <c r="N69" s="273"/>
      <c r="O69" s="273"/>
    </row>
    <row r="78">
      <c r="B78" s="2"/>
    </row>
    <row r="95">
      <c r="B95" s="384"/>
    </row>
    <row r="110">
      <c r="B110" s="2"/>
    </row>
    <row r="126">
      <c r="B126" s="2"/>
    </row>
  </sheetData>
  <mergeCells count="3">
    <mergeCell ref="A38:M38"/>
    <mergeCell ref="A40:H40"/>
    <mergeCell ref="B51:E51"/>
  </mergeCells>
  <hyperlinks>
    <hyperlink r:id="rId2" ref="D15"/>
    <hyperlink r:id="rId3" ref="M15"/>
    <hyperlink r:id="rId4" ref="D16"/>
    <hyperlink r:id="rId5" ref="M16"/>
    <hyperlink r:id="rId6" ref="D17"/>
    <hyperlink r:id="rId7" ref="D18"/>
    <hyperlink r:id="rId8" ref="M33"/>
    <hyperlink r:id="rId9" ref="Y33"/>
    <hyperlink r:id="rId10" ref="M34"/>
  </hyperlinks>
  <drawing r:id="rId11"/>
  <legacyDrawing r:id="rId1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8.86"/>
    <col customWidth="1" min="2" max="2" width="18.29"/>
    <col customWidth="1" min="3" max="3" width="17.0"/>
    <col customWidth="1" min="4" max="4" width="29.57"/>
    <col customWidth="1" min="5" max="5" width="23.43"/>
    <col customWidth="1" min="6" max="7" width="17.57"/>
    <col customWidth="1" min="8" max="8" width="16.29"/>
    <col customWidth="1" min="9" max="9" width="11.86"/>
    <col customWidth="1" min="10" max="10" width="12.14"/>
    <col customWidth="1" min="11" max="11" width="18.29"/>
  </cols>
  <sheetData>
    <row r="1">
      <c r="A1" s="385"/>
      <c r="B1" s="386"/>
      <c r="C1" s="386" t="s">
        <v>358</v>
      </c>
      <c r="D1" s="385"/>
      <c r="E1" s="385"/>
      <c r="F1" s="385"/>
      <c r="G1" s="385"/>
      <c r="H1" s="385"/>
      <c r="I1" s="385"/>
      <c r="J1" s="385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</row>
    <row r="2">
      <c r="A2" s="388" t="s">
        <v>359</v>
      </c>
      <c r="B2" s="389">
        <v>44053.0</v>
      </c>
      <c r="C2" s="390"/>
      <c r="D2" s="391"/>
      <c r="E2" s="391"/>
      <c r="F2" s="391"/>
      <c r="G2" s="391"/>
      <c r="H2" s="391"/>
      <c r="I2" s="391"/>
      <c r="J2" s="391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</row>
    <row r="3">
      <c r="A3" s="388" t="s">
        <v>360</v>
      </c>
      <c r="B3" s="392" t="s">
        <v>361</v>
      </c>
      <c r="C3" s="392"/>
      <c r="D3" s="393" t="s">
        <v>362</v>
      </c>
      <c r="F3" s="394"/>
      <c r="G3" s="394"/>
      <c r="H3" s="394"/>
      <c r="I3" s="394"/>
      <c r="J3" s="394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7"/>
      <c r="AA3" s="387"/>
      <c r="AB3" s="387"/>
    </row>
    <row r="4">
      <c r="A4" s="395"/>
      <c r="B4" s="396" t="s">
        <v>363</v>
      </c>
      <c r="C4" s="397" t="s">
        <v>66</v>
      </c>
      <c r="D4" s="397" t="s">
        <v>364</v>
      </c>
      <c r="F4" s="387"/>
      <c r="G4" s="395"/>
      <c r="H4" s="395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387"/>
      <c r="U4" s="387"/>
      <c r="V4" s="387"/>
      <c r="W4" s="387"/>
      <c r="X4" s="387"/>
      <c r="Y4" s="387"/>
      <c r="Z4" s="387"/>
      <c r="AA4" s="387"/>
      <c r="AB4" s="387"/>
    </row>
    <row r="5">
      <c r="A5" s="398" t="s">
        <v>365</v>
      </c>
      <c r="B5" s="399">
        <v>12.0</v>
      </c>
      <c r="C5" s="400">
        <v>13.0</v>
      </c>
      <c r="D5" s="401"/>
      <c r="E5" s="402"/>
      <c r="G5" s="395"/>
      <c r="H5" s="395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7"/>
      <c r="Z5" s="387"/>
      <c r="AA5" s="387"/>
      <c r="AB5" s="387"/>
    </row>
    <row r="6">
      <c r="A6" s="398" t="s">
        <v>366</v>
      </c>
      <c r="B6" s="399">
        <v>12.0</v>
      </c>
      <c r="C6" s="403">
        <v>12.0</v>
      </c>
      <c r="D6" s="401"/>
      <c r="E6" s="402"/>
      <c r="G6" s="404"/>
      <c r="H6" s="404"/>
      <c r="I6" s="404"/>
      <c r="J6" s="404"/>
      <c r="K6" s="387"/>
      <c r="L6" s="387"/>
      <c r="M6" s="387"/>
      <c r="N6" s="387"/>
      <c r="O6" s="387"/>
      <c r="P6" s="387"/>
      <c r="Q6" s="387"/>
      <c r="R6" s="387"/>
      <c r="S6" s="387"/>
      <c r="T6" s="387"/>
      <c r="U6" s="387"/>
      <c r="V6" s="387"/>
      <c r="W6" s="387"/>
      <c r="X6" s="387"/>
      <c r="Y6" s="387"/>
      <c r="Z6" s="387"/>
      <c r="AA6" s="387"/>
      <c r="AB6" s="387"/>
    </row>
    <row r="7">
      <c r="A7" s="387"/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7"/>
      <c r="AB7" s="387"/>
    </row>
    <row r="8">
      <c r="A8" s="401"/>
      <c r="B8" s="397" t="s">
        <v>367</v>
      </c>
      <c r="C8" s="397" t="s">
        <v>66</v>
      </c>
      <c r="D8" s="397" t="s">
        <v>364</v>
      </c>
      <c r="E8" s="402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387"/>
      <c r="Q8" s="387"/>
      <c r="R8" s="387"/>
      <c r="S8" s="387"/>
      <c r="T8" s="387"/>
      <c r="U8" s="387"/>
      <c r="V8" s="387"/>
      <c r="W8" s="387"/>
      <c r="X8" s="387"/>
      <c r="Y8" s="387"/>
      <c r="Z8" s="387"/>
      <c r="AA8" s="387"/>
      <c r="AB8" s="387"/>
    </row>
    <row r="9">
      <c r="A9" s="398" t="s">
        <v>365</v>
      </c>
      <c r="B9" s="399">
        <v>7.0</v>
      </c>
      <c r="C9" s="400">
        <v>7.0</v>
      </c>
      <c r="D9" s="401"/>
      <c r="E9" s="402"/>
      <c r="F9" s="387"/>
      <c r="G9" s="387"/>
      <c r="H9" s="387"/>
      <c r="I9" s="387"/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87"/>
      <c r="U9" s="387"/>
      <c r="V9" s="387"/>
      <c r="W9" s="387"/>
      <c r="X9" s="387"/>
      <c r="Y9" s="387"/>
      <c r="Z9" s="387"/>
      <c r="AA9" s="387"/>
      <c r="AB9" s="387"/>
    </row>
    <row r="10">
      <c r="A10" s="398" t="s">
        <v>366</v>
      </c>
      <c r="B10" s="399">
        <v>7.0</v>
      </c>
      <c r="C10" s="403">
        <v>7.0</v>
      </c>
      <c r="D10" s="401"/>
      <c r="E10" s="402"/>
      <c r="F10" s="387"/>
      <c r="G10" s="387"/>
      <c r="H10" s="387"/>
      <c r="I10" s="387"/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7"/>
      <c r="AA10" s="387"/>
      <c r="AB10" s="387"/>
    </row>
    <row r="11">
      <c r="A11" s="387"/>
      <c r="B11" s="387"/>
      <c r="C11" s="387"/>
      <c r="D11" s="387"/>
      <c r="E11" s="402"/>
      <c r="F11" s="387"/>
      <c r="G11" s="387"/>
      <c r="H11" s="387"/>
      <c r="I11" s="387"/>
      <c r="J11" s="387"/>
      <c r="K11" s="387"/>
      <c r="L11" s="387"/>
      <c r="M11" s="387"/>
      <c r="N11" s="387"/>
      <c r="O11" s="387"/>
      <c r="P11" s="387"/>
      <c r="Q11" s="387"/>
      <c r="R11" s="387"/>
      <c r="S11" s="387"/>
      <c r="T11" s="387"/>
      <c r="U11" s="387"/>
      <c r="V11" s="387"/>
      <c r="W11" s="387"/>
      <c r="X11" s="387"/>
      <c r="Y11" s="387"/>
      <c r="Z11" s="387"/>
      <c r="AA11" s="387"/>
      <c r="AB11" s="387"/>
    </row>
    <row r="12">
      <c r="A12" s="401"/>
      <c r="B12" s="397" t="s">
        <v>368</v>
      </c>
      <c r="C12" s="397" t="s">
        <v>66</v>
      </c>
      <c r="D12" s="397" t="s">
        <v>364</v>
      </c>
      <c r="E12" s="402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387"/>
      <c r="X12" s="387"/>
      <c r="Y12" s="387"/>
      <c r="Z12" s="387"/>
      <c r="AA12" s="387"/>
      <c r="AB12" s="387"/>
    </row>
    <row r="13">
      <c r="A13" s="398" t="s">
        <v>365</v>
      </c>
      <c r="B13" s="399">
        <v>19.0</v>
      </c>
      <c r="C13" s="400">
        <v>21.0</v>
      </c>
      <c r="D13" s="401"/>
      <c r="E13" s="402"/>
      <c r="F13" s="387"/>
      <c r="G13" s="387"/>
      <c r="H13" s="387"/>
      <c r="I13" s="387"/>
      <c r="J13" s="387"/>
      <c r="K13" s="387"/>
      <c r="L13" s="387"/>
      <c r="M13" s="387"/>
      <c r="N13" s="387"/>
      <c r="O13" s="387"/>
      <c r="P13" s="387"/>
      <c r="Q13" s="387"/>
      <c r="R13" s="387"/>
      <c r="S13" s="387"/>
      <c r="T13" s="387"/>
      <c r="U13" s="387"/>
      <c r="V13" s="387"/>
      <c r="W13" s="387"/>
      <c r="X13" s="387"/>
      <c r="Y13" s="387"/>
      <c r="Z13" s="387"/>
      <c r="AA13" s="387"/>
      <c r="AB13" s="387"/>
    </row>
    <row r="14">
      <c r="A14" s="398" t="s">
        <v>366</v>
      </c>
      <c r="B14" s="399">
        <v>19.0</v>
      </c>
      <c r="C14" s="403">
        <v>19.0</v>
      </c>
      <c r="D14" s="401"/>
      <c r="E14" s="402"/>
      <c r="F14" s="387"/>
      <c r="G14" s="387"/>
      <c r="H14" s="387"/>
      <c r="I14" s="387"/>
      <c r="J14" s="387"/>
      <c r="K14" s="387"/>
      <c r="L14" s="387"/>
      <c r="M14" s="387"/>
      <c r="N14" s="387"/>
      <c r="O14" s="387"/>
      <c r="P14" s="387"/>
      <c r="Q14" s="387"/>
      <c r="R14" s="387"/>
      <c r="S14" s="387"/>
      <c r="T14" s="387"/>
      <c r="U14" s="387"/>
      <c r="V14" s="387"/>
      <c r="W14" s="387"/>
      <c r="X14" s="387"/>
      <c r="Y14" s="387"/>
      <c r="Z14" s="387"/>
      <c r="AA14" s="387"/>
      <c r="AB14" s="387"/>
    </row>
    <row r="15">
      <c r="A15" s="387"/>
      <c r="B15" s="387"/>
      <c r="C15" s="387"/>
      <c r="D15" s="387"/>
      <c r="E15" s="402"/>
      <c r="F15" s="387"/>
      <c r="G15" s="387"/>
      <c r="H15" s="387"/>
      <c r="I15" s="387"/>
      <c r="J15" s="387"/>
      <c r="K15" s="387"/>
      <c r="L15" s="387"/>
      <c r="M15" s="387"/>
      <c r="N15" s="387"/>
      <c r="O15" s="387"/>
      <c r="P15" s="387"/>
      <c r="Q15" s="387"/>
      <c r="R15" s="387"/>
      <c r="S15" s="387"/>
      <c r="T15" s="387"/>
      <c r="U15" s="387"/>
      <c r="V15" s="387"/>
      <c r="W15" s="387"/>
      <c r="X15" s="387"/>
      <c r="Y15" s="387"/>
      <c r="Z15" s="387"/>
      <c r="AA15" s="387"/>
      <c r="AB15" s="387"/>
    </row>
    <row r="16">
      <c r="A16" s="405" t="s">
        <v>369</v>
      </c>
      <c r="B16" s="405" t="s">
        <v>370</v>
      </c>
      <c r="C16" s="405" t="s">
        <v>371</v>
      </c>
      <c r="D16" s="405" t="s">
        <v>372</v>
      </c>
      <c r="E16" s="405" t="s">
        <v>373</v>
      </c>
      <c r="F16" s="405" t="s">
        <v>374</v>
      </c>
      <c r="G16" s="405" t="s">
        <v>375</v>
      </c>
      <c r="H16" s="405" t="s">
        <v>376</v>
      </c>
      <c r="I16" s="405" t="s">
        <v>377</v>
      </c>
      <c r="J16" s="405" t="s">
        <v>378</v>
      </c>
      <c r="K16" s="387"/>
      <c r="L16" s="387"/>
      <c r="M16" s="387"/>
      <c r="N16" s="387"/>
      <c r="O16" s="387"/>
      <c r="P16" s="387"/>
      <c r="Q16" s="387"/>
      <c r="R16" s="387"/>
      <c r="S16" s="387"/>
      <c r="T16" s="387"/>
      <c r="U16" s="387"/>
      <c r="V16" s="387"/>
      <c r="W16" s="387"/>
      <c r="X16" s="387"/>
      <c r="Y16" s="387"/>
      <c r="Z16" s="387"/>
      <c r="AA16" s="387"/>
      <c r="AB16" s="387"/>
    </row>
    <row r="17">
      <c r="A17" s="406">
        <v>87.0</v>
      </c>
      <c r="B17" s="401">
        <v>47.0</v>
      </c>
      <c r="C17" s="401">
        <v>13.0</v>
      </c>
      <c r="D17" s="401">
        <v>28.0</v>
      </c>
      <c r="E17" s="401">
        <v>2.0</v>
      </c>
      <c r="F17" s="401">
        <v>13.0</v>
      </c>
      <c r="G17" s="401">
        <v>0.0</v>
      </c>
      <c r="H17" s="395">
        <v>2.0</v>
      </c>
      <c r="I17" s="401"/>
      <c r="J17" s="401"/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  <c r="W17" s="387"/>
      <c r="X17" s="387"/>
      <c r="Y17" s="387"/>
      <c r="Z17" s="387"/>
      <c r="AA17" s="387"/>
      <c r="AB17" s="387"/>
    </row>
    <row r="18">
      <c r="A18" s="401"/>
      <c r="B18" s="401">
        <v>70.0</v>
      </c>
      <c r="C18" s="401">
        <v>21.0</v>
      </c>
      <c r="D18" s="401"/>
      <c r="E18" s="401"/>
      <c r="F18" s="401" t="s">
        <v>379</v>
      </c>
      <c r="G18" s="407"/>
      <c r="H18" s="401"/>
      <c r="I18" s="407"/>
      <c r="J18" s="40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  <c r="X18" s="387"/>
      <c r="Y18" s="387"/>
      <c r="Z18" s="387"/>
      <c r="AA18" s="387"/>
      <c r="AB18" s="387"/>
    </row>
    <row r="19">
      <c r="A19" s="387"/>
      <c r="B19" s="387"/>
      <c r="C19" s="387"/>
      <c r="D19" s="387"/>
      <c r="E19" s="395"/>
      <c r="F19" s="395"/>
      <c r="G19" s="387"/>
      <c r="H19" s="387"/>
      <c r="I19" s="387"/>
      <c r="J19" s="395"/>
      <c r="K19" s="387"/>
      <c r="L19" s="387"/>
      <c r="M19" s="387"/>
      <c r="N19" s="387"/>
      <c r="O19" s="387"/>
      <c r="P19" s="387"/>
      <c r="Q19" s="387"/>
      <c r="R19" s="387"/>
      <c r="S19" s="387"/>
      <c r="T19" s="387"/>
      <c r="U19" s="387"/>
      <c r="V19" s="387"/>
      <c r="W19" s="387"/>
      <c r="X19" s="387"/>
      <c r="Y19" s="387"/>
      <c r="Z19" s="387"/>
      <c r="AA19" s="387"/>
      <c r="AB19" s="387"/>
    </row>
    <row r="20">
      <c r="A20" s="397" t="s">
        <v>380</v>
      </c>
      <c r="B20" s="408"/>
      <c r="C20" s="401" t="s">
        <v>381</v>
      </c>
      <c r="D20" s="401" t="s">
        <v>382</v>
      </c>
      <c r="E20" s="395"/>
      <c r="F20" s="387"/>
      <c r="G20" s="387"/>
      <c r="H20" s="387"/>
      <c r="I20" s="387"/>
      <c r="J20" s="387"/>
      <c r="K20" s="387"/>
      <c r="L20" s="387"/>
      <c r="M20" s="387"/>
      <c r="N20" s="387"/>
      <c r="O20" s="387"/>
      <c r="P20" s="387"/>
      <c r="Q20" s="387"/>
      <c r="R20" s="387"/>
      <c r="S20" s="387"/>
      <c r="T20" s="387"/>
      <c r="U20" s="387"/>
      <c r="V20" s="387"/>
      <c r="W20" s="387"/>
      <c r="X20" s="387"/>
      <c r="Y20" s="387"/>
      <c r="Z20" s="387"/>
      <c r="AA20" s="387"/>
      <c r="AB20" s="387"/>
    </row>
    <row r="21">
      <c r="A21" s="398" t="s">
        <v>383</v>
      </c>
      <c r="B21" s="398" t="s">
        <v>384</v>
      </c>
      <c r="C21" s="409" t="s">
        <v>385</v>
      </c>
      <c r="D21" s="401"/>
      <c r="E21" s="387"/>
      <c r="F21" s="387"/>
      <c r="G21" s="387"/>
      <c r="H21" s="387"/>
      <c r="I21" s="387"/>
      <c r="J21" s="387"/>
      <c r="K21" s="387"/>
      <c r="L21" s="387"/>
      <c r="M21" s="387"/>
      <c r="N21" s="387"/>
      <c r="O21" s="387"/>
      <c r="P21" s="387"/>
      <c r="Q21" s="387"/>
      <c r="R21" s="387"/>
      <c r="S21" s="387"/>
      <c r="T21" s="387"/>
      <c r="U21" s="387"/>
      <c r="V21" s="387"/>
      <c r="W21" s="387"/>
      <c r="X21" s="387"/>
      <c r="Y21" s="387"/>
      <c r="Z21" s="387"/>
      <c r="AA21" s="387"/>
      <c r="AB21" s="387"/>
    </row>
    <row r="22">
      <c r="A22" s="410" t="s">
        <v>386</v>
      </c>
      <c r="B22" s="411">
        <v>0.545</v>
      </c>
      <c r="C22" s="412">
        <v>6.0</v>
      </c>
      <c r="D22" s="401"/>
      <c r="E22" s="387"/>
      <c r="F22" s="387"/>
      <c r="G22" s="387"/>
      <c r="H22" s="387"/>
      <c r="I22" s="387"/>
      <c r="J22" s="387"/>
      <c r="K22" s="387"/>
      <c r="L22" s="387"/>
      <c r="M22" s="387"/>
      <c r="N22" s="387"/>
      <c r="O22" s="387"/>
      <c r="P22" s="387"/>
      <c r="Q22" s="387"/>
      <c r="R22" s="387"/>
      <c r="S22" s="387"/>
      <c r="T22" s="387"/>
      <c r="U22" s="387"/>
      <c r="V22" s="387"/>
      <c r="W22" s="387"/>
      <c r="X22" s="387"/>
      <c r="Y22" s="387"/>
      <c r="Z22" s="387"/>
      <c r="AA22" s="387"/>
      <c r="AB22" s="387"/>
    </row>
    <row r="23">
      <c r="A23" s="413" t="s">
        <v>387</v>
      </c>
      <c r="B23" s="411">
        <v>0.182</v>
      </c>
      <c r="C23" s="412">
        <v>2.0</v>
      </c>
      <c r="D23" s="401"/>
      <c r="E23" s="387"/>
      <c r="F23" s="387"/>
      <c r="G23" s="387"/>
      <c r="H23" s="387"/>
      <c r="I23" s="387"/>
      <c r="J23" s="387"/>
      <c r="K23" s="387"/>
      <c r="L23" s="387"/>
      <c r="M23" s="387"/>
      <c r="N23" s="387"/>
      <c r="O23" s="387"/>
      <c r="P23" s="387"/>
      <c r="Q23" s="387"/>
      <c r="R23" s="387"/>
      <c r="S23" s="387"/>
      <c r="T23" s="387"/>
      <c r="U23" s="387"/>
      <c r="V23" s="387"/>
      <c r="W23" s="387"/>
      <c r="X23" s="387"/>
      <c r="Y23" s="387"/>
      <c r="Z23" s="387"/>
      <c r="AA23" s="387"/>
      <c r="AB23" s="387"/>
    </row>
    <row r="24">
      <c r="A24" s="414" t="s">
        <v>388</v>
      </c>
      <c r="B24" s="411">
        <v>0.182</v>
      </c>
      <c r="C24" s="412">
        <v>2.0</v>
      </c>
      <c r="E24" s="387"/>
      <c r="F24" s="387"/>
      <c r="G24" s="387"/>
      <c r="H24" s="387"/>
      <c r="I24" s="387"/>
      <c r="J24" s="387"/>
      <c r="K24" s="387"/>
      <c r="L24" s="387"/>
      <c r="M24" s="387"/>
      <c r="N24" s="387"/>
      <c r="O24" s="387"/>
      <c r="P24" s="387"/>
      <c r="Q24" s="387"/>
      <c r="R24" s="387"/>
      <c r="S24" s="387"/>
      <c r="T24" s="387"/>
      <c r="U24" s="387"/>
      <c r="V24" s="387"/>
      <c r="W24" s="387"/>
      <c r="X24" s="387"/>
      <c r="Y24" s="387"/>
      <c r="Z24" s="387"/>
      <c r="AA24" s="387"/>
      <c r="AB24" s="387"/>
    </row>
    <row r="25">
      <c r="A25" s="415" t="s">
        <v>389</v>
      </c>
      <c r="B25" s="411"/>
      <c r="C25" s="412"/>
      <c r="E25" s="387"/>
      <c r="F25" s="387"/>
      <c r="G25" s="387"/>
      <c r="H25" s="387"/>
      <c r="I25" s="387"/>
      <c r="J25" s="387"/>
      <c r="K25" s="387"/>
      <c r="L25" s="387"/>
      <c r="M25" s="387"/>
      <c r="N25" s="387"/>
      <c r="O25" s="387"/>
      <c r="P25" s="387"/>
      <c r="Q25" s="387"/>
      <c r="R25" s="387"/>
      <c r="S25" s="387"/>
      <c r="T25" s="387"/>
      <c r="U25" s="387"/>
      <c r="V25" s="387"/>
      <c r="W25" s="387"/>
      <c r="X25" s="387"/>
      <c r="Y25" s="387"/>
      <c r="Z25" s="387"/>
      <c r="AA25" s="387"/>
      <c r="AB25" s="387"/>
    </row>
    <row r="26">
      <c r="A26" s="416" t="s">
        <v>390</v>
      </c>
      <c r="B26" s="411">
        <v>0.091</v>
      </c>
      <c r="C26" s="412">
        <v>1.0</v>
      </c>
      <c r="E26" s="387"/>
      <c r="F26" s="387"/>
      <c r="G26" s="387"/>
      <c r="H26" s="387"/>
      <c r="I26" s="387"/>
      <c r="J26" s="387"/>
      <c r="K26" s="387"/>
      <c r="L26" s="387"/>
      <c r="M26" s="387"/>
      <c r="N26" s="387"/>
      <c r="O26" s="387"/>
      <c r="P26" s="387"/>
      <c r="Q26" s="387"/>
      <c r="R26" s="387"/>
      <c r="S26" s="387"/>
      <c r="T26" s="387"/>
      <c r="U26" s="387"/>
      <c r="V26" s="387"/>
      <c r="W26" s="387"/>
      <c r="X26" s="387"/>
      <c r="Y26" s="387"/>
      <c r="Z26" s="387"/>
      <c r="AA26" s="387"/>
      <c r="AB26" s="387"/>
    </row>
    <row r="27">
      <c r="A27" s="387"/>
      <c r="B27" s="387"/>
      <c r="C27" s="387"/>
      <c r="D27" s="387"/>
      <c r="E27" s="387"/>
      <c r="F27" s="387"/>
      <c r="G27" s="387"/>
      <c r="H27" s="387"/>
      <c r="I27" s="387"/>
      <c r="J27" s="387"/>
      <c r="K27" s="387"/>
      <c r="L27" s="387"/>
      <c r="M27" s="387"/>
      <c r="N27" s="387"/>
      <c r="O27" s="387"/>
      <c r="P27" s="387"/>
      <c r="Q27" s="387"/>
      <c r="R27" s="387"/>
      <c r="S27" s="387"/>
      <c r="T27" s="387"/>
      <c r="U27" s="387"/>
      <c r="V27" s="387"/>
      <c r="W27" s="387"/>
      <c r="X27" s="387"/>
      <c r="Y27" s="387"/>
      <c r="Z27" s="387"/>
      <c r="AA27" s="387"/>
      <c r="AB27" s="387"/>
    </row>
    <row r="28">
      <c r="A28" s="385"/>
      <c r="B28" s="386"/>
      <c r="C28" s="386" t="s">
        <v>358</v>
      </c>
      <c r="D28" s="385"/>
      <c r="E28" s="385"/>
      <c r="F28" s="385"/>
      <c r="G28" s="385"/>
      <c r="H28" s="385"/>
      <c r="I28" s="385"/>
      <c r="J28" s="385"/>
      <c r="K28" s="387"/>
      <c r="L28" s="387"/>
      <c r="M28" s="387"/>
      <c r="N28" s="387"/>
      <c r="O28" s="387"/>
      <c r="P28" s="387"/>
      <c r="Q28" s="387"/>
      <c r="R28" s="387"/>
      <c r="S28" s="387"/>
      <c r="T28" s="387"/>
      <c r="U28" s="387"/>
      <c r="V28" s="387"/>
      <c r="W28" s="387"/>
      <c r="X28" s="387"/>
      <c r="Y28" s="387"/>
      <c r="Z28" s="387"/>
      <c r="AA28" s="387"/>
      <c r="AB28" s="387"/>
    </row>
    <row r="29">
      <c r="A29" s="388" t="s">
        <v>359</v>
      </c>
      <c r="B29" s="389">
        <v>44060.0</v>
      </c>
      <c r="C29" s="390"/>
      <c r="D29" s="391"/>
      <c r="E29" s="391"/>
      <c r="F29" s="391"/>
      <c r="G29" s="391"/>
      <c r="H29" s="391"/>
      <c r="I29" s="391"/>
      <c r="J29" s="391"/>
      <c r="K29" s="387"/>
      <c r="L29" s="387"/>
      <c r="M29" s="387"/>
      <c r="N29" s="387"/>
      <c r="O29" s="387"/>
      <c r="P29" s="387"/>
      <c r="Q29" s="387"/>
      <c r="R29" s="387"/>
      <c r="S29" s="387"/>
      <c r="T29" s="387"/>
      <c r="U29" s="387"/>
      <c r="V29" s="387"/>
      <c r="W29" s="387"/>
      <c r="X29" s="387"/>
      <c r="Y29" s="387"/>
      <c r="Z29" s="387"/>
      <c r="AA29" s="387"/>
      <c r="AB29" s="387"/>
    </row>
    <row r="30">
      <c r="A30" s="388" t="s">
        <v>360</v>
      </c>
      <c r="B30" s="392" t="s">
        <v>391</v>
      </c>
      <c r="C30" s="392"/>
      <c r="D30" s="417"/>
      <c r="F30" s="394"/>
      <c r="G30" s="394"/>
      <c r="H30" s="394"/>
      <c r="I30" s="394"/>
      <c r="J30" s="394"/>
      <c r="K30" s="387"/>
      <c r="L30" s="387"/>
      <c r="M30" s="387"/>
      <c r="N30" s="387"/>
      <c r="O30" s="387"/>
      <c r="P30" s="387"/>
      <c r="Q30" s="387"/>
      <c r="R30" s="387"/>
      <c r="S30" s="387"/>
      <c r="T30" s="387"/>
      <c r="U30" s="387"/>
      <c r="V30" s="387"/>
      <c r="W30" s="387"/>
      <c r="X30" s="387"/>
      <c r="Y30" s="387"/>
      <c r="Z30" s="387"/>
      <c r="AA30" s="387"/>
      <c r="AB30" s="387"/>
    </row>
    <row r="31">
      <c r="A31" s="395"/>
      <c r="B31" s="396" t="s">
        <v>363</v>
      </c>
      <c r="C31" s="397" t="s">
        <v>66</v>
      </c>
      <c r="D31" s="397" t="s">
        <v>364</v>
      </c>
      <c r="E31" s="418"/>
      <c r="F31" s="387"/>
      <c r="G31" s="395"/>
      <c r="H31" s="395"/>
      <c r="I31" s="387"/>
      <c r="J31" s="387"/>
      <c r="K31" s="387"/>
      <c r="L31" s="387"/>
      <c r="M31" s="387"/>
      <c r="N31" s="387"/>
      <c r="O31" s="387"/>
      <c r="P31" s="387"/>
      <c r="Q31" s="387"/>
      <c r="R31" s="387"/>
      <c r="S31" s="387"/>
      <c r="T31" s="387"/>
      <c r="U31" s="387"/>
      <c r="V31" s="387"/>
      <c r="W31" s="387"/>
      <c r="X31" s="387"/>
      <c r="Y31" s="387"/>
      <c r="Z31" s="387"/>
      <c r="AA31" s="387"/>
      <c r="AB31" s="387"/>
    </row>
    <row r="32">
      <c r="A32" s="398" t="s">
        <v>365</v>
      </c>
      <c r="B32" s="399">
        <v>31.0</v>
      </c>
      <c r="C32" s="400">
        <v>20.0</v>
      </c>
      <c r="D32" s="401"/>
      <c r="E32" s="419">
        <v>0.6451</v>
      </c>
      <c r="G32" s="395" t="s">
        <v>392</v>
      </c>
      <c r="H32" s="395" t="s">
        <v>393</v>
      </c>
      <c r="I32" s="387"/>
      <c r="J32" s="387"/>
      <c r="K32" s="387"/>
      <c r="L32" s="387"/>
      <c r="M32" s="387"/>
      <c r="N32" s="387"/>
      <c r="O32" s="387"/>
      <c r="P32" s="387"/>
      <c r="Q32" s="387"/>
      <c r="R32" s="387"/>
      <c r="S32" s="387"/>
      <c r="T32" s="387"/>
      <c r="U32" s="387"/>
      <c r="V32" s="387"/>
      <c r="W32" s="387"/>
      <c r="X32" s="387"/>
      <c r="Y32" s="387"/>
      <c r="Z32" s="387"/>
      <c r="AA32" s="387"/>
      <c r="AB32" s="387"/>
    </row>
    <row r="33">
      <c r="A33" s="398" t="s">
        <v>366</v>
      </c>
      <c r="B33" s="399">
        <v>22.0</v>
      </c>
      <c r="C33" s="403">
        <v>18.0</v>
      </c>
      <c r="D33" s="401"/>
      <c r="E33" s="419">
        <v>0.8181</v>
      </c>
      <c r="G33" s="404"/>
      <c r="H33" s="404">
        <v>22.0</v>
      </c>
      <c r="I33" s="404"/>
      <c r="J33" s="404"/>
      <c r="K33" s="387"/>
      <c r="L33" s="387"/>
      <c r="M33" s="387"/>
      <c r="N33" s="387"/>
      <c r="O33" s="387"/>
      <c r="P33" s="387"/>
      <c r="Q33" s="387"/>
      <c r="R33" s="387"/>
      <c r="S33" s="387"/>
      <c r="T33" s="387"/>
      <c r="U33" s="387"/>
      <c r="V33" s="387"/>
      <c r="W33" s="387"/>
      <c r="X33" s="387"/>
      <c r="Y33" s="387"/>
      <c r="Z33" s="387"/>
      <c r="AA33" s="387"/>
      <c r="AB33" s="387"/>
    </row>
    <row r="34">
      <c r="A34" s="387"/>
      <c r="B34" s="387"/>
      <c r="C34" s="387"/>
      <c r="D34" s="387"/>
      <c r="E34" s="387"/>
      <c r="F34" s="387"/>
      <c r="G34" s="387"/>
      <c r="H34" s="387"/>
      <c r="I34" s="387"/>
      <c r="J34" s="387"/>
      <c r="K34" s="387"/>
      <c r="L34" s="387"/>
      <c r="M34" s="387"/>
      <c r="N34" s="387"/>
      <c r="O34" s="387"/>
      <c r="P34" s="387"/>
      <c r="Q34" s="387"/>
      <c r="R34" s="387"/>
      <c r="S34" s="387"/>
      <c r="T34" s="387"/>
      <c r="U34" s="387"/>
      <c r="V34" s="387"/>
      <c r="W34" s="387"/>
      <c r="X34" s="387"/>
      <c r="Y34" s="387"/>
      <c r="Z34" s="387"/>
      <c r="AA34" s="387"/>
      <c r="AB34" s="387"/>
    </row>
    <row r="35">
      <c r="A35" s="401"/>
      <c r="B35" s="397" t="s">
        <v>367</v>
      </c>
      <c r="C35" s="397" t="s">
        <v>66</v>
      </c>
      <c r="D35" s="397" t="s">
        <v>364</v>
      </c>
      <c r="E35" s="420"/>
      <c r="F35" s="387"/>
      <c r="G35" s="387"/>
      <c r="H35" s="387"/>
      <c r="I35" s="387"/>
      <c r="J35" s="387"/>
      <c r="K35" s="387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  <c r="Z35" s="387"/>
      <c r="AA35" s="387"/>
      <c r="AB35" s="387"/>
    </row>
    <row r="36">
      <c r="A36" s="398" t="s">
        <v>365</v>
      </c>
      <c r="B36" s="399">
        <v>31.0</v>
      </c>
      <c r="C36" s="400">
        <v>17.0</v>
      </c>
      <c r="D36" s="401"/>
      <c r="E36" s="419">
        <v>0.5483</v>
      </c>
      <c r="F36" s="387"/>
      <c r="G36" s="387"/>
      <c r="H36" s="387"/>
      <c r="I36" s="387"/>
      <c r="J36" s="387"/>
      <c r="K36" s="387"/>
      <c r="L36" s="387"/>
      <c r="M36" s="387"/>
      <c r="N36" s="387"/>
      <c r="O36" s="387"/>
      <c r="P36" s="387"/>
      <c r="Q36" s="387"/>
      <c r="R36" s="387"/>
      <c r="S36" s="387"/>
      <c r="T36" s="387"/>
      <c r="U36" s="387"/>
      <c r="V36" s="387"/>
      <c r="W36" s="387"/>
      <c r="X36" s="387"/>
      <c r="Y36" s="387"/>
      <c r="Z36" s="387"/>
      <c r="AA36" s="387"/>
      <c r="AB36" s="387"/>
    </row>
    <row r="37">
      <c r="A37" s="398" t="s">
        <v>366</v>
      </c>
      <c r="B37" s="399">
        <v>13.0</v>
      </c>
      <c r="C37" s="403">
        <v>12.0</v>
      </c>
      <c r="D37" s="401"/>
      <c r="E37" s="419">
        <v>0.923</v>
      </c>
      <c r="F37" s="387"/>
      <c r="G37" s="387"/>
      <c r="H37" s="387"/>
      <c r="I37" s="387"/>
      <c r="J37" s="387"/>
      <c r="K37" s="387"/>
      <c r="L37" s="387"/>
      <c r="M37" s="387"/>
      <c r="N37" s="387"/>
      <c r="O37" s="387"/>
      <c r="P37" s="387"/>
      <c r="Q37" s="387"/>
      <c r="R37" s="387"/>
      <c r="S37" s="387"/>
      <c r="T37" s="387"/>
      <c r="U37" s="387"/>
      <c r="V37" s="387"/>
      <c r="W37" s="387"/>
      <c r="X37" s="387"/>
      <c r="Y37" s="387"/>
      <c r="Z37" s="387"/>
      <c r="AA37" s="387"/>
      <c r="AB37" s="387"/>
    </row>
    <row r="38">
      <c r="A38" s="387"/>
      <c r="B38" s="387"/>
      <c r="C38" s="387"/>
      <c r="D38" s="387"/>
      <c r="E38" s="402"/>
      <c r="F38" s="387"/>
      <c r="G38" s="387"/>
      <c r="H38" s="387"/>
      <c r="I38" s="387"/>
      <c r="J38" s="387"/>
      <c r="K38" s="387"/>
      <c r="L38" s="387"/>
      <c r="M38" s="387"/>
      <c r="N38" s="387"/>
      <c r="O38" s="387"/>
      <c r="P38" s="387"/>
      <c r="Q38" s="387"/>
      <c r="R38" s="387"/>
      <c r="S38" s="387"/>
      <c r="T38" s="387"/>
      <c r="U38" s="387"/>
      <c r="V38" s="387"/>
      <c r="W38" s="387"/>
      <c r="X38" s="387"/>
      <c r="Y38" s="387"/>
      <c r="Z38" s="387"/>
      <c r="AA38" s="387"/>
      <c r="AB38" s="387"/>
    </row>
    <row r="39">
      <c r="A39" s="401"/>
      <c r="B39" s="397" t="s">
        <v>368</v>
      </c>
      <c r="C39" s="397" t="s">
        <v>66</v>
      </c>
      <c r="D39" s="397" t="s">
        <v>364</v>
      </c>
      <c r="E39" s="420"/>
      <c r="F39" s="387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87"/>
      <c r="R39" s="387"/>
      <c r="S39" s="387"/>
      <c r="T39" s="387"/>
      <c r="U39" s="387"/>
      <c r="V39" s="387"/>
      <c r="W39" s="387"/>
      <c r="X39" s="387"/>
      <c r="Y39" s="387"/>
      <c r="Z39" s="387"/>
      <c r="AA39" s="387"/>
      <c r="AB39" s="387"/>
    </row>
    <row r="40">
      <c r="A40" s="398" t="s">
        <v>365</v>
      </c>
      <c r="B40" s="399">
        <v>62.0</v>
      </c>
      <c r="C40" s="400">
        <v>37.0</v>
      </c>
      <c r="D40" s="401"/>
      <c r="E40" s="419">
        <v>0.5968</v>
      </c>
      <c r="F40" s="387"/>
      <c r="G40" s="387"/>
      <c r="H40" s="387"/>
      <c r="I40" s="387"/>
      <c r="J40" s="387"/>
      <c r="K40" s="387"/>
      <c r="L40" s="387"/>
      <c r="M40" s="387"/>
      <c r="N40" s="387"/>
      <c r="O40" s="387"/>
      <c r="P40" s="387"/>
      <c r="Q40" s="387"/>
      <c r="R40" s="387"/>
      <c r="S40" s="387"/>
      <c r="T40" s="387"/>
      <c r="U40" s="387"/>
      <c r="V40" s="387"/>
      <c r="W40" s="387"/>
      <c r="X40" s="387"/>
      <c r="Y40" s="387"/>
      <c r="Z40" s="387"/>
      <c r="AA40" s="387"/>
      <c r="AB40" s="387"/>
    </row>
    <row r="41">
      <c r="A41" s="398" t="s">
        <v>366</v>
      </c>
      <c r="B41" s="399">
        <v>35.0</v>
      </c>
      <c r="C41" s="403">
        <v>30.0</v>
      </c>
      <c r="D41" s="401" t="s">
        <v>394</v>
      </c>
      <c r="E41" s="419">
        <v>0.8572</v>
      </c>
      <c r="F41" s="387"/>
      <c r="G41" s="387"/>
      <c r="H41" s="387"/>
      <c r="I41" s="387"/>
      <c r="J41" s="387"/>
      <c r="K41" s="387"/>
      <c r="L41" s="387"/>
      <c r="M41" s="387"/>
      <c r="N41" s="387"/>
      <c r="O41" s="387"/>
      <c r="P41" s="387"/>
      <c r="Q41" s="387"/>
      <c r="R41" s="387"/>
      <c r="S41" s="387"/>
      <c r="T41" s="387"/>
      <c r="U41" s="387"/>
      <c r="V41" s="387"/>
      <c r="W41" s="387"/>
      <c r="X41" s="387"/>
      <c r="Y41" s="387"/>
      <c r="Z41" s="387"/>
      <c r="AA41" s="387"/>
      <c r="AB41" s="387"/>
    </row>
    <row r="42">
      <c r="A42" s="387"/>
      <c r="B42" s="387"/>
      <c r="C42" s="387"/>
      <c r="D42" s="387"/>
      <c r="E42" s="402"/>
      <c r="F42" s="387"/>
      <c r="G42" s="387"/>
      <c r="H42" s="387"/>
      <c r="I42" s="387"/>
      <c r="J42" s="387"/>
      <c r="K42" s="387"/>
      <c r="L42" s="387"/>
      <c r="M42" s="387"/>
      <c r="N42" s="387"/>
      <c r="O42" s="387"/>
      <c r="P42" s="387"/>
      <c r="Q42" s="387"/>
      <c r="R42" s="387"/>
      <c r="S42" s="387"/>
      <c r="T42" s="387"/>
      <c r="U42" s="387"/>
      <c r="V42" s="387"/>
      <c r="W42" s="387"/>
      <c r="X42" s="387"/>
      <c r="Y42" s="387"/>
      <c r="Z42" s="387"/>
      <c r="AA42" s="387"/>
      <c r="AB42" s="387"/>
    </row>
    <row r="43">
      <c r="A43" s="405" t="s">
        <v>369</v>
      </c>
      <c r="B43" s="405" t="s">
        <v>370</v>
      </c>
      <c r="C43" s="405" t="s">
        <v>371</v>
      </c>
      <c r="D43" s="405" t="s">
        <v>372</v>
      </c>
      <c r="E43" s="405" t="s">
        <v>373</v>
      </c>
      <c r="F43" s="405" t="s">
        <v>374</v>
      </c>
      <c r="G43" s="405" t="s">
        <v>375</v>
      </c>
      <c r="H43" s="405" t="s">
        <v>376</v>
      </c>
      <c r="I43" s="405" t="s">
        <v>377</v>
      </c>
      <c r="J43" s="405" t="s">
        <v>378</v>
      </c>
      <c r="K43" s="387"/>
      <c r="L43" s="387"/>
      <c r="M43" s="387"/>
      <c r="N43" s="387"/>
      <c r="O43" s="387"/>
      <c r="P43" s="387"/>
      <c r="Q43" s="387"/>
      <c r="R43" s="387"/>
      <c r="S43" s="387"/>
      <c r="T43" s="387"/>
      <c r="U43" s="387"/>
      <c r="V43" s="387"/>
      <c r="W43" s="387"/>
      <c r="X43" s="387"/>
      <c r="Y43" s="387"/>
      <c r="Z43" s="387"/>
      <c r="AA43" s="387"/>
      <c r="AB43" s="387"/>
    </row>
    <row r="44">
      <c r="A44" s="406" t="s">
        <v>395</v>
      </c>
      <c r="B44" s="401" t="s">
        <v>396</v>
      </c>
      <c r="C44" s="401" t="s">
        <v>397</v>
      </c>
      <c r="D44" s="401" t="s">
        <v>398</v>
      </c>
      <c r="E44" s="401" t="s">
        <v>399</v>
      </c>
      <c r="F44" s="401">
        <v>18.0</v>
      </c>
      <c r="G44" s="401"/>
      <c r="H44" s="395" t="s">
        <v>400</v>
      </c>
      <c r="I44" s="401"/>
      <c r="J44" s="401"/>
      <c r="K44" s="387"/>
      <c r="L44" s="387"/>
      <c r="M44" s="387"/>
      <c r="N44" s="387"/>
      <c r="O44" s="387"/>
      <c r="P44" s="387"/>
      <c r="Q44" s="387"/>
      <c r="R44" s="387"/>
      <c r="S44" s="387"/>
      <c r="T44" s="387"/>
      <c r="U44" s="387"/>
      <c r="V44" s="387"/>
      <c r="W44" s="387"/>
      <c r="X44" s="387"/>
      <c r="Y44" s="387"/>
      <c r="Z44" s="387"/>
      <c r="AA44" s="387"/>
      <c r="AB44" s="387"/>
    </row>
    <row r="45">
      <c r="A45" s="401" t="s">
        <v>401</v>
      </c>
      <c r="B45" s="401" t="s">
        <v>402</v>
      </c>
      <c r="C45" s="401" t="s">
        <v>403</v>
      </c>
      <c r="D45" s="401" t="s">
        <v>404</v>
      </c>
      <c r="E45" s="401"/>
      <c r="F45" s="401" t="s">
        <v>405</v>
      </c>
      <c r="G45" s="407"/>
      <c r="H45" s="401"/>
      <c r="I45" s="407"/>
      <c r="J45" s="407"/>
      <c r="K45" s="387"/>
      <c r="L45" s="387"/>
      <c r="M45" s="387"/>
      <c r="N45" s="387"/>
      <c r="O45" s="387"/>
      <c r="P45" s="387"/>
      <c r="Q45" s="387"/>
      <c r="R45" s="387"/>
      <c r="S45" s="387"/>
      <c r="T45" s="387"/>
      <c r="U45" s="387"/>
      <c r="V45" s="387"/>
      <c r="W45" s="387"/>
      <c r="X45" s="387"/>
      <c r="Y45" s="387"/>
      <c r="Z45" s="387"/>
      <c r="AA45" s="387"/>
      <c r="AB45" s="387"/>
    </row>
    <row r="46">
      <c r="A46" s="387"/>
      <c r="B46" s="387"/>
      <c r="C46" s="387"/>
      <c r="D46" s="387"/>
      <c r="E46" s="395"/>
      <c r="F46" s="395"/>
      <c r="G46" s="387"/>
      <c r="H46" s="387"/>
      <c r="I46" s="387"/>
      <c r="J46" s="395"/>
      <c r="K46" s="387"/>
      <c r="L46" s="387"/>
      <c r="M46" s="387"/>
      <c r="N46" s="387"/>
      <c r="O46" s="387"/>
      <c r="P46" s="387"/>
      <c r="Q46" s="387"/>
      <c r="R46" s="387"/>
      <c r="S46" s="387"/>
      <c r="T46" s="387"/>
      <c r="U46" s="387"/>
      <c r="V46" s="387"/>
      <c r="W46" s="387"/>
      <c r="X46" s="387"/>
      <c r="Y46" s="387"/>
      <c r="Z46" s="387"/>
      <c r="AA46" s="387"/>
      <c r="AB46" s="387"/>
    </row>
    <row r="47">
      <c r="A47" s="397" t="s">
        <v>380</v>
      </c>
      <c r="B47" s="408"/>
      <c r="C47" s="401" t="s">
        <v>406</v>
      </c>
      <c r="D47" s="401" t="s">
        <v>407</v>
      </c>
      <c r="E47" s="395"/>
      <c r="F47" s="387"/>
      <c r="G47" s="387"/>
      <c r="H47" s="387"/>
      <c r="I47" s="387"/>
      <c r="J47" s="387"/>
      <c r="K47" s="387"/>
      <c r="L47" s="387"/>
      <c r="M47" s="387"/>
      <c r="N47" s="387"/>
      <c r="O47" s="387"/>
      <c r="P47" s="387"/>
      <c r="Q47" s="387"/>
      <c r="R47" s="387"/>
      <c r="S47" s="387"/>
      <c r="T47" s="387"/>
      <c r="U47" s="387"/>
      <c r="V47" s="387"/>
      <c r="W47" s="387"/>
      <c r="X47" s="387"/>
      <c r="Y47" s="387"/>
      <c r="Z47" s="387"/>
      <c r="AA47" s="387"/>
      <c r="AB47" s="387"/>
    </row>
    <row r="48">
      <c r="A48" s="398" t="s">
        <v>383</v>
      </c>
      <c r="B48" s="398" t="s">
        <v>384</v>
      </c>
      <c r="C48" s="409" t="s">
        <v>385</v>
      </c>
      <c r="D48" s="401"/>
      <c r="E48" s="387"/>
      <c r="F48" s="387"/>
      <c r="G48" s="387"/>
      <c r="H48" s="387"/>
      <c r="I48" s="387"/>
      <c r="J48" s="387"/>
      <c r="K48" s="387"/>
      <c r="L48" s="387"/>
      <c r="M48" s="387"/>
      <c r="N48" s="387"/>
      <c r="O48" s="387"/>
      <c r="P48" s="387"/>
      <c r="Q48" s="387"/>
      <c r="R48" s="387"/>
      <c r="S48" s="387"/>
      <c r="T48" s="387"/>
      <c r="U48" s="387"/>
      <c r="V48" s="387"/>
      <c r="W48" s="387"/>
      <c r="X48" s="387"/>
      <c r="Y48" s="387"/>
      <c r="Z48" s="387"/>
      <c r="AA48" s="387"/>
      <c r="AB48" s="387"/>
    </row>
    <row r="49">
      <c r="A49" s="410" t="s">
        <v>386</v>
      </c>
      <c r="B49" s="411">
        <v>0.4</v>
      </c>
      <c r="C49" s="412">
        <v>4.0</v>
      </c>
      <c r="D49" s="401"/>
      <c r="E49" s="387"/>
      <c r="F49" s="387"/>
      <c r="G49" s="387"/>
      <c r="H49" s="387"/>
      <c r="I49" s="387"/>
      <c r="J49" s="387"/>
      <c r="K49" s="387"/>
      <c r="L49" s="387"/>
      <c r="M49" s="387"/>
      <c r="N49" s="387"/>
      <c r="O49" s="387"/>
      <c r="P49" s="387"/>
      <c r="Q49" s="387"/>
      <c r="R49" s="387"/>
      <c r="S49" s="387"/>
      <c r="T49" s="387"/>
      <c r="U49" s="387"/>
      <c r="V49" s="387"/>
      <c r="W49" s="387"/>
      <c r="X49" s="387"/>
      <c r="Y49" s="387"/>
      <c r="Z49" s="387"/>
      <c r="AA49" s="387"/>
      <c r="AB49" s="387"/>
    </row>
    <row r="50">
      <c r="A50" s="413" t="s">
        <v>387</v>
      </c>
      <c r="B50" s="411">
        <v>0.3</v>
      </c>
      <c r="C50" s="412">
        <v>3.0</v>
      </c>
      <c r="D50" s="401"/>
      <c r="E50" s="387"/>
      <c r="F50" s="387"/>
      <c r="G50" s="387"/>
      <c r="H50" s="387"/>
      <c r="I50" s="387"/>
      <c r="J50" s="387"/>
      <c r="K50" s="387"/>
      <c r="L50" s="387"/>
      <c r="M50" s="387"/>
      <c r="N50" s="387"/>
      <c r="O50" s="387"/>
      <c r="P50" s="387"/>
      <c r="Q50" s="387"/>
      <c r="R50" s="387"/>
      <c r="S50" s="387"/>
      <c r="T50" s="387"/>
      <c r="U50" s="387"/>
      <c r="V50" s="387"/>
      <c r="W50" s="387"/>
      <c r="X50" s="387"/>
      <c r="Y50" s="387"/>
      <c r="Z50" s="387"/>
      <c r="AA50" s="387"/>
      <c r="AB50" s="387"/>
    </row>
    <row r="51">
      <c r="A51" s="414" t="s">
        <v>388</v>
      </c>
      <c r="B51" s="411">
        <v>0.1</v>
      </c>
      <c r="C51" s="412">
        <v>1.0</v>
      </c>
      <c r="E51" s="387"/>
      <c r="F51" s="387"/>
      <c r="G51" s="387"/>
      <c r="H51" s="387"/>
      <c r="I51" s="387"/>
      <c r="J51" s="387"/>
      <c r="K51" s="387"/>
      <c r="L51" s="387"/>
      <c r="M51" s="387"/>
      <c r="N51" s="387"/>
      <c r="O51" s="387"/>
      <c r="P51" s="387"/>
      <c r="Q51" s="387"/>
      <c r="R51" s="387"/>
      <c r="S51" s="387"/>
      <c r="T51" s="387"/>
      <c r="U51" s="387"/>
      <c r="V51" s="387"/>
      <c r="W51" s="387"/>
      <c r="X51" s="387"/>
      <c r="Y51" s="387"/>
      <c r="Z51" s="387"/>
      <c r="AA51" s="387"/>
      <c r="AB51" s="387"/>
    </row>
    <row r="52">
      <c r="A52" s="415" t="s">
        <v>389</v>
      </c>
      <c r="B52" s="411">
        <v>0.2</v>
      </c>
      <c r="C52" s="412">
        <v>2.0</v>
      </c>
      <c r="E52" s="387"/>
      <c r="F52" s="387"/>
      <c r="G52" s="387"/>
      <c r="H52" s="387"/>
      <c r="I52" s="387"/>
      <c r="J52" s="387"/>
      <c r="K52" s="387"/>
      <c r="L52" s="387"/>
      <c r="M52" s="387"/>
      <c r="N52" s="387"/>
      <c r="O52" s="387"/>
      <c r="P52" s="387"/>
      <c r="Q52" s="387"/>
      <c r="R52" s="387"/>
      <c r="S52" s="387"/>
      <c r="T52" s="387"/>
      <c r="U52" s="387"/>
      <c r="V52" s="387"/>
      <c r="W52" s="387"/>
      <c r="X52" s="387"/>
      <c r="Y52" s="387"/>
      <c r="Z52" s="387"/>
      <c r="AA52" s="387"/>
      <c r="AB52" s="387"/>
    </row>
    <row r="53">
      <c r="A53" s="416" t="s">
        <v>390</v>
      </c>
      <c r="B53" s="411"/>
      <c r="C53" s="412"/>
      <c r="E53" s="387"/>
      <c r="F53" s="387"/>
      <c r="G53" s="387"/>
      <c r="H53" s="387"/>
      <c r="I53" s="387"/>
      <c r="J53" s="387"/>
      <c r="K53" s="387"/>
      <c r="L53" s="387"/>
      <c r="M53" s="387"/>
      <c r="N53" s="387"/>
      <c r="O53" s="387"/>
      <c r="P53" s="387"/>
      <c r="Q53" s="387"/>
      <c r="R53" s="387"/>
      <c r="S53" s="387"/>
      <c r="T53" s="387"/>
      <c r="U53" s="387"/>
      <c r="V53" s="387"/>
      <c r="W53" s="387"/>
      <c r="X53" s="387"/>
      <c r="Y53" s="387"/>
      <c r="Z53" s="387"/>
      <c r="AA53" s="387"/>
      <c r="AB53" s="387"/>
    </row>
    <row r="54">
      <c r="A54" s="387"/>
      <c r="B54" s="387"/>
      <c r="C54" s="387"/>
      <c r="D54" s="387"/>
      <c r="E54" s="387"/>
      <c r="F54" s="387"/>
      <c r="G54" s="387"/>
      <c r="H54" s="387"/>
      <c r="I54" s="387"/>
      <c r="J54" s="387"/>
      <c r="K54" s="387"/>
      <c r="L54" s="387"/>
      <c r="M54" s="387"/>
      <c r="N54" s="387"/>
      <c r="O54" s="387"/>
      <c r="P54" s="387"/>
      <c r="Q54" s="387"/>
      <c r="R54" s="387"/>
      <c r="S54" s="387"/>
      <c r="T54" s="387"/>
      <c r="U54" s="387"/>
      <c r="V54" s="387"/>
      <c r="W54" s="387"/>
      <c r="X54" s="387"/>
      <c r="Y54" s="387"/>
      <c r="Z54" s="387"/>
      <c r="AA54" s="387"/>
      <c r="AB54" s="387"/>
    </row>
    <row r="55">
      <c r="A55" s="387"/>
      <c r="B55" s="387"/>
      <c r="C55" s="387"/>
      <c r="D55" s="387"/>
      <c r="E55" s="387"/>
      <c r="F55" s="387"/>
      <c r="G55" s="387"/>
      <c r="H55" s="387"/>
      <c r="I55" s="387"/>
      <c r="J55" s="387"/>
      <c r="K55" s="387"/>
      <c r="L55" s="387"/>
      <c r="M55" s="387"/>
      <c r="N55" s="387"/>
      <c r="O55" s="387"/>
      <c r="P55" s="387"/>
      <c r="Q55" s="387"/>
      <c r="R55" s="387"/>
      <c r="S55" s="387"/>
      <c r="T55" s="387"/>
      <c r="U55" s="387"/>
      <c r="V55" s="387"/>
      <c r="W55" s="387"/>
      <c r="X55" s="387"/>
      <c r="Y55" s="387"/>
      <c r="Z55" s="387"/>
      <c r="AA55" s="387"/>
      <c r="AB55" s="387"/>
    </row>
    <row r="56">
      <c r="A56" s="387"/>
      <c r="B56" s="387"/>
      <c r="C56" s="387"/>
      <c r="D56" s="387"/>
      <c r="E56" s="387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7"/>
      <c r="Q56" s="387"/>
      <c r="R56" s="387"/>
      <c r="S56" s="387"/>
      <c r="T56" s="387"/>
      <c r="U56" s="387"/>
      <c r="V56" s="387"/>
      <c r="W56" s="387"/>
      <c r="X56" s="387"/>
      <c r="Y56" s="387"/>
      <c r="Z56" s="387"/>
      <c r="AA56" s="387"/>
      <c r="AB56" s="387"/>
    </row>
    <row r="57">
      <c r="A57" s="387"/>
      <c r="B57" s="387"/>
      <c r="C57" s="387"/>
      <c r="D57" s="387"/>
      <c r="E57" s="387"/>
      <c r="F57" s="387"/>
      <c r="G57" s="387"/>
      <c r="H57" s="387"/>
      <c r="I57" s="387"/>
      <c r="J57" s="387"/>
      <c r="K57" s="387"/>
      <c r="L57" s="387"/>
      <c r="M57" s="387"/>
      <c r="N57" s="387"/>
      <c r="O57" s="387"/>
      <c r="P57" s="387"/>
      <c r="Q57" s="387"/>
      <c r="R57" s="387"/>
      <c r="S57" s="387"/>
      <c r="T57" s="387"/>
      <c r="U57" s="387"/>
      <c r="V57" s="387"/>
      <c r="W57" s="387"/>
      <c r="X57" s="387"/>
      <c r="Y57" s="387"/>
      <c r="Z57" s="387"/>
      <c r="AA57" s="387"/>
      <c r="AB57" s="387"/>
    </row>
    <row r="58">
      <c r="A58" s="387"/>
      <c r="B58" s="387"/>
      <c r="C58" s="387"/>
      <c r="D58" s="387"/>
      <c r="E58" s="387"/>
      <c r="F58" s="387"/>
      <c r="G58" s="387"/>
      <c r="H58" s="387"/>
      <c r="I58" s="387"/>
      <c r="J58" s="387"/>
      <c r="K58" s="387"/>
      <c r="L58" s="387"/>
      <c r="M58" s="387"/>
      <c r="N58" s="387"/>
      <c r="O58" s="387"/>
      <c r="P58" s="387"/>
      <c r="Q58" s="387"/>
      <c r="R58" s="387"/>
      <c r="S58" s="387"/>
      <c r="T58" s="387"/>
      <c r="U58" s="387"/>
      <c r="V58" s="387"/>
      <c r="W58" s="387"/>
      <c r="X58" s="387"/>
      <c r="Y58" s="387"/>
      <c r="Z58" s="387"/>
      <c r="AA58" s="387"/>
      <c r="AB58" s="387"/>
    </row>
    <row r="59">
      <c r="A59" s="387"/>
      <c r="B59" s="387"/>
      <c r="C59" s="387"/>
      <c r="D59" s="387"/>
      <c r="E59" s="387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  <c r="R59" s="387"/>
      <c r="S59" s="387"/>
      <c r="T59" s="387"/>
      <c r="U59" s="387"/>
      <c r="V59" s="387"/>
      <c r="W59" s="387"/>
      <c r="X59" s="387"/>
      <c r="Y59" s="387"/>
      <c r="Z59" s="387"/>
      <c r="AA59" s="387"/>
      <c r="AB59" s="387"/>
    </row>
    <row r="60">
      <c r="A60" s="387"/>
      <c r="B60" s="387"/>
      <c r="C60" s="387"/>
      <c r="D60" s="387"/>
      <c r="E60" s="387"/>
      <c r="F60" s="387"/>
      <c r="G60" s="387"/>
      <c r="H60" s="387"/>
      <c r="I60" s="387"/>
      <c r="J60" s="387"/>
      <c r="K60" s="387"/>
      <c r="L60" s="387"/>
      <c r="M60" s="387"/>
      <c r="N60" s="387"/>
      <c r="O60" s="387"/>
      <c r="P60" s="387"/>
      <c r="Q60" s="387"/>
      <c r="R60" s="387"/>
      <c r="S60" s="387"/>
      <c r="T60" s="387"/>
      <c r="U60" s="387"/>
      <c r="V60" s="387"/>
      <c r="W60" s="387"/>
      <c r="X60" s="387"/>
      <c r="Y60" s="387"/>
      <c r="Z60" s="387"/>
      <c r="AA60" s="387"/>
      <c r="AB60" s="387"/>
    </row>
    <row r="61">
      <c r="A61" s="387"/>
      <c r="B61" s="387"/>
      <c r="C61" s="387"/>
      <c r="D61" s="387"/>
      <c r="E61" s="387"/>
      <c r="F61" s="387"/>
      <c r="G61" s="387"/>
      <c r="H61" s="387"/>
      <c r="I61" s="387"/>
      <c r="J61" s="387"/>
      <c r="K61" s="387"/>
      <c r="L61" s="387"/>
      <c r="M61" s="387"/>
      <c r="N61" s="387"/>
      <c r="O61" s="387"/>
      <c r="P61" s="387"/>
      <c r="Q61" s="387"/>
      <c r="R61" s="387"/>
      <c r="S61" s="387"/>
      <c r="T61" s="387"/>
      <c r="U61" s="387"/>
      <c r="V61" s="387"/>
      <c r="W61" s="387"/>
      <c r="X61" s="387"/>
      <c r="Y61" s="387"/>
      <c r="Z61" s="387"/>
      <c r="AA61" s="387"/>
      <c r="AB61" s="387"/>
    </row>
    <row r="62">
      <c r="A62" s="387"/>
      <c r="B62" s="387"/>
      <c r="C62" s="387"/>
      <c r="D62" s="387"/>
      <c r="E62" s="387"/>
      <c r="F62" s="387"/>
      <c r="G62" s="387"/>
      <c r="H62" s="387"/>
      <c r="I62" s="387"/>
      <c r="J62" s="387"/>
      <c r="K62" s="387"/>
      <c r="L62" s="387"/>
      <c r="M62" s="387"/>
      <c r="N62" s="387"/>
      <c r="O62" s="387"/>
      <c r="P62" s="387"/>
      <c r="Q62" s="387"/>
      <c r="R62" s="387"/>
      <c r="S62" s="387"/>
      <c r="T62" s="387"/>
      <c r="U62" s="387"/>
      <c r="V62" s="387"/>
      <c r="W62" s="387"/>
      <c r="X62" s="387"/>
      <c r="Y62" s="387"/>
      <c r="Z62" s="387"/>
      <c r="AA62" s="387"/>
      <c r="AB62" s="387"/>
    </row>
    <row r="63">
      <c r="A63" s="387"/>
      <c r="B63" s="387"/>
      <c r="C63" s="387"/>
      <c r="D63" s="387"/>
      <c r="E63" s="387"/>
      <c r="F63" s="387"/>
      <c r="G63" s="387"/>
      <c r="H63" s="387"/>
      <c r="I63" s="387"/>
      <c r="J63" s="387"/>
      <c r="K63" s="387"/>
      <c r="L63" s="387"/>
      <c r="M63" s="387"/>
      <c r="N63" s="387"/>
      <c r="O63" s="387"/>
      <c r="P63" s="387"/>
      <c r="Q63" s="387"/>
      <c r="R63" s="387"/>
      <c r="S63" s="387"/>
      <c r="T63" s="387"/>
      <c r="U63" s="387"/>
      <c r="V63" s="387"/>
      <c r="W63" s="387"/>
      <c r="X63" s="387"/>
      <c r="Y63" s="387"/>
      <c r="Z63" s="387"/>
      <c r="AA63" s="387"/>
      <c r="AB63" s="387"/>
    </row>
    <row r="64">
      <c r="A64" s="387"/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7"/>
      <c r="N64" s="387"/>
      <c r="O64" s="387"/>
      <c r="P64" s="387"/>
      <c r="Q64" s="387"/>
      <c r="R64" s="387"/>
      <c r="S64" s="387"/>
      <c r="T64" s="387"/>
      <c r="U64" s="387"/>
      <c r="V64" s="387"/>
      <c r="W64" s="387"/>
      <c r="X64" s="387"/>
      <c r="Y64" s="387"/>
      <c r="Z64" s="387"/>
      <c r="AA64" s="387"/>
      <c r="AB64" s="387"/>
    </row>
    <row r="65">
      <c r="A65" s="387"/>
      <c r="B65" s="387"/>
      <c r="C65" s="387"/>
      <c r="D65" s="387"/>
      <c r="E65" s="387"/>
      <c r="F65" s="387"/>
      <c r="G65" s="387"/>
      <c r="H65" s="387"/>
      <c r="I65" s="387"/>
      <c r="J65" s="387"/>
      <c r="K65" s="387"/>
      <c r="L65" s="387"/>
      <c r="M65" s="387"/>
      <c r="N65" s="387"/>
      <c r="O65" s="387"/>
      <c r="P65" s="387"/>
      <c r="Q65" s="387"/>
      <c r="R65" s="387"/>
      <c r="S65" s="387"/>
      <c r="T65" s="387"/>
      <c r="U65" s="387"/>
      <c r="V65" s="387"/>
      <c r="W65" s="387"/>
      <c r="X65" s="387"/>
      <c r="Y65" s="387"/>
      <c r="Z65" s="387"/>
      <c r="AA65" s="387"/>
      <c r="AB65" s="387"/>
    </row>
    <row r="66">
      <c r="A66" s="387"/>
      <c r="B66" s="387"/>
      <c r="C66" s="387"/>
      <c r="D66" s="387"/>
      <c r="E66" s="387"/>
      <c r="F66" s="387"/>
      <c r="G66" s="387"/>
      <c r="H66" s="387"/>
      <c r="I66" s="387"/>
      <c r="J66" s="387"/>
      <c r="K66" s="387"/>
      <c r="L66" s="387"/>
      <c r="M66" s="387"/>
      <c r="N66" s="387"/>
      <c r="O66" s="387"/>
      <c r="P66" s="387"/>
      <c r="Q66" s="387"/>
      <c r="R66" s="387"/>
      <c r="S66" s="387"/>
      <c r="T66" s="387"/>
      <c r="U66" s="387"/>
      <c r="V66" s="387"/>
      <c r="W66" s="387"/>
      <c r="X66" s="387"/>
      <c r="Y66" s="387"/>
      <c r="Z66" s="387"/>
      <c r="AA66" s="387"/>
      <c r="AB66" s="387"/>
    </row>
    <row r="67">
      <c r="A67" s="387"/>
      <c r="B67" s="387"/>
      <c r="C67" s="387"/>
      <c r="D67" s="387"/>
      <c r="E67" s="387"/>
      <c r="F67" s="387"/>
      <c r="G67" s="387"/>
      <c r="H67" s="387"/>
      <c r="I67" s="387"/>
      <c r="J67" s="387"/>
      <c r="K67" s="387"/>
      <c r="L67" s="387"/>
      <c r="M67" s="387"/>
      <c r="N67" s="387"/>
      <c r="O67" s="387"/>
      <c r="P67" s="387"/>
      <c r="Q67" s="387"/>
      <c r="R67" s="387"/>
      <c r="S67" s="387"/>
      <c r="T67" s="387"/>
      <c r="U67" s="387"/>
      <c r="V67" s="387"/>
      <c r="W67" s="387"/>
      <c r="X67" s="387"/>
      <c r="Y67" s="387"/>
      <c r="Z67" s="387"/>
      <c r="AA67" s="387"/>
      <c r="AB67" s="387"/>
    </row>
    <row r="68">
      <c r="A68" s="387"/>
      <c r="B68" s="387"/>
      <c r="C68" s="387"/>
      <c r="D68" s="387"/>
      <c r="E68" s="387"/>
      <c r="F68" s="387"/>
      <c r="G68" s="387"/>
      <c r="H68" s="387"/>
      <c r="I68" s="387"/>
      <c r="J68" s="387"/>
      <c r="K68" s="387"/>
      <c r="L68" s="387"/>
      <c r="M68" s="387"/>
      <c r="N68" s="387"/>
      <c r="O68" s="387"/>
      <c r="P68" s="387"/>
      <c r="Q68" s="387"/>
      <c r="R68" s="387"/>
      <c r="S68" s="387"/>
      <c r="T68" s="387"/>
      <c r="U68" s="387"/>
      <c r="V68" s="387"/>
      <c r="W68" s="387"/>
      <c r="X68" s="387"/>
      <c r="Y68" s="387"/>
      <c r="Z68" s="387"/>
      <c r="AA68" s="387"/>
      <c r="AB68" s="387"/>
    </row>
    <row r="69">
      <c r="A69" s="387"/>
      <c r="B69" s="387"/>
      <c r="C69" s="387"/>
      <c r="D69" s="387"/>
      <c r="E69" s="387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7"/>
      <c r="R69" s="387"/>
      <c r="S69" s="387"/>
      <c r="T69" s="387"/>
      <c r="U69" s="387"/>
      <c r="V69" s="387"/>
      <c r="W69" s="387"/>
      <c r="X69" s="387"/>
      <c r="Y69" s="387"/>
      <c r="Z69" s="387"/>
      <c r="AA69" s="387"/>
      <c r="AB69" s="387"/>
    </row>
    <row r="70">
      <c r="A70" s="387"/>
      <c r="B70" s="387"/>
      <c r="C70" s="387"/>
      <c r="D70" s="387"/>
      <c r="E70" s="387"/>
      <c r="F70" s="387"/>
      <c r="G70" s="387"/>
      <c r="H70" s="387"/>
      <c r="I70" s="387"/>
      <c r="J70" s="387"/>
      <c r="K70" s="387"/>
      <c r="L70" s="387"/>
      <c r="M70" s="387"/>
      <c r="N70" s="387"/>
      <c r="O70" s="387"/>
      <c r="P70" s="387"/>
      <c r="Q70" s="387"/>
      <c r="R70" s="387"/>
      <c r="S70" s="387"/>
      <c r="T70" s="387"/>
      <c r="U70" s="387"/>
      <c r="V70" s="387"/>
      <c r="W70" s="387"/>
      <c r="X70" s="387"/>
      <c r="Y70" s="387"/>
      <c r="Z70" s="387"/>
      <c r="AA70" s="387"/>
      <c r="AB70" s="387"/>
    </row>
    <row r="71">
      <c r="A71" s="387"/>
      <c r="B71" s="387"/>
      <c r="C71" s="387"/>
      <c r="D71" s="387"/>
      <c r="E71" s="387"/>
      <c r="F71" s="387"/>
      <c r="G71" s="387"/>
      <c r="H71" s="387"/>
      <c r="I71" s="387"/>
      <c r="J71" s="387"/>
      <c r="K71" s="387"/>
      <c r="L71" s="387"/>
      <c r="M71" s="387"/>
      <c r="N71" s="387"/>
      <c r="O71" s="387"/>
      <c r="P71" s="387"/>
      <c r="Q71" s="387"/>
      <c r="R71" s="387"/>
      <c r="S71" s="387"/>
      <c r="T71" s="387"/>
      <c r="U71" s="387"/>
      <c r="V71" s="387"/>
      <c r="W71" s="387"/>
      <c r="X71" s="387"/>
      <c r="Y71" s="387"/>
      <c r="Z71" s="387"/>
      <c r="AA71" s="387"/>
      <c r="AB71" s="387"/>
    </row>
    <row r="72">
      <c r="A72" s="387"/>
      <c r="B72" s="387"/>
      <c r="C72" s="387"/>
      <c r="D72" s="387"/>
      <c r="E72" s="387"/>
      <c r="F72" s="387"/>
      <c r="G72" s="387"/>
      <c r="H72" s="387"/>
      <c r="I72" s="387"/>
      <c r="J72" s="387"/>
      <c r="K72" s="387"/>
      <c r="L72" s="387"/>
      <c r="M72" s="387"/>
      <c r="N72" s="387"/>
      <c r="O72" s="387"/>
      <c r="P72" s="387"/>
      <c r="Q72" s="387"/>
      <c r="R72" s="387"/>
      <c r="S72" s="387"/>
      <c r="T72" s="387"/>
      <c r="U72" s="387"/>
      <c r="V72" s="387"/>
      <c r="W72" s="387"/>
      <c r="X72" s="387"/>
      <c r="Y72" s="387"/>
      <c r="Z72" s="387"/>
      <c r="AA72" s="387"/>
      <c r="AB72" s="387"/>
    </row>
    <row r="73">
      <c r="A73" s="387"/>
      <c r="B73" s="387"/>
      <c r="C73" s="387"/>
      <c r="D73" s="387"/>
      <c r="E73" s="387"/>
      <c r="F73" s="387"/>
      <c r="G73" s="387"/>
      <c r="H73" s="387"/>
      <c r="I73" s="387"/>
      <c r="J73" s="387"/>
      <c r="K73" s="387"/>
      <c r="L73" s="387"/>
      <c r="M73" s="387"/>
      <c r="N73" s="387"/>
      <c r="O73" s="387"/>
      <c r="P73" s="387"/>
      <c r="Q73" s="387"/>
      <c r="R73" s="387"/>
      <c r="S73" s="387"/>
      <c r="T73" s="387"/>
      <c r="U73" s="387"/>
      <c r="V73" s="387"/>
      <c r="W73" s="387"/>
      <c r="X73" s="387"/>
      <c r="Y73" s="387"/>
      <c r="Z73" s="387"/>
      <c r="AA73" s="387"/>
      <c r="AB73" s="387"/>
    </row>
    <row r="74">
      <c r="A74" s="387"/>
      <c r="B74" s="387"/>
      <c r="C74" s="387"/>
      <c r="D74" s="387"/>
      <c r="E74" s="387"/>
      <c r="F74" s="387"/>
      <c r="G74" s="387"/>
      <c r="H74" s="387"/>
      <c r="I74" s="387"/>
      <c r="J74" s="387"/>
      <c r="K74" s="387"/>
      <c r="L74" s="387"/>
      <c r="M74" s="387"/>
      <c r="N74" s="387"/>
      <c r="O74" s="387"/>
      <c r="P74" s="387"/>
      <c r="Q74" s="387"/>
      <c r="R74" s="387"/>
      <c r="S74" s="387"/>
      <c r="T74" s="387"/>
      <c r="U74" s="387"/>
      <c r="V74" s="387"/>
      <c r="W74" s="387"/>
      <c r="X74" s="387"/>
      <c r="Y74" s="387"/>
      <c r="Z74" s="387"/>
      <c r="AA74" s="387"/>
      <c r="AB74" s="387"/>
    </row>
    <row r="75">
      <c r="A75" s="387"/>
      <c r="B75" s="387"/>
      <c r="C75" s="387"/>
      <c r="D75" s="387"/>
      <c r="E75" s="387"/>
      <c r="F75" s="387"/>
      <c r="G75" s="387"/>
      <c r="H75" s="387"/>
      <c r="I75" s="387"/>
      <c r="J75" s="387"/>
      <c r="K75" s="387"/>
      <c r="L75" s="387"/>
      <c r="M75" s="387"/>
      <c r="N75" s="387"/>
      <c r="O75" s="387"/>
      <c r="P75" s="387"/>
      <c r="Q75" s="387"/>
      <c r="R75" s="387"/>
      <c r="S75" s="387"/>
      <c r="T75" s="387"/>
      <c r="U75" s="387"/>
      <c r="V75" s="387"/>
      <c r="W75" s="387"/>
      <c r="X75" s="387"/>
      <c r="Y75" s="387"/>
      <c r="Z75" s="387"/>
      <c r="AA75" s="387"/>
      <c r="AB75" s="387"/>
    </row>
    <row r="76">
      <c r="A76" s="387"/>
      <c r="B76" s="387"/>
      <c r="C76" s="387"/>
      <c r="D76" s="387"/>
      <c r="E76" s="387"/>
      <c r="F76" s="387"/>
      <c r="G76" s="387"/>
      <c r="H76" s="387"/>
      <c r="I76" s="387"/>
      <c r="J76" s="387"/>
      <c r="K76" s="387"/>
      <c r="L76" s="387"/>
      <c r="M76" s="387"/>
      <c r="N76" s="387"/>
      <c r="O76" s="387"/>
      <c r="P76" s="387"/>
      <c r="Q76" s="387"/>
      <c r="R76" s="387"/>
      <c r="S76" s="387"/>
      <c r="T76" s="387"/>
      <c r="U76" s="387"/>
      <c r="V76" s="387"/>
      <c r="W76" s="387"/>
      <c r="X76" s="387"/>
      <c r="Y76" s="387"/>
      <c r="Z76" s="387"/>
      <c r="AA76" s="387"/>
      <c r="AB76" s="387"/>
    </row>
    <row r="77">
      <c r="A77" s="387"/>
      <c r="B77" s="387"/>
      <c r="C77" s="387"/>
      <c r="D77" s="387"/>
      <c r="E77" s="387"/>
      <c r="F77" s="387"/>
      <c r="G77" s="387"/>
      <c r="H77" s="387"/>
      <c r="I77" s="387"/>
      <c r="J77" s="387"/>
      <c r="K77" s="387"/>
      <c r="L77" s="387"/>
      <c r="M77" s="387"/>
      <c r="N77" s="387"/>
      <c r="O77" s="387"/>
      <c r="P77" s="387"/>
      <c r="Q77" s="387"/>
      <c r="R77" s="387"/>
      <c r="S77" s="387"/>
      <c r="T77" s="387"/>
      <c r="U77" s="387"/>
      <c r="V77" s="387"/>
      <c r="W77" s="387"/>
      <c r="X77" s="387"/>
      <c r="Y77" s="387"/>
      <c r="Z77" s="387"/>
      <c r="AA77" s="387"/>
      <c r="AB77" s="387"/>
    </row>
    <row r="78">
      <c r="A78" s="387"/>
      <c r="B78" s="387"/>
      <c r="C78" s="387"/>
      <c r="D78" s="387"/>
      <c r="E78" s="387"/>
      <c r="F78" s="387"/>
      <c r="G78" s="387"/>
      <c r="H78" s="387"/>
      <c r="I78" s="387"/>
      <c r="J78" s="387"/>
      <c r="K78" s="387"/>
      <c r="L78" s="387"/>
      <c r="M78" s="387"/>
      <c r="N78" s="387"/>
      <c r="O78" s="387"/>
      <c r="P78" s="387"/>
      <c r="Q78" s="387"/>
      <c r="R78" s="387"/>
      <c r="S78" s="387"/>
      <c r="T78" s="387"/>
      <c r="U78" s="387"/>
      <c r="V78" s="387"/>
      <c r="W78" s="387"/>
      <c r="X78" s="387"/>
      <c r="Y78" s="387"/>
      <c r="Z78" s="387"/>
      <c r="AA78" s="387"/>
      <c r="AB78" s="387"/>
    </row>
    <row r="79">
      <c r="A79" s="387"/>
      <c r="B79" s="387"/>
      <c r="C79" s="387"/>
      <c r="D79" s="387"/>
      <c r="E79" s="387"/>
      <c r="F79" s="387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87"/>
      <c r="R79" s="387"/>
      <c r="S79" s="387"/>
      <c r="T79" s="387"/>
      <c r="U79" s="387"/>
      <c r="V79" s="387"/>
      <c r="W79" s="387"/>
      <c r="X79" s="387"/>
      <c r="Y79" s="387"/>
      <c r="Z79" s="387"/>
      <c r="AA79" s="387"/>
      <c r="AB79" s="387"/>
    </row>
    <row r="80">
      <c r="A80" s="387"/>
      <c r="B80" s="387"/>
      <c r="C80" s="387"/>
      <c r="D80" s="387"/>
      <c r="E80" s="387"/>
      <c r="F80" s="387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87"/>
      <c r="R80" s="387"/>
      <c r="S80" s="387"/>
      <c r="T80" s="387"/>
      <c r="U80" s="387"/>
      <c r="V80" s="387"/>
      <c r="W80" s="387"/>
      <c r="X80" s="387"/>
      <c r="Y80" s="387"/>
      <c r="Z80" s="387"/>
      <c r="AA80" s="387"/>
      <c r="AB80" s="387"/>
    </row>
    <row r="81">
      <c r="A81" s="387"/>
      <c r="B81" s="387"/>
      <c r="C81" s="387"/>
      <c r="D81" s="387"/>
      <c r="E81" s="387"/>
      <c r="F81" s="387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87"/>
      <c r="R81" s="387"/>
      <c r="S81" s="387"/>
      <c r="T81" s="387"/>
      <c r="U81" s="387"/>
      <c r="V81" s="387"/>
      <c r="W81" s="387"/>
      <c r="X81" s="387"/>
      <c r="Y81" s="387"/>
      <c r="Z81" s="387"/>
      <c r="AA81" s="387"/>
      <c r="AB81" s="387"/>
    </row>
    <row r="82">
      <c r="A82" s="387"/>
      <c r="B82" s="387"/>
      <c r="C82" s="387"/>
      <c r="D82" s="387"/>
      <c r="E82" s="387"/>
      <c r="F82" s="387"/>
      <c r="G82" s="387"/>
      <c r="H82" s="387"/>
      <c r="I82" s="387"/>
      <c r="J82" s="387"/>
      <c r="K82" s="387"/>
      <c r="L82" s="387"/>
      <c r="M82" s="387"/>
      <c r="N82" s="387"/>
      <c r="O82" s="387"/>
      <c r="P82" s="387"/>
      <c r="Q82" s="387"/>
      <c r="R82" s="387"/>
      <c r="S82" s="387"/>
      <c r="T82" s="387"/>
      <c r="U82" s="387"/>
      <c r="V82" s="387"/>
      <c r="W82" s="387"/>
      <c r="X82" s="387"/>
      <c r="Y82" s="387"/>
      <c r="Z82" s="387"/>
      <c r="AA82" s="387"/>
      <c r="AB82" s="387"/>
    </row>
    <row r="83">
      <c r="A83" s="387"/>
      <c r="B83" s="387"/>
      <c r="C83" s="387"/>
      <c r="D83" s="387"/>
      <c r="E83" s="387"/>
      <c r="F83" s="387"/>
      <c r="G83" s="387"/>
      <c r="H83" s="387"/>
      <c r="I83" s="387"/>
      <c r="J83" s="387"/>
      <c r="K83" s="387"/>
      <c r="L83" s="387"/>
      <c r="M83" s="387"/>
      <c r="N83" s="387"/>
      <c r="O83" s="387"/>
      <c r="P83" s="387"/>
      <c r="Q83" s="387"/>
      <c r="R83" s="387"/>
      <c r="S83" s="387"/>
      <c r="T83" s="387"/>
      <c r="U83" s="387"/>
      <c r="V83" s="387"/>
      <c r="W83" s="387"/>
      <c r="X83" s="387"/>
      <c r="Y83" s="387"/>
      <c r="Z83" s="387"/>
      <c r="AA83" s="387"/>
      <c r="AB83" s="387"/>
    </row>
    <row r="84">
      <c r="A84" s="387"/>
      <c r="B84" s="387"/>
      <c r="C84" s="387"/>
      <c r="D84" s="387"/>
      <c r="E84" s="387"/>
      <c r="F84" s="387"/>
      <c r="G84" s="387"/>
      <c r="H84" s="387"/>
      <c r="I84" s="387"/>
      <c r="J84" s="387"/>
      <c r="K84" s="387"/>
      <c r="L84" s="387"/>
      <c r="M84" s="387"/>
      <c r="N84" s="387"/>
      <c r="O84" s="387"/>
      <c r="P84" s="387"/>
      <c r="Q84" s="387"/>
      <c r="R84" s="387"/>
      <c r="S84" s="387"/>
      <c r="T84" s="387"/>
      <c r="U84" s="387"/>
      <c r="V84" s="387"/>
      <c r="W84" s="387"/>
      <c r="X84" s="387"/>
      <c r="Y84" s="387"/>
      <c r="Z84" s="387"/>
      <c r="AA84" s="387"/>
      <c r="AB84" s="387"/>
    </row>
    <row r="85">
      <c r="A85" s="387"/>
      <c r="B85" s="387"/>
      <c r="C85" s="387"/>
      <c r="D85" s="387"/>
      <c r="E85" s="387"/>
      <c r="F85" s="387"/>
      <c r="G85" s="387"/>
      <c r="H85" s="387"/>
      <c r="I85" s="387"/>
      <c r="J85" s="387"/>
      <c r="K85" s="387"/>
      <c r="L85" s="387"/>
      <c r="M85" s="387"/>
      <c r="N85" s="387"/>
      <c r="O85" s="387"/>
      <c r="P85" s="387"/>
      <c r="Q85" s="387"/>
      <c r="R85" s="387"/>
      <c r="S85" s="387"/>
      <c r="T85" s="387"/>
      <c r="U85" s="387"/>
      <c r="V85" s="387"/>
      <c r="W85" s="387"/>
      <c r="X85" s="387"/>
      <c r="Y85" s="387"/>
      <c r="Z85" s="387"/>
      <c r="AA85" s="387"/>
      <c r="AB85" s="387"/>
    </row>
    <row r="86">
      <c r="A86" s="387"/>
      <c r="B86" s="387"/>
      <c r="C86" s="387"/>
      <c r="D86" s="387"/>
      <c r="E86" s="387"/>
      <c r="F86" s="387"/>
      <c r="G86" s="387"/>
      <c r="H86" s="387"/>
      <c r="I86" s="387"/>
      <c r="J86" s="387"/>
      <c r="K86" s="387"/>
      <c r="L86" s="387"/>
      <c r="M86" s="387"/>
      <c r="N86" s="387"/>
      <c r="O86" s="387"/>
      <c r="P86" s="387"/>
      <c r="Q86" s="387"/>
      <c r="R86" s="387"/>
      <c r="S86" s="387"/>
      <c r="T86" s="387"/>
      <c r="U86" s="387"/>
      <c r="V86" s="387"/>
      <c r="W86" s="387"/>
      <c r="X86" s="387"/>
      <c r="Y86" s="387"/>
      <c r="Z86" s="387"/>
      <c r="AA86" s="387"/>
      <c r="AB86" s="387"/>
    </row>
    <row r="87">
      <c r="A87" s="387"/>
      <c r="B87" s="387"/>
      <c r="C87" s="387"/>
      <c r="D87" s="387"/>
      <c r="E87" s="387"/>
      <c r="F87" s="387"/>
      <c r="G87" s="387"/>
      <c r="H87" s="387"/>
      <c r="I87" s="387"/>
      <c r="J87" s="387"/>
      <c r="K87" s="387"/>
      <c r="L87" s="387"/>
      <c r="M87" s="387"/>
      <c r="N87" s="387"/>
      <c r="O87" s="387"/>
      <c r="P87" s="387"/>
      <c r="Q87" s="387"/>
      <c r="R87" s="387"/>
      <c r="S87" s="387"/>
      <c r="T87" s="387"/>
      <c r="U87" s="387"/>
      <c r="V87" s="387"/>
      <c r="W87" s="387"/>
      <c r="X87" s="387"/>
      <c r="Y87" s="387"/>
      <c r="Z87" s="387"/>
      <c r="AA87" s="387"/>
      <c r="AB87" s="387"/>
    </row>
    <row r="88">
      <c r="A88" s="387"/>
      <c r="B88" s="387"/>
      <c r="C88" s="387"/>
      <c r="D88" s="387"/>
      <c r="E88" s="387"/>
      <c r="F88" s="387"/>
      <c r="G88" s="387"/>
      <c r="H88" s="387"/>
      <c r="I88" s="387"/>
      <c r="J88" s="387"/>
      <c r="K88" s="387"/>
      <c r="L88" s="387"/>
      <c r="M88" s="387"/>
      <c r="N88" s="387"/>
      <c r="O88" s="387"/>
      <c r="P88" s="387"/>
      <c r="Q88" s="387"/>
      <c r="R88" s="387"/>
      <c r="S88" s="387"/>
      <c r="T88" s="387"/>
      <c r="U88" s="387"/>
      <c r="V88" s="387"/>
      <c r="W88" s="387"/>
      <c r="X88" s="387"/>
      <c r="Y88" s="387"/>
      <c r="Z88" s="387"/>
      <c r="AA88" s="387"/>
      <c r="AB88" s="387"/>
    </row>
    <row r="89">
      <c r="A89" s="387"/>
      <c r="B89" s="387"/>
      <c r="C89" s="387"/>
      <c r="D89" s="387"/>
      <c r="E89" s="387"/>
      <c r="F89" s="387"/>
      <c r="G89" s="387"/>
      <c r="H89" s="387"/>
      <c r="I89" s="387"/>
      <c r="J89" s="387"/>
      <c r="K89" s="387"/>
      <c r="L89" s="387"/>
      <c r="M89" s="387"/>
      <c r="N89" s="387"/>
      <c r="O89" s="387"/>
      <c r="P89" s="387"/>
      <c r="Q89" s="387"/>
      <c r="R89" s="387"/>
      <c r="S89" s="387"/>
      <c r="T89" s="387"/>
      <c r="U89" s="387"/>
      <c r="V89" s="387"/>
      <c r="W89" s="387"/>
      <c r="X89" s="387"/>
      <c r="Y89" s="387"/>
      <c r="Z89" s="387"/>
      <c r="AA89" s="387"/>
      <c r="AB89" s="387"/>
    </row>
    <row r="90">
      <c r="A90" s="387"/>
      <c r="B90" s="387"/>
      <c r="C90" s="387"/>
      <c r="D90" s="387"/>
      <c r="E90" s="387"/>
      <c r="F90" s="387"/>
      <c r="G90" s="387"/>
      <c r="H90" s="387"/>
      <c r="I90" s="387"/>
      <c r="J90" s="387"/>
      <c r="K90" s="387"/>
      <c r="L90" s="387"/>
      <c r="M90" s="387"/>
      <c r="N90" s="387"/>
      <c r="O90" s="387"/>
      <c r="P90" s="387"/>
      <c r="Q90" s="387"/>
      <c r="R90" s="387"/>
      <c r="S90" s="387"/>
      <c r="T90" s="387"/>
      <c r="U90" s="387"/>
      <c r="V90" s="387"/>
      <c r="W90" s="387"/>
      <c r="X90" s="387"/>
      <c r="Y90" s="387"/>
      <c r="Z90" s="387"/>
      <c r="AA90" s="387"/>
      <c r="AB90" s="387"/>
    </row>
    <row r="91">
      <c r="A91" s="387"/>
      <c r="B91" s="387"/>
      <c r="C91" s="387"/>
      <c r="D91" s="387"/>
      <c r="E91" s="387"/>
      <c r="F91" s="387"/>
      <c r="G91" s="387"/>
      <c r="H91" s="387"/>
      <c r="I91" s="387"/>
      <c r="J91" s="387"/>
      <c r="K91" s="387"/>
      <c r="L91" s="387"/>
      <c r="M91" s="387"/>
      <c r="N91" s="387"/>
      <c r="O91" s="387"/>
      <c r="P91" s="387"/>
      <c r="Q91" s="387"/>
      <c r="R91" s="387"/>
      <c r="S91" s="387"/>
      <c r="T91" s="387"/>
      <c r="U91" s="387"/>
      <c r="V91" s="387"/>
      <c r="W91" s="387"/>
      <c r="X91" s="387"/>
      <c r="Y91" s="387"/>
      <c r="Z91" s="387"/>
      <c r="AA91" s="387"/>
      <c r="AB91" s="387"/>
    </row>
    <row r="92">
      <c r="A92" s="387"/>
      <c r="B92" s="387"/>
      <c r="C92" s="387"/>
      <c r="D92" s="387"/>
      <c r="E92" s="387"/>
      <c r="F92" s="387"/>
      <c r="G92" s="387"/>
      <c r="H92" s="387"/>
      <c r="I92" s="387"/>
      <c r="J92" s="387"/>
      <c r="K92" s="387"/>
      <c r="L92" s="387"/>
      <c r="M92" s="387"/>
      <c r="N92" s="387"/>
      <c r="O92" s="387"/>
      <c r="P92" s="387"/>
      <c r="Q92" s="387"/>
      <c r="R92" s="387"/>
      <c r="S92" s="387"/>
      <c r="T92" s="387"/>
      <c r="U92" s="387"/>
      <c r="V92" s="387"/>
      <c r="W92" s="387"/>
      <c r="X92" s="387"/>
      <c r="Y92" s="387"/>
      <c r="Z92" s="387"/>
      <c r="AA92" s="387"/>
      <c r="AB92" s="387"/>
    </row>
    <row r="93">
      <c r="A93" s="387"/>
      <c r="B93" s="387"/>
      <c r="C93" s="387"/>
      <c r="D93" s="387"/>
      <c r="E93" s="387"/>
      <c r="F93" s="387"/>
      <c r="G93" s="387"/>
      <c r="H93" s="387"/>
      <c r="I93" s="387"/>
      <c r="J93" s="387"/>
      <c r="K93" s="387"/>
      <c r="L93" s="387"/>
      <c r="M93" s="387"/>
      <c r="N93" s="387"/>
      <c r="O93" s="387"/>
      <c r="P93" s="387"/>
      <c r="Q93" s="387"/>
      <c r="R93" s="387"/>
      <c r="S93" s="387"/>
      <c r="T93" s="387"/>
      <c r="U93" s="387"/>
      <c r="V93" s="387"/>
      <c r="W93" s="387"/>
      <c r="X93" s="387"/>
      <c r="Y93" s="387"/>
      <c r="Z93" s="387"/>
      <c r="AA93" s="387"/>
      <c r="AB93" s="387"/>
    </row>
    <row r="94">
      <c r="A94" s="387"/>
      <c r="B94" s="387"/>
      <c r="C94" s="387"/>
      <c r="D94" s="387"/>
      <c r="E94" s="387"/>
      <c r="F94" s="387"/>
      <c r="G94" s="387"/>
      <c r="H94" s="387"/>
      <c r="I94" s="387"/>
      <c r="J94" s="387"/>
      <c r="K94" s="387"/>
      <c r="L94" s="387"/>
      <c r="M94" s="387"/>
      <c r="N94" s="387"/>
      <c r="O94" s="387"/>
      <c r="P94" s="387"/>
      <c r="Q94" s="387"/>
      <c r="R94" s="387"/>
      <c r="S94" s="387"/>
      <c r="T94" s="387"/>
      <c r="U94" s="387"/>
      <c r="V94" s="387"/>
      <c r="W94" s="387"/>
      <c r="X94" s="387"/>
      <c r="Y94" s="387"/>
      <c r="Z94" s="387"/>
      <c r="AA94" s="387"/>
      <c r="AB94" s="387"/>
    </row>
    <row r="95">
      <c r="A95" s="387"/>
      <c r="B95" s="387"/>
      <c r="C95" s="387"/>
      <c r="D95" s="387"/>
      <c r="E95" s="387"/>
      <c r="F95" s="387"/>
      <c r="G95" s="387"/>
      <c r="H95" s="387"/>
      <c r="I95" s="387"/>
      <c r="J95" s="387"/>
      <c r="K95" s="387"/>
      <c r="L95" s="387"/>
      <c r="M95" s="387"/>
      <c r="N95" s="387"/>
      <c r="O95" s="387"/>
      <c r="P95" s="387"/>
      <c r="Q95" s="387"/>
      <c r="R95" s="387"/>
      <c r="S95" s="387"/>
      <c r="T95" s="387"/>
      <c r="U95" s="387"/>
      <c r="V95" s="387"/>
      <c r="W95" s="387"/>
      <c r="X95" s="387"/>
      <c r="Y95" s="387"/>
      <c r="Z95" s="387"/>
      <c r="AA95" s="387"/>
      <c r="AB95" s="387"/>
    </row>
    <row r="96">
      <c r="A96" s="387"/>
      <c r="B96" s="387"/>
      <c r="C96" s="387"/>
      <c r="D96" s="387"/>
      <c r="E96" s="387"/>
      <c r="F96" s="387"/>
      <c r="G96" s="387"/>
      <c r="H96" s="387"/>
      <c r="I96" s="387"/>
      <c r="J96" s="387"/>
      <c r="K96" s="387"/>
      <c r="L96" s="387"/>
      <c r="M96" s="387"/>
      <c r="N96" s="387"/>
      <c r="O96" s="387"/>
      <c r="P96" s="387"/>
      <c r="Q96" s="387"/>
      <c r="R96" s="387"/>
      <c r="S96" s="387"/>
      <c r="T96" s="387"/>
      <c r="U96" s="387"/>
      <c r="V96" s="387"/>
      <c r="W96" s="387"/>
      <c r="X96" s="387"/>
      <c r="Y96" s="387"/>
      <c r="Z96" s="387"/>
      <c r="AA96" s="387"/>
      <c r="AB96" s="387"/>
    </row>
    <row r="97">
      <c r="A97" s="387"/>
      <c r="B97" s="387"/>
      <c r="C97" s="387"/>
      <c r="D97" s="387"/>
      <c r="E97" s="387"/>
      <c r="F97" s="387"/>
      <c r="G97" s="387"/>
      <c r="H97" s="387"/>
      <c r="I97" s="387"/>
      <c r="J97" s="387"/>
      <c r="K97" s="387"/>
      <c r="L97" s="387"/>
      <c r="M97" s="387"/>
      <c r="N97" s="387"/>
      <c r="O97" s="387"/>
      <c r="P97" s="387"/>
      <c r="Q97" s="387"/>
      <c r="R97" s="387"/>
      <c r="S97" s="387"/>
      <c r="T97" s="387"/>
      <c r="U97" s="387"/>
      <c r="V97" s="387"/>
      <c r="W97" s="387"/>
      <c r="X97" s="387"/>
      <c r="Y97" s="387"/>
      <c r="Z97" s="387"/>
      <c r="AA97" s="387"/>
      <c r="AB97" s="387"/>
    </row>
    <row r="98">
      <c r="A98" s="387"/>
      <c r="B98" s="387"/>
      <c r="C98" s="387"/>
      <c r="D98" s="387"/>
      <c r="E98" s="387"/>
      <c r="F98" s="387"/>
      <c r="G98" s="387"/>
      <c r="H98" s="387"/>
      <c r="I98" s="387"/>
      <c r="J98" s="387"/>
      <c r="K98" s="387"/>
      <c r="L98" s="387"/>
      <c r="M98" s="387"/>
      <c r="N98" s="387"/>
      <c r="O98" s="387"/>
      <c r="P98" s="387"/>
      <c r="Q98" s="387"/>
      <c r="R98" s="387"/>
      <c r="S98" s="387"/>
      <c r="T98" s="387"/>
      <c r="U98" s="387"/>
      <c r="V98" s="387"/>
      <c r="W98" s="387"/>
      <c r="X98" s="387"/>
      <c r="Y98" s="387"/>
      <c r="Z98" s="387"/>
      <c r="AA98" s="387"/>
      <c r="AB98" s="387"/>
    </row>
    <row r="99">
      <c r="A99" s="387"/>
      <c r="B99" s="387"/>
      <c r="C99" s="387"/>
      <c r="D99" s="387"/>
      <c r="E99" s="387"/>
      <c r="F99" s="387"/>
      <c r="G99" s="387"/>
      <c r="H99" s="387"/>
      <c r="I99" s="387"/>
      <c r="J99" s="387"/>
      <c r="K99" s="387"/>
      <c r="L99" s="387"/>
      <c r="M99" s="387"/>
      <c r="N99" s="387"/>
      <c r="O99" s="387"/>
      <c r="P99" s="387"/>
      <c r="Q99" s="387"/>
      <c r="R99" s="387"/>
      <c r="S99" s="387"/>
      <c r="T99" s="387"/>
      <c r="U99" s="387"/>
      <c r="V99" s="387"/>
      <c r="W99" s="387"/>
      <c r="X99" s="387"/>
      <c r="Y99" s="387"/>
      <c r="Z99" s="387"/>
      <c r="AA99" s="387"/>
      <c r="AB99" s="387"/>
    </row>
    <row r="100">
      <c r="A100" s="387"/>
      <c r="B100" s="387"/>
      <c r="C100" s="387"/>
      <c r="D100" s="387"/>
      <c r="E100" s="387"/>
      <c r="F100" s="387"/>
      <c r="G100" s="387"/>
      <c r="H100" s="387"/>
      <c r="I100" s="387"/>
      <c r="J100" s="387"/>
      <c r="K100" s="387"/>
      <c r="L100" s="387"/>
      <c r="M100" s="387"/>
      <c r="N100" s="387"/>
      <c r="O100" s="387"/>
      <c r="P100" s="387"/>
      <c r="Q100" s="387"/>
      <c r="R100" s="387"/>
      <c r="S100" s="387"/>
      <c r="T100" s="387"/>
      <c r="U100" s="387"/>
      <c r="V100" s="387"/>
      <c r="W100" s="387"/>
      <c r="X100" s="387"/>
      <c r="Y100" s="387"/>
      <c r="Z100" s="387"/>
      <c r="AA100" s="387"/>
      <c r="AB100" s="387"/>
    </row>
    <row r="101">
      <c r="A101" s="387"/>
      <c r="B101" s="387"/>
      <c r="C101" s="387"/>
      <c r="D101" s="387"/>
      <c r="E101" s="387"/>
      <c r="F101" s="387"/>
      <c r="G101" s="387"/>
      <c r="H101" s="387"/>
      <c r="I101" s="387"/>
      <c r="J101" s="387"/>
      <c r="K101" s="387"/>
      <c r="L101" s="387"/>
      <c r="M101" s="387"/>
      <c r="N101" s="387"/>
      <c r="O101" s="387"/>
      <c r="P101" s="387"/>
      <c r="Q101" s="387"/>
      <c r="R101" s="387"/>
      <c r="S101" s="387"/>
      <c r="T101" s="387"/>
      <c r="U101" s="387"/>
      <c r="V101" s="387"/>
      <c r="W101" s="387"/>
      <c r="X101" s="387"/>
      <c r="Y101" s="387"/>
      <c r="Z101" s="387"/>
      <c r="AA101" s="387"/>
      <c r="AB101" s="387"/>
    </row>
    <row r="102">
      <c r="A102" s="387"/>
      <c r="B102" s="387"/>
      <c r="C102" s="387"/>
      <c r="D102" s="387"/>
      <c r="E102" s="387"/>
      <c r="F102" s="387"/>
      <c r="G102" s="387"/>
      <c r="H102" s="387"/>
      <c r="I102" s="387"/>
      <c r="J102" s="387"/>
      <c r="K102" s="387"/>
      <c r="L102" s="387"/>
      <c r="M102" s="387"/>
      <c r="N102" s="387"/>
      <c r="O102" s="387"/>
      <c r="P102" s="387"/>
      <c r="Q102" s="387"/>
      <c r="R102" s="387"/>
      <c r="S102" s="387"/>
      <c r="T102" s="387"/>
      <c r="U102" s="387"/>
      <c r="V102" s="387"/>
      <c r="W102" s="387"/>
      <c r="X102" s="387"/>
      <c r="Y102" s="387"/>
      <c r="Z102" s="387"/>
      <c r="AA102" s="387"/>
      <c r="AB102" s="387"/>
    </row>
    <row r="103">
      <c r="A103" s="387"/>
      <c r="B103" s="387"/>
      <c r="C103" s="387"/>
      <c r="D103" s="387"/>
      <c r="E103" s="387"/>
      <c r="F103" s="387"/>
      <c r="G103" s="387"/>
      <c r="H103" s="387"/>
      <c r="I103" s="387"/>
      <c r="J103" s="387"/>
      <c r="K103" s="387"/>
      <c r="L103" s="387"/>
      <c r="M103" s="387"/>
      <c r="N103" s="387"/>
      <c r="O103" s="387"/>
      <c r="P103" s="387"/>
      <c r="Q103" s="387"/>
      <c r="R103" s="387"/>
      <c r="S103" s="387"/>
      <c r="T103" s="387"/>
      <c r="U103" s="387"/>
      <c r="V103" s="387"/>
      <c r="W103" s="387"/>
      <c r="X103" s="387"/>
      <c r="Y103" s="387"/>
      <c r="Z103" s="387"/>
      <c r="AA103" s="387"/>
      <c r="AB103" s="387"/>
    </row>
    <row r="104">
      <c r="A104" s="387"/>
      <c r="B104" s="387"/>
      <c r="C104" s="387"/>
      <c r="D104" s="387"/>
      <c r="E104" s="387"/>
      <c r="F104" s="387"/>
      <c r="G104" s="387"/>
      <c r="H104" s="387"/>
      <c r="I104" s="387"/>
      <c r="J104" s="387"/>
      <c r="K104" s="387"/>
      <c r="L104" s="387"/>
      <c r="M104" s="387"/>
      <c r="N104" s="387"/>
      <c r="O104" s="387"/>
      <c r="P104" s="387"/>
      <c r="Q104" s="387"/>
      <c r="R104" s="387"/>
      <c r="S104" s="387"/>
      <c r="T104" s="387"/>
      <c r="U104" s="387"/>
      <c r="V104" s="387"/>
      <c r="W104" s="387"/>
      <c r="X104" s="387"/>
      <c r="Y104" s="387"/>
      <c r="Z104" s="387"/>
      <c r="AA104" s="387"/>
      <c r="AB104" s="387"/>
    </row>
    <row r="105">
      <c r="A105" s="387"/>
      <c r="B105" s="387"/>
      <c r="C105" s="387"/>
      <c r="D105" s="387"/>
      <c r="E105" s="387"/>
      <c r="F105" s="387"/>
      <c r="G105" s="387"/>
      <c r="H105" s="387"/>
      <c r="I105" s="387"/>
      <c r="J105" s="387"/>
      <c r="K105" s="387"/>
      <c r="L105" s="387"/>
      <c r="M105" s="387"/>
      <c r="N105" s="387"/>
      <c r="O105" s="387"/>
      <c r="P105" s="387"/>
      <c r="Q105" s="387"/>
      <c r="R105" s="387"/>
      <c r="S105" s="387"/>
      <c r="T105" s="387"/>
      <c r="U105" s="387"/>
      <c r="V105" s="387"/>
      <c r="W105" s="387"/>
      <c r="X105" s="387"/>
      <c r="Y105" s="387"/>
      <c r="Z105" s="387"/>
      <c r="AA105" s="387"/>
      <c r="AB105" s="387"/>
    </row>
    <row r="106">
      <c r="A106" s="387"/>
      <c r="B106" s="387"/>
      <c r="C106" s="387"/>
      <c r="D106" s="387"/>
      <c r="E106" s="387"/>
      <c r="F106" s="387"/>
      <c r="G106" s="387"/>
      <c r="H106" s="387"/>
      <c r="I106" s="387"/>
      <c r="J106" s="387"/>
      <c r="K106" s="387"/>
      <c r="L106" s="387"/>
      <c r="M106" s="387"/>
      <c r="N106" s="387"/>
      <c r="O106" s="387"/>
      <c r="P106" s="387"/>
      <c r="Q106" s="387"/>
      <c r="R106" s="387"/>
      <c r="S106" s="387"/>
      <c r="T106" s="387"/>
      <c r="U106" s="387"/>
      <c r="V106" s="387"/>
      <c r="W106" s="387"/>
      <c r="X106" s="387"/>
      <c r="Y106" s="387"/>
      <c r="Z106" s="387"/>
      <c r="AA106" s="387"/>
      <c r="AB106" s="387"/>
    </row>
    <row r="107">
      <c r="A107" s="387"/>
      <c r="B107" s="387"/>
      <c r="C107" s="387"/>
      <c r="D107" s="387"/>
      <c r="E107" s="387"/>
      <c r="F107" s="387"/>
      <c r="G107" s="387"/>
      <c r="H107" s="387"/>
      <c r="I107" s="387"/>
      <c r="J107" s="387"/>
      <c r="K107" s="387"/>
      <c r="L107" s="387"/>
      <c r="M107" s="387"/>
      <c r="N107" s="387"/>
      <c r="O107" s="387"/>
      <c r="P107" s="387"/>
      <c r="Q107" s="387"/>
      <c r="R107" s="387"/>
      <c r="S107" s="387"/>
      <c r="T107" s="387"/>
      <c r="U107" s="387"/>
      <c r="V107" s="387"/>
      <c r="W107" s="387"/>
      <c r="X107" s="387"/>
      <c r="Y107" s="387"/>
      <c r="Z107" s="387"/>
      <c r="AA107" s="387"/>
      <c r="AB107" s="387"/>
    </row>
    <row r="108">
      <c r="A108" s="387"/>
      <c r="B108" s="387"/>
      <c r="C108" s="387"/>
      <c r="D108" s="387"/>
      <c r="E108" s="387"/>
      <c r="F108" s="387"/>
      <c r="G108" s="387"/>
      <c r="H108" s="387"/>
      <c r="I108" s="387"/>
      <c r="J108" s="387"/>
      <c r="K108" s="387"/>
      <c r="L108" s="387"/>
      <c r="M108" s="387"/>
      <c r="N108" s="387"/>
      <c r="O108" s="387"/>
      <c r="P108" s="387"/>
      <c r="Q108" s="387"/>
      <c r="R108" s="387"/>
      <c r="S108" s="387"/>
      <c r="T108" s="387"/>
      <c r="U108" s="387"/>
      <c r="V108" s="387"/>
      <c r="W108" s="387"/>
      <c r="X108" s="387"/>
      <c r="Y108" s="387"/>
      <c r="Z108" s="387"/>
      <c r="AA108" s="387"/>
      <c r="AB108" s="387"/>
    </row>
    <row r="109">
      <c r="A109" s="387"/>
      <c r="B109" s="387"/>
      <c r="C109" s="387"/>
      <c r="D109" s="387"/>
      <c r="E109" s="387"/>
      <c r="F109" s="387"/>
      <c r="G109" s="387"/>
      <c r="H109" s="387"/>
      <c r="I109" s="387"/>
      <c r="J109" s="387"/>
      <c r="K109" s="387"/>
      <c r="L109" s="387"/>
      <c r="M109" s="387"/>
      <c r="N109" s="387"/>
      <c r="O109" s="387"/>
      <c r="P109" s="387"/>
      <c r="Q109" s="387"/>
      <c r="R109" s="387"/>
      <c r="S109" s="387"/>
      <c r="T109" s="387"/>
      <c r="U109" s="387"/>
      <c r="V109" s="387"/>
      <c r="W109" s="387"/>
      <c r="X109" s="387"/>
      <c r="Y109" s="387"/>
      <c r="Z109" s="387"/>
      <c r="AA109" s="387"/>
      <c r="AB109" s="387"/>
    </row>
    <row r="110">
      <c r="A110" s="387"/>
      <c r="B110" s="387"/>
      <c r="C110" s="387"/>
      <c r="D110" s="387"/>
      <c r="E110" s="387"/>
      <c r="F110" s="387"/>
      <c r="G110" s="387"/>
      <c r="H110" s="387"/>
      <c r="I110" s="387"/>
      <c r="J110" s="387"/>
      <c r="K110" s="387"/>
      <c r="L110" s="387"/>
      <c r="M110" s="387"/>
      <c r="N110" s="387"/>
      <c r="O110" s="387"/>
      <c r="P110" s="387"/>
      <c r="Q110" s="387"/>
      <c r="R110" s="387"/>
      <c r="S110" s="387"/>
      <c r="T110" s="387"/>
      <c r="U110" s="387"/>
      <c r="V110" s="387"/>
      <c r="W110" s="387"/>
      <c r="X110" s="387"/>
      <c r="Y110" s="387"/>
      <c r="Z110" s="387"/>
      <c r="AA110" s="387"/>
      <c r="AB110" s="387"/>
    </row>
    <row r="111">
      <c r="A111" s="387"/>
      <c r="B111" s="387"/>
      <c r="C111" s="387"/>
      <c r="D111" s="387"/>
      <c r="E111" s="387"/>
      <c r="F111" s="387"/>
      <c r="G111" s="387"/>
      <c r="H111" s="387"/>
      <c r="I111" s="387"/>
      <c r="J111" s="387"/>
      <c r="K111" s="387"/>
      <c r="L111" s="387"/>
      <c r="M111" s="387"/>
      <c r="N111" s="387"/>
      <c r="O111" s="387"/>
      <c r="P111" s="387"/>
      <c r="Q111" s="387"/>
      <c r="R111" s="387"/>
      <c r="S111" s="387"/>
      <c r="T111" s="387"/>
      <c r="U111" s="387"/>
      <c r="V111" s="387"/>
      <c r="W111" s="387"/>
      <c r="X111" s="387"/>
      <c r="Y111" s="387"/>
      <c r="Z111" s="387"/>
      <c r="AA111" s="387"/>
      <c r="AB111" s="387"/>
    </row>
    <row r="112">
      <c r="A112" s="387"/>
      <c r="B112" s="387"/>
      <c r="C112" s="387"/>
      <c r="D112" s="387"/>
      <c r="E112" s="387"/>
      <c r="F112" s="387"/>
      <c r="G112" s="387"/>
      <c r="H112" s="387"/>
      <c r="I112" s="387"/>
      <c r="J112" s="387"/>
      <c r="K112" s="387"/>
      <c r="L112" s="387"/>
      <c r="M112" s="387"/>
      <c r="N112" s="387"/>
      <c r="O112" s="387"/>
      <c r="P112" s="387"/>
      <c r="Q112" s="387"/>
      <c r="R112" s="387"/>
      <c r="S112" s="387"/>
      <c r="T112" s="387"/>
      <c r="U112" s="387"/>
      <c r="V112" s="387"/>
      <c r="W112" s="387"/>
      <c r="X112" s="387"/>
      <c r="Y112" s="387"/>
      <c r="Z112" s="387"/>
      <c r="AA112" s="387"/>
      <c r="AB112" s="387"/>
    </row>
    <row r="113">
      <c r="A113" s="387"/>
      <c r="B113" s="387"/>
      <c r="C113" s="387"/>
      <c r="D113" s="387"/>
      <c r="E113" s="387"/>
      <c r="F113" s="387"/>
      <c r="G113" s="387"/>
      <c r="H113" s="387"/>
      <c r="I113" s="387"/>
      <c r="J113" s="387"/>
      <c r="K113" s="387"/>
      <c r="L113" s="387"/>
      <c r="M113" s="387"/>
      <c r="N113" s="387"/>
      <c r="O113" s="387"/>
      <c r="P113" s="387"/>
      <c r="Q113" s="387"/>
      <c r="R113" s="387"/>
      <c r="S113" s="387"/>
      <c r="T113" s="387"/>
      <c r="U113" s="387"/>
      <c r="V113" s="387"/>
      <c r="W113" s="387"/>
      <c r="X113" s="387"/>
      <c r="Y113" s="387"/>
      <c r="Z113" s="387"/>
      <c r="AA113" s="387"/>
      <c r="AB113" s="387"/>
    </row>
    <row r="114">
      <c r="A114" s="387"/>
      <c r="B114" s="387"/>
      <c r="C114" s="387"/>
      <c r="D114" s="387"/>
      <c r="E114" s="387"/>
      <c r="F114" s="387"/>
      <c r="G114" s="387"/>
      <c r="H114" s="387"/>
      <c r="I114" s="387"/>
      <c r="J114" s="387"/>
      <c r="K114" s="387"/>
      <c r="L114" s="387"/>
      <c r="M114" s="387"/>
      <c r="N114" s="387"/>
      <c r="O114" s="387"/>
      <c r="P114" s="387"/>
      <c r="Q114" s="387"/>
      <c r="R114" s="387"/>
      <c r="S114" s="387"/>
      <c r="T114" s="387"/>
      <c r="U114" s="387"/>
      <c r="V114" s="387"/>
      <c r="W114" s="387"/>
      <c r="X114" s="387"/>
      <c r="Y114" s="387"/>
      <c r="Z114" s="387"/>
      <c r="AA114" s="387"/>
      <c r="AB114" s="387"/>
    </row>
    <row r="115">
      <c r="A115" s="387"/>
      <c r="B115" s="387"/>
      <c r="C115" s="387"/>
      <c r="D115" s="387"/>
      <c r="E115" s="387"/>
      <c r="F115" s="387"/>
      <c r="G115" s="387"/>
      <c r="H115" s="387"/>
      <c r="I115" s="387"/>
      <c r="J115" s="387"/>
      <c r="K115" s="387"/>
      <c r="L115" s="387"/>
      <c r="M115" s="387"/>
      <c r="N115" s="387"/>
      <c r="O115" s="387"/>
      <c r="P115" s="387"/>
      <c r="Q115" s="387"/>
      <c r="R115" s="387"/>
      <c r="S115" s="387"/>
      <c r="T115" s="387"/>
      <c r="U115" s="387"/>
      <c r="V115" s="387"/>
      <c r="W115" s="387"/>
      <c r="X115" s="387"/>
      <c r="Y115" s="387"/>
      <c r="Z115" s="387"/>
      <c r="AA115" s="387"/>
      <c r="AB115" s="387"/>
    </row>
    <row r="116">
      <c r="A116" s="387"/>
      <c r="B116" s="387"/>
      <c r="C116" s="387"/>
      <c r="D116" s="387"/>
      <c r="E116" s="387"/>
      <c r="F116" s="387"/>
      <c r="G116" s="387"/>
      <c r="H116" s="387"/>
      <c r="I116" s="387"/>
      <c r="J116" s="387"/>
      <c r="K116" s="387"/>
      <c r="L116" s="387"/>
      <c r="M116" s="387"/>
      <c r="N116" s="387"/>
      <c r="O116" s="387"/>
      <c r="P116" s="387"/>
      <c r="Q116" s="387"/>
      <c r="R116" s="387"/>
      <c r="S116" s="387"/>
      <c r="T116" s="387"/>
      <c r="U116" s="387"/>
      <c r="V116" s="387"/>
      <c r="W116" s="387"/>
      <c r="X116" s="387"/>
      <c r="Y116" s="387"/>
      <c r="Z116" s="387"/>
      <c r="AA116" s="387"/>
      <c r="AB116" s="387"/>
    </row>
    <row r="117">
      <c r="A117" s="387"/>
      <c r="B117" s="387"/>
      <c r="C117" s="387"/>
      <c r="D117" s="387"/>
      <c r="E117" s="387"/>
      <c r="F117" s="387"/>
      <c r="G117" s="387"/>
      <c r="H117" s="387"/>
      <c r="I117" s="387"/>
      <c r="J117" s="387"/>
      <c r="K117" s="387"/>
      <c r="L117" s="387"/>
      <c r="M117" s="387"/>
      <c r="N117" s="387"/>
      <c r="O117" s="387"/>
      <c r="P117" s="387"/>
      <c r="Q117" s="387"/>
      <c r="R117" s="387"/>
      <c r="S117" s="387"/>
      <c r="T117" s="387"/>
      <c r="U117" s="387"/>
      <c r="V117" s="387"/>
      <c r="W117" s="387"/>
      <c r="X117" s="387"/>
      <c r="Y117" s="387"/>
      <c r="Z117" s="387"/>
      <c r="AA117" s="387"/>
      <c r="AB117" s="387"/>
    </row>
    <row r="118">
      <c r="A118" s="387"/>
      <c r="B118" s="387"/>
      <c r="C118" s="387"/>
      <c r="D118" s="387"/>
      <c r="E118" s="387"/>
      <c r="F118" s="387"/>
      <c r="G118" s="387"/>
      <c r="H118" s="387"/>
      <c r="I118" s="387"/>
      <c r="J118" s="387"/>
      <c r="K118" s="387"/>
      <c r="L118" s="387"/>
      <c r="M118" s="387"/>
      <c r="N118" s="387"/>
      <c r="O118" s="387"/>
      <c r="P118" s="387"/>
      <c r="Q118" s="387"/>
      <c r="R118" s="387"/>
      <c r="S118" s="387"/>
      <c r="T118" s="387"/>
      <c r="U118" s="387"/>
      <c r="V118" s="387"/>
      <c r="W118" s="387"/>
      <c r="X118" s="387"/>
      <c r="Y118" s="387"/>
      <c r="Z118" s="387"/>
      <c r="AA118" s="387"/>
      <c r="AB118" s="387"/>
    </row>
    <row r="119">
      <c r="A119" s="387"/>
      <c r="B119" s="387"/>
      <c r="C119" s="387"/>
      <c r="D119" s="387"/>
      <c r="E119" s="387"/>
      <c r="F119" s="387"/>
      <c r="G119" s="387"/>
      <c r="H119" s="387"/>
      <c r="I119" s="387"/>
      <c r="J119" s="387"/>
      <c r="K119" s="387"/>
      <c r="L119" s="387"/>
      <c r="M119" s="387"/>
      <c r="N119" s="387"/>
      <c r="O119" s="387"/>
      <c r="P119" s="387"/>
      <c r="Q119" s="387"/>
      <c r="R119" s="387"/>
      <c r="S119" s="387"/>
      <c r="T119" s="387"/>
      <c r="U119" s="387"/>
      <c r="V119" s="387"/>
      <c r="W119" s="387"/>
      <c r="X119" s="387"/>
      <c r="Y119" s="387"/>
      <c r="Z119" s="387"/>
      <c r="AA119" s="387"/>
      <c r="AB119" s="387"/>
    </row>
    <row r="120">
      <c r="A120" s="387"/>
      <c r="B120" s="387"/>
      <c r="C120" s="387"/>
      <c r="D120" s="387"/>
      <c r="E120" s="387"/>
      <c r="F120" s="387"/>
      <c r="G120" s="387"/>
      <c r="H120" s="387"/>
      <c r="I120" s="387"/>
      <c r="J120" s="387"/>
      <c r="K120" s="387"/>
      <c r="L120" s="387"/>
      <c r="M120" s="387"/>
      <c r="N120" s="387"/>
      <c r="O120" s="387"/>
      <c r="P120" s="387"/>
      <c r="Q120" s="387"/>
      <c r="R120" s="387"/>
      <c r="S120" s="387"/>
      <c r="T120" s="387"/>
      <c r="U120" s="387"/>
      <c r="V120" s="387"/>
      <c r="W120" s="387"/>
      <c r="X120" s="387"/>
      <c r="Y120" s="387"/>
      <c r="Z120" s="387"/>
      <c r="AA120" s="387"/>
      <c r="AB120" s="387"/>
    </row>
    <row r="121">
      <c r="A121" s="387"/>
      <c r="B121" s="387"/>
      <c r="C121" s="387"/>
      <c r="D121" s="387"/>
      <c r="E121" s="387"/>
      <c r="F121" s="387"/>
      <c r="G121" s="387"/>
      <c r="H121" s="387"/>
      <c r="I121" s="387"/>
      <c r="J121" s="387"/>
      <c r="K121" s="387"/>
      <c r="L121" s="387"/>
      <c r="M121" s="387"/>
      <c r="N121" s="387"/>
      <c r="O121" s="387"/>
      <c r="P121" s="387"/>
      <c r="Q121" s="387"/>
      <c r="R121" s="387"/>
      <c r="S121" s="387"/>
      <c r="T121" s="387"/>
      <c r="U121" s="387"/>
      <c r="V121" s="387"/>
      <c r="W121" s="387"/>
      <c r="X121" s="387"/>
      <c r="Y121" s="387"/>
      <c r="Z121" s="387"/>
      <c r="AA121" s="387"/>
      <c r="AB121" s="387"/>
    </row>
    <row r="122">
      <c r="A122" s="387"/>
      <c r="B122" s="387"/>
      <c r="C122" s="387"/>
      <c r="D122" s="387"/>
      <c r="E122" s="387"/>
      <c r="F122" s="387"/>
      <c r="G122" s="387"/>
      <c r="H122" s="387"/>
      <c r="I122" s="387"/>
      <c r="J122" s="387"/>
      <c r="K122" s="387"/>
      <c r="L122" s="387"/>
      <c r="M122" s="387"/>
      <c r="N122" s="387"/>
      <c r="O122" s="387"/>
      <c r="P122" s="387"/>
      <c r="Q122" s="387"/>
      <c r="R122" s="387"/>
      <c r="S122" s="387"/>
      <c r="T122" s="387"/>
      <c r="U122" s="387"/>
      <c r="V122" s="387"/>
      <c r="W122" s="387"/>
      <c r="X122" s="387"/>
      <c r="Y122" s="387"/>
      <c r="Z122" s="387"/>
      <c r="AA122" s="387"/>
      <c r="AB122" s="387"/>
    </row>
    <row r="123">
      <c r="A123" s="387"/>
      <c r="B123" s="387"/>
      <c r="C123" s="387"/>
      <c r="D123" s="387"/>
      <c r="E123" s="387"/>
      <c r="F123" s="387"/>
      <c r="G123" s="387"/>
      <c r="H123" s="387"/>
      <c r="I123" s="387"/>
      <c r="J123" s="387"/>
      <c r="K123" s="387"/>
      <c r="L123" s="387"/>
      <c r="M123" s="387"/>
      <c r="N123" s="387"/>
      <c r="O123" s="387"/>
      <c r="P123" s="387"/>
      <c r="Q123" s="387"/>
      <c r="R123" s="387"/>
      <c r="S123" s="387"/>
      <c r="T123" s="387"/>
      <c r="U123" s="387"/>
      <c r="V123" s="387"/>
      <c r="W123" s="387"/>
      <c r="X123" s="387"/>
      <c r="Y123" s="387"/>
      <c r="Z123" s="387"/>
      <c r="AA123" s="387"/>
      <c r="AB123" s="387"/>
    </row>
    <row r="124">
      <c r="A124" s="387"/>
      <c r="B124" s="387"/>
      <c r="C124" s="387"/>
      <c r="D124" s="387"/>
      <c r="E124" s="387"/>
      <c r="F124" s="387"/>
      <c r="G124" s="387"/>
      <c r="H124" s="387"/>
      <c r="I124" s="387"/>
      <c r="J124" s="387"/>
      <c r="K124" s="387"/>
      <c r="L124" s="387"/>
      <c r="M124" s="387"/>
      <c r="N124" s="387"/>
      <c r="O124" s="387"/>
      <c r="P124" s="387"/>
      <c r="Q124" s="387"/>
      <c r="R124" s="387"/>
      <c r="S124" s="387"/>
      <c r="T124" s="387"/>
      <c r="U124" s="387"/>
      <c r="V124" s="387"/>
      <c r="W124" s="387"/>
      <c r="X124" s="387"/>
      <c r="Y124" s="387"/>
      <c r="Z124" s="387"/>
      <c r="AA124" s="387"/>
      <c r="AB124" s="387"/>
    </row>
    <row r="125">
      <c r="A125" s="387"/>
      <c r="B125" s="387"/>
      <c r="C125" s="387"/>
      <c r="D125" s="387"/>
      <c r="E125" s="387"/>
      <c r="F125" s="387"/>
      <c r="G125" s="387"/>
      <c r="H125" s="387"/>
      <c r="I125" s="387"/>
      <c r="J125" s="387"/>
      <c r="K125" s="387"/>
      <c r="L125" s="387"/>
      <c r="M125" s="387"/>
      <c r="N125" s="387"/>
      <c r="O125" s="387"/>
      <c r="P125" s="387"/>
      <c r="Q125" s="387"/>
      <c r="R125" s="387"/>
      <c r="S125" s="387"/>
      <c r="T125" s="387"/>
      <c r="U125" s="387"/>
      <c r="V125" s="387"/>
      <c r="W125" s="387"/>
      <c r="X125" s="387"/>
      <c r="Y125" s="387"/>
      <c r="Z125" s="387"/>
      <c r="AA125" s="387"/>
      <c r="AB125" s="387"/>
    </row>
    <row r="126">
      <c r="A126" s="387"/>
      <c r="B126" s="387"/>
      <c r="C126" s="387"/>
      <c r="D126" s="387"/>
      <c r="E126" s="387"/>
      <c r="F126" s="387"/>
      <c r="G126" s="387"/>
      <c r="H126" s="387"/>
      <c r="I126" s="387"/>
      <c r="J126" s="387"/>
      <c r="K126" s="387"/>
      <c r="L126" s="387"/>
      <c r="M126" s="387"/>
      <c r="N126" s="387"/>
      <c r="O126" s="387"/>
      <c r="P126" s="387"/>
      <c r="Q126" s="387"/>
      <c r="R126" s="387"/>
      <c r="S126" s="387"/>
      <c r="T126" s="387"/>
      <c r="U126" s="387"/>
      <c r="V126" s="387"/>
      <c r="W126" s="387"/>
      <c r="X126" s="387"/>
      <c r="Y126" s="387"/>
      <c r="Z126" s="387"/>
      <c r="AA126" s="387"/>
      <c r="AB126" s="387"/>
    </row>
    <row r="127">
      <c r="A127" s="387"/>
      <c r="B127" s="387"/>
      <c r="C127" s="387"/>
      <c r="D127" s="387"/>
      <c r="E127" s="387"/>
      <c r="F127" s="387"/>
      <c r="G127" s="387"/>
      <c r="H127" s="387"/>
      <c r="I127" s="387"/>
      <c r="J127" s="387"/>
      <c r="K127" s="387"/>
      <c r="L127" s="387"/>
      <c r="M127" s="387"/>
      <c r="N127" s="387"/>
      <c r="O127" s="387"/>
      <c r="P127" s="387"/>
      <c r="Q127" s="387"/>
      <c r="R127" s="387"/>
      <c r="S127" s="387"/>
      <c r="T127" s="387"/>
      <c r="U127" s="387"/>
      <c r="V127" s="387"/>
      <c r="W127" s="387"/>
      <c r="X127" s="387"/>
      <c r="Y127" s="387"/>
      <c r="Z127" s="387"/>
      <c r="AA127" s="387"/>
      <c r="AB127" s="387"/>
    </row>
    <row r="128">
      <c r="A128" s="387"/>
      <c r="B128" s="387"/>
      <c r="C128" s="387"/>
      <c r="D128" s="387"/>
      <c r="E128" s="387"/>
      <c r="F128" s="387"/>
      <c r="G128" s="387"/>
      <c r="H128" s="387"/>
      <c r="I128" s="387"/>
      <c r="J128" s="387"/>
      <c r="K128" s="387"/>
      <c r="L128" s="387"/>
      <c r="M128" s="387"/>
      <c r="N128" s="387"/>
      <c r="O128" s="387"/>
      <c r="P128" s="387"/>
      <c r="Q128" s="387"/>
      <c r="R128" s="387"/>
      <c r="S128" s="387"/>
      <c r="T128" s="387"/>
      <c r="U128" s="387"/>
      <c r="V128" s="387"/>
      <c r="W128" s="387"/>
      <c r="X128" s="387"/>
      <c r="Y128" s="387"/>
      <c r="Z128" s="387"/>
      <c r="AA128" s="387"/>
      <c r="AB128" s="387"/>
    </row>
    <row r="129">
      <c r="A129" s="387"/>
      <c r="B129" s="387"/>
      <c r="C129" s="387"/>
      <c r="D129" s="387"/>
      <c r="E129" s="387"/>
      <c r="F129" s="387"/>
      <c r="G129" s="387"/>
      <c r="H129" s="387"/>
      <c r="I129" s="387"/>
      <c r="J129" s="387"/>
      <c r="K129" s="387"/>
      <c r="L129" s="387"/>
      <c r="M129" s="387"/>
      <c r="N129" s="387"/>
      <c r="O129" s="387"/>
      <c r="P129" s="387"/>
      <c r="Q129" s="387"/>
      <c r="R129" s="387"/>
      <c r="S129" s="387"/>
      <c r="T129" s="387"/>
      <c r="U129" s="387"/>
      <c r="V129" s="387"/>
      <c r="W129" s="387"/>
      <c r="X129" s="387"/>
      <c r="Y129" s="387"/>
      <c r="Z129" s="387"/>
      <c r="AA129" s="387"/>
      <c r="AB129" s="387"/>
    </row>
    <row r="130">
      <c r="A130" s="387"/>
      <c r="B130" s="387"/>
      <c r="C130" s="387"/>
      <c r="D130" s="387"/>
      <c r="E130" s="387"/>
      <c r="F130" s="387"/>
      <c r="G130" s="387"/>
      <c r="H130" s="387"/>
      <c r="I130" s="387"/>
      <c r="J130" s="387"/>
      <c r="K130" s="387"/>
      <c r="L130" s="387"/>
      <c r="M130" s="387"/>
      <c r="N130" s="387"/>
      <c r="O130" s="387"/>
      <c r="P130" s="387"/>
      <c r="Q130" s="387"/>
      <c r="R130" s="387"/>
      <c r="S130" s="387"/>
      <c r="T130" s="387"/>
      <c r="U130" s="387"/>
      <c r="V130" s="387"/>
      <c r="W130" s="387"/>
      <c r="X130" s="387"/>
      <c r="Y130" s="387"/>
      <c r="Z130" s="387"/>
      <c r="AA130" s="387"/>
      <c r="AB130" s="387"/>
    </row>
    <row r="131">
      <c r="A131" s="387"/>
      <c r="B131" s="387"/>
      <c r="C131" s="387"/>
      <c r="D131" s="387"/>
      <c r="E131" s="387"/>
      <c r="F131" s="387"/>
      <c r="G131" s="387"/>
      <c r="H131" s="387"/>
      <c r="I131" s="387"/>
      <c r="J131" s="387"/>
      <c r="K131" s="387"/>
      <c r="L131" s="387"/>
      <c r="M131" s="387"/>
      <c r="N131" s="387"/>
      <c r="O131" s="387"/>
      <c r="P131" s="387"/>
      <c r="Q131" s="387"/>
      <c r="R131" s="387"/>
      <c r="S131" s="387"/>
      <c r="T131" s="387"/>
      <c r="U131" s="387"/>
      <c r="V131" s="387"/>
      <c r="W131" s="387"/>
      <c r="X131" s="387"/>
      <c r="Y131" s="387"/>
      <c r="Z131" s="387"/>
      <c r="AA131" s="387"/>
      <c r="AB131" s="387"/>
    </row>
    <row r="132">
      <c r="A132" s="387"/>
      <c r="B132" s="387"/>
      <c r="C132" s="387"/>
      <c r="D132" s="387"/>
      <c r="E132" s="387"/>
      <c r="F132" s="387"/>
      <c r="G132" s="387"/>
      <c r="H132" s="387"/>
      <c r="I132" s="387"/>
      <c r="J132" s="387"/>
      <c r="K132" s="387"/>
      <c r="L132" s="387"/>
      <c r="M132" s="387"/>
      <c r="N132" s="387"/>
      <c r="O132" s="387"/>
      <c r="P132" s="387"/>
      <c r="Q132" s="387"/>
      <c r="R132" s="387"/>
      <c r="S132" s="387"/>
      <c r="T132" s="387"/>
      <c r="U132" s="387"/>
      <c r="V132" s="387"/>
      <c r="W132" s="387"/>
      <c r="X132" s="387"/>
      <c r="Y132" s="387"/>
      <c r="Z132" s="387"/>
      <c r="AA132" s="387"/>
      <c r="AB132" s="387"/>
    </row>
    <row r="133">
      <c r="A133" s="387"/>
      <c r="B133" s="387"/>
      <c r="C133" s="387"/>
      <c r="D133" s="387"/>
      <c r="E133" s="387"/>
      <c r="F133" s="387"/>
      <c r="G133" s="387"/>
      <c r="H133" s="387"/>
      <c r="I133" s="387"/>
      <c r="J133" s="387"/>
      <c r="K133" s="387"/>
      <c r="L133" s="387"/>
      <c r="M133" s="387"/>
      <c r="N133" s="387"/>
      <c r="O133" s="387"/>
      <c r="P133" s="387"/>
      <c r="Q133" s="387"/>
      <c r="R133" s="387"/>
      <c r="S133" s="387"/>
      <c r="T133" s="387"/>
      <c r="U133" s="387"/>
      <c r="V133" s="387"/>
      <c r="W133" s="387"/>
      <c r="X133" s="387"/>
      <c r="Y133" s="387"/>
      <c r="Z133" s="387"/>
      <c r="AA133" s="387"/>
      <c r="AB133" s="387"/>
    </row>
    <row r="134">
      <c r="A134" s="387"/>
      <c r="B134" s="387"/>
      <c r="C134" s="387"/>
      <c r="D134" s="387"/>
      <c r="E134" s="387"/>
      <c r="F134" s="387"/>
      <c r="G134" s="387"/>
      <c r="H134" s="387"/>
      <c r="I134" s="387"/>
      <c r="J134" s="387"/>
      <c r="K134" s="387"/>
      <c r="L134" s="387"/>
      <c r="M134" s="387"/>
      <c r="N134" s="387"/>
      <c r="O134" s="387"/>
      <c r="P134" s="387"/>
      <c r="Q134" s="387"/>
      <c r="R134" s="387"/>
      <c r="S134" s="387"/>
      <c r="T134" s="387"/>
      <c r="U134" s="387"/>
      <c r="V134" s="387"/>
      <c r="W134" s="387"/>
      <c r="X134" s="387"/>
      <c r="Y134" s="387"/>
      <c r="Z134" s="387"/>
      <c r="AA134" s="387"/>
      <c r="AB134" s="387"/>
    </row>
    <row r="135">
      <c r="A135" s="387"/>
      <c r="B135" s="387"/>
      <c r="C135" s="387"/>
      <c r="D135" s="387"/>
      <c r="E135" s="387"/>
      <c r="F135" s="387"/>
      <c r="G135" s="387"/>
      <c r="H135" s="387"/>
      <c r="I135" s="387"/>
      <c r="J135" s="387"/>
      <c r="K135" s="387"/>
      <c r="L135" s="387"/>
      <c r="M135" s="387"/>
      <c r="N135" s="387"/>
      <c r="O135" s="387"/>
      <c r="P135" s="387"/>
      <c r="Q135" s="387"/>
      <c r="R135" s="387"/>
      <c r="S135" s="387"/>
      <c r="T135" s="387"/>
      <c r="U135" s="387"/>
      <c r="V135" s="387"/>
      <c r="W135" s="387"/>
      <c r="X135" s="387"/>
      <c r="Y135" s="387"/>
      <c r="Z135" s="387"/>
      <c r="AA135" s="387"/>
      <c r="AB135" s="387"/>
    </row>
    <row r="136">
      <c r="A136" s="387"/>
      <c r="B136" s="387"/>
      <c r="C136" s="387"/>
      <c r="D136" s="387"/>
      <c r="E136" s="387"/>
      <c r="F136" s="387"/>
      <c r="G136" s="387"/>
      <c r="H136" s="387"/>
      <c r="I136" s="387"/>
      <c r="J136" s="387"/>
      <c r="K136" s="387"/>
      <c r="L136" s="387"/>
      <c r="M136" s="387"/>
      <c r="N136" s="387"/>
      <c r="O136" s="387"/>
      <c r="P136" s="387"/>
      <c r="Q136" s="387"/>
      <c r="R136" s="387"/>
      <c r="S136" s="387"/>
      <c r="T136" s="387"/>
      <c r="U136" s="387"/>
      <c r="V136" s="387"/>
      <c r="W136" s="387"/>
      <c r="X136" s="387"/>
      <c r="Y136" s="387"/>
      <c r="Z136" s="387"/>
      <c r="AA136" s="387"/>
      <c r="AB136" s="387"/>
    </row>
    <row r="137">
      <c r="A137" s="387"/>
      <c r="B137" s="387"/>
      <c r="C137" s="387"/>
      <c r="D137" s="387"/>
      <c r="E137" s="387"/>
      <c r="F137" s="387"/>
      <c r="G137" s="387"/>
      <c r="H137" s="387"/>
      <c r="I137" s="387"/>
      <c r="J137" s="387"/>
      <c r="K137" s="387"/>
      <c r="L137" s="387"/>
      <c r="M137" s="387"/>
      <c r="N137" s="387"/>
      <c r="O137" s="387"/>
      <c r="P137" s="387"/>
      <c r="Q137" s="387"/>
      <c r="R137" s="387"/>
      <c r="S137" s="387"/>
      <c r="T137" s="387"/>
      <c r="U137" s="387"/>
      <c r="V137" s="387"/>
      <c r="W137" s="387"/>
      <c r="X137" s="387"/>
      <c r="Y137" s="387"/>
      <c r="Z137" s="387"/>
      <c r="AA137" s="387"/>
      <c r="AB137" s="387"/>
    </row>
    <row r="138">
      <c r="A138" s="387"/>
      <c r="B138" s="387"/>
      <c r="C138" s="387"/>
      <c r="D138" s="387"/>
      <c r="E138" s="387"/>
      <c r="F138" s="387"/>
      <c r="G138" s="387"/>
      <c r="H138" s="387"/>
      <c r="I138" s="387"/>
      <c r="J138" s="387"/>
      <c r="K138" s="387"/>
      <c r="L138" s="387"/>
      <c r="M138" s="387"/>
      <c r="N138" s="387"/>
      <c r="O138" s="387"/>
      <c r="P138" s="387"/>
      <c r="Q138" s="387"/>
      <c r="R138" s="387"/>
      <c r="S138" s="387"/>
      <c r="T138" s="387"/>
      <c r="U138" s="387"/>
      <c r="V138" s="387"/>
      <c r="W138" s="387"/>
      <c r="X138" s="387"/>
      <c r="Y138" s="387"/>
      <c r="Z138" s="387"/>
      <c r="AA138" s="387"/>
      <c r="AB138" s="387"/>
    </row>
    <row r="139">
      <c r="A139" s="387"/>
      <c r="B139" s="387"/>
      <c r="C139" s="387"/>
      <c r="D139" s="387"/>
      <c r="E139" s="387"/>
      <c r="F139" s="387"/>
      <c r="G139" s="387"/>
      <c r="H139" s="387"/>
      <c r="I139" s="387"/>
      <c r="J139" s="387"/>
      <c r="K139" s="387"/>
      <c r="L139" s="387"/>
      <c r="M139" s="387"/>
      <c r="N139" s="387"/>
      <c r="O139" s="387"/>
      <c r="P139" s="387"/>
      <c r="Q139" s="387"/>
      <c r="R139" s="387"/>
      <c r="S139" s="387"/>
      <c r="T139" s="387"/>
      <c r="U139" s="387"/>
      <c r="V139" s="387"/>
      <c r="W139" s="387"/>
      <c r="X139" s="387"/>
      <c r="Y139" s="387"/>
      <c r="Z139" s="387"/>
      <c r="AA139" s="387"/>
      <c r="AB139" s="387"/>
    </row>
    <row r="140">
      <c r="A140" s="387"/>
      <c r="B140" s="387"/>
      <c r="C140" s="387"/>
      <c r="D140" s="387"/>
      <c r="E140" s="387"/>
      <c r="F140" s="387"/>
      <c r="G140" s="387"/>
      <c r="H140" s="387"/>
      <c r="I140" s="387"/>
      <c r="J140" s="387"/>
      <c r="K140" s="387"/>
      <c r="L140" s="387"/>
      <c r="M140" s="387"/>
      <c r="N140" s="387"/>
      <c r="O140" s="387"/>
      <c r="P140" s="387"/>
      <c r="Q140" s="387"/>
      <c r="R140" s="387"/>
      <c r="S140" s="387"/>
      <c r="T140" s="387"/>
      <c r="U140" s="387"/>
      <c r="V140" s="387"/>
      <c r="W140" s="387"/>
      <c r="X140" s="387"/>
      <c r="Y140" s="387"/>
      <c r="Z140" s="387"/>
      <c r="AA140" s="387"/>
      <c r="AB140" s="387"/>
    </row>
    <row r="141">
      <c r="A141" s="387"/>
      <c r="B141" s="387"/>
      <c r="C141" s="387"/>
      <c r="D141" s="387"/>
      <c r="E141" s="387"/>
      <c r="F141" s="387"/>
      <c r="G141" s="387"/>
      <c r="H141" s="387"/>
      <c r="I141" s="387"/>
      <c r="J141" s="387"/>
      <c r="K141" s="387"/>
      <c r="L141" s="387"/>
      <c r="M141" s="387"/>
      <c r="N141" s="387"/>
      <c r="O141" s="387"/>
      <c r="P141" s="387"/>
      <c r="Q141" s="387"/>
      <c r="R141" s="387"/>
      <c r="S141" s="387"/>
      <c r="T141" s="387"/>
      <c r="U141" s="387"/>
      <c r="V141" s="387"/>
      <c r="W141" s="387"/>
      <c r="X141" s="387"/>
      <c r="Y141" s="387"/>
      <c r="Z141" s="387"/>
      <c r="AA141" s="387"/>
      <c r="AB141" s="387"/>
    </row>
    <row r="142">
      <c r="A142" s="387"/>
      <c r="B142" s="387"/>
      <c r="C142" s="387"/>
      <c r="D142" s="387"/>
      <c r="E142" s="387"/>
      <c r="F142" s="387"/>
      <c r="G142" s="387"/>
      <c r="H142" s="387"/>
      <c r="I142" s="387"/>
      <c r="J142" s="387"/>
      <c r="K142" s="387"/>
      <c r="L142" s="387"/>
      <c r="M142" s="387"/>
      <c r="N142" s="387"/>
      <c r="O142" s="387"/>
      <c r="P142" s="387"/>
      <c r="Q142" s="387"/>
      <c r="R142" s="387"/>
      <c r="S142" s="387"/>
      <c r="T142" s="387"/>
      <c r="U142" s="387"/>
      <c r="V142" s="387"/>
      <c r="W142" s="387"/>
      <c r="X142" s="387"/>
      <c r="Y142" s="387"/>
      <c r="Z142" s="387"/>
      <c r="AA142" s="387"/>
      <c r="AB142" s="387"/>
    </row>
    <row r="143">
      <c r="A143" s="387"/>
      <c r="B143" s="387"/>
      <c r="C143" s="387"/>
      <c r="D143" s="387"/>
      <c r="E143" s="387"/>
      <c r="F143" s="387"/>
      <c r="G143" s="387"/>
      <c r="H143" s="387"/>
      <c r="I143" s="387"/>
      <c r="J143" s="387"/>
      <c r="K143" s="387"/>
      <c r="L143" s="387"/>
      <c r="M143" s="387"/>
      <c r="N143" s="387"/>
      <c r="O143" s="387"/>
      <c r="P143" s="387"/>
      <c r="Q143" s="387"/>
      <c r="R143" s="387"/>
      <c r="S143" s="387"/>
      <c r="T143" s="387"/>
      <c r="U143" s="387"/>
      <c r="V143" s="387"/>
      <c r="W143" s="387"/>
      <c r="X143" s="387"/>
      <c r="Y143" s="387"/>
      <c r="Z143" s="387"/>
      <c r="AA143" s="387"/>
      <c r="AB143" s="387"/>
    </row>
    <row r="144">
      <c r="A144" s="387"/>
      <c r="B144" s="387"/>
      <c r="C144" s="387"/>
      <c r="D144" s="387"/>
      <c r="E144" s="387"/>
      <c r="F144" s="387"/>
      <c r="G144" s="387"/>
      <c r="H144" s="387"/>
      <c r="I144" s="387"/>
      <c r="J144" s="387"/>
      <c r="K144" s="387"/>
      <c r="L144" s="387"/>
      <c r="M144" s="387"/>
      <c r="N144" s="387"/>
      <c r="O144" s="387"/>
      <c r="P144" s="387"/>
      <c r="Q144" s="387"/>
      <c r="R144" s="387"/>
      <c r="S144" s="387"/>
      <c r="T144" s="387"/>
      <c r="U144" s="387"/>
      <c r="V144" s="387"/>
      <c r="W144" s="387"/>
      <c r="X144" s="387"/>
      <c r="Y144" s="387"/>
      <c r="Z144" s="387"/>
      <c r="AA144" s="387"/>
      <c r="AB144" s="387"/>
    </row>
    <row r="145">
      <c r="A145" s="387"/>
      <c r="B145" s="387"/>
      <c r="C145" s="387"/>
      <c r="D145" s="387"/>
      <c r="E145" s="387"/>
      <c r="F145" s="387"/>
      <c r="G145" s="387"/>
      <c r="H145" s="387"/>
      <c r="I145" s="387"/>
      <c r="J145" s="387"/>
      <c r="K145" s="387"/>
      <c r="L145" s="387"/>
      <c r="M145" s="387"/>
      <c r="N145" s="387"/>
      <c r="O145" s="387"/>
      <c r="P145" s="387"/>
      <c r="Q145" s="387"/>
      <c r="R145" s="387"/>
      <c r="S145" s="387"/>
      <c r="T145" s="387"/>
      <c r="U145" s="387"/>
      <c r="V145" s="387"/>
      <c r="W145" s="387"/>
      <c r="X145" s="387"/>
      <c r="Y145" s="387"/>
      <c r="Z145" s="387"/>
      <c r="AA145" s="387"/>
      <c r="AB145" s="387"/>
    </row>
    <row r="146">
      <c r="A146" s="387"/>
      <c r="B146" s="387"/>
      <c r="C146" s="387"/>
      <c r="D146" s="387"/>
      <c r="E146" s="387"/>
      <c r="F146" s="387"/>
      <c r="G146" s="387"/>
      <c r="H146" s="387"/>
      <c r="I146" s="387"/>
      <c r="J146" s="387"/>
      <c r="K146" s="387"/>
      <c r="L146" s="387"/>
      <c r="M146" s="387"/>
      <c r="N146" s="387"/>
      <c r="O146" s="387"/>
      <c r="P146" s="387"/>
      <c r="Q146" s="387"/>
      <c r="R146" s="387"/>
      <c r="S146" s="387"/>
      <c r="T146" s="387"/>
      <c r="U146" s="387"/>
      <c r="V146" s="387"/>
      <c r="W146" s="387"/>
      <c r="X146" s="387"/>
      <c r="Y146" s="387"/>
      <c r="Z146" s="387"/>
      <c r="AA146" s="387"/>
      <c r="AB146" s="387"/>
    </row>
    <row r="147">
      <c r="A147" s="387"/>
      <c r="B147" s="387"/>
      <c r="C147" s="387"/>
      <c r="D147" s="387"/>
      <c r="E147" s="387"/>
      <c r="F147" s="387"/>
      <c r="G147" s="387"/>
      <c r="H147" s="387"/>
      <c r="I147" s="387"/>
      <c r="J147" s="387"/>
      <c r="K147" s="387"/>
      <c r="L147" s="387"/>
      <c r="M147" s="387"/>
      <c r="N147" s="387"/>
      <c r="O147" s="387"/>
      <c r="P147" s="387"/>
      <c r="Q147" s="387"/>
      <c r="R147" s="387"/>
      <c r="S147" s="387"/>
      <c r="T147" s="387"/>
      <c r="U147" s="387"/>
      <c r="V147" s="387"/>
      <c r="W147" s="387"/>
      <c r="X147" s="387"/>
      <c r="Y147" s="387"/>
      <c r="Z147" s="387"/>
      <c r="AA147" s="387"/>
      <c r="AB147" s="387"/>
    </row>
    <row r="148">
      <c r="A148" s="387"/>
      <c r="B148" s="387"/>
      <c r="C148" s="387"/>
      <c r="D148" s="387"/>
      <c r="E148" s="387"/>
      <c r="F148" s="387"/>
      <c r="G148" s="387"/>
      <c r="H148" s="387"/>
      <c r="I148" s="387"/>
      <c r="J148" s="387"/>
      <c r="K148" s="387"/>
      <c r="L148" s="387"/>
      <c r="M148" s="387"/>
      <c r="N148" s="387"/>
      <c r="O148" s="387"/>
      <c r="P148" s="387"/>
      <c r="Q148" s="387"/>
      <c r="R148" s="387"/>
      <c r="S148" s="387"/>
      <c r="T148" s="387"/>
      <c r="U148" s="387"/>
      <c r="V148" s="387"/>
      <c r="W148" s="387"/>
      <c r="X148" s="387"/>
      <c r="Y148" s="387"/>
      <c r="Z148" s="387"/>
      <c r="AA148" s="387"/>
      <c r="AB148" s="387"/>
    </row>
    <row r="149">
      <c r="A149" s="387"/>
      <c r="B149" s="387"/>
      <c r="C149" s="387"/>
      <c r="D149" s="387"/>
      <c r="E149" s="387"/>
      <c r="F149" s="387"/>
      <c r="G149" s="387"/>
      <c r="H149" s="387"/>
      <c r="I149" s="387"/>
      <c r="J149" s="387"/>
      <c r="K149" s="387"/>
      <c r="L149" s="387"/>
      <c r="M149" s="387"/>
      <c r="N149" s="387"/>
      <c r="O149" s="387"/>
      <c r="P149" s="387"/>
      <c r="Q149" s="387"/>
      <c r="R149" s="387"/>
      <c r="S149" s="387"/>
      <c r="T149" s="387"/>
      <c r="U149" s="387"/>
      <c r="V149" s="387"/>
      <c r="W149" s="387"/>
      <c r="X149" s="387"/>
      <c r="Y149" s="387"/>
      <c r="Z149" s="387"/>
      <c r="AA149" s="387"/>
      <c r="AB149" s="387"/>
    </row>
    <row r="150">
      <c r="A150" s="387"/>
      <c r="B150" s="387"/>
      <c r="C150" s="387"/>
      <c r="D150" s="387"/>
      <c r="E150" s="387"/>
      <c r="F150" s="387"/>
      <c r="G150" s="387"/>
      <c r="H150" s="387"/>
      <c r="I150" s="387"/>
      <c r="J150" s="387"/>
      <c r="K150" s="387"/>
      <c r="L150" s="387"/>
      <c r="M150" s="387"/>
      <c r="N150" s="387"/>
      <c r="O150" s="387"/>
      <c r="P150" s="387"/>
      <c r="Q150" s="387"/>
      <c r="R150" s="387"/>
      <c r="S150" s="387"/>
      <c r="T150" s="387"/>
      <c r="U150" s="387"/>
      <c r="V150" s="387"/>
      <c r="W150" s="387"/>
      <c r="X150" s="387"/>
      <c r="Y150" s="387"/>
      <c r="Z150" s="387"/>
      <c r="AA150" s="387"/>
      <c r="AB150" s="387"/>
    </row>
    <row r="151">
      <c r="A151" s="387"/>
      <c r="B151" s="387"/>
      <c r="C151" s="387"/>
      <c r="D151" s="387"/>
      <c r="E151" s="387"/>
      <c r="F151" s="387"/>
      <c r="G151" s="387"/>
      <c r="H151" s="387"/>
      <c r="I151" s="387"/>
      <c r="J151" s="387"/>
      <c r="K151" s="387"/>
      <c r="L151" s="387"/>
      <c r="M151" s="387"/>
      <c r="N151" s="387"/>
      <c r="O151" s="387"/>
      <c r="P151" s="387"/>
      <c r="Q151" s="387"/>
      <c r="R151" s="387"/>
      <c r="S151" s="387"/>
      <c r="T151" s="387"/>
      <c r="U151" s="387"/>
      <c r="V151" s="387"/>
      <c r="W151" s="387"/>
      <c r="X151" s="387"/>
      <c r="Y151" s="387"/>
      <c r="Z151" s="387"/>
      <c r="AA151" s="387"/>
      <c r="AB151" s="387"/>
    </row>
    <row r="152">
      <c r="A152" s="387"/>
      <c r="B152" s="387"/>
      <c r="C152" s="387"/>
      <c r="D152" s="387"/>
      <c r="E152" s="387"/>
      <c r="F152" s="387"/>
      <c r="G152" s="387"/>
      <c r="H152" s="387"/>
      <c r="I152" s="387"/>
      <c r="J152" s="387"/>
      <c r="K152" s="387"/>
      <c r="L152" s="387"/>
      <c r="M152" s="387"/>
      <c r="N152" s="387"/>
      <c r="O152" s="387"/>
      <c r="P152" s="387"/>
      <c r="Q152" s="387"/>
      <c r="R152" s="387"/>
      <c r="S152" s="387"/>
      <c r="T152" s="387"/>
      <c r="U152" s="387"/>
      <c r="V152" s="387"/>
      <c r="W152" s="387"/>
      <c r="X152" s="387"/>
      <c r="Y152" s="387"/>
      <c r="Z152" s="387"/>
      <c r="AA152" s="387"/>
      <c r="AB152" s="387"/>
    </row>
    <row r="153">
      <c r="A153" s="387"/>
      <c r="B153" s="387"/>
      <c r="C153" s="387"/>
      <c r="D153" s="387"/>
      <c r="E153" s="387"/>
      <c r="F153" s="387"/>
      <c r="G153" s="387"/>
      <c r="H153" s="387"/>
      <c r="I153" s="387"/>
      <c r="J153" s="387"/>
      <c r="K153" s="387"/>
      <c r="L153" s="387"/>
      <c r="M153" s="387"/>
      <c r="N153" s="387"/>
      <c r="O153" s="387"/>
      <c r="P153" s="387"/>
      <c r="Q153" s="387"/>
      <c r="R153" s="387"/>
      <c r="S153" s="387"/>
      <c r="T153" s="387"/>
      <c r="U153" s="387"/>
      <c r="V153" s="387"/>
      <c r="W153" s="387"/>
      <c r="X153" s="387"/>
      <c r="Y153" s="387"/>
      <c r="Z153" s="387"/>
      <c r="AA153" s="387"/>
      <c r="AB153" s="387"/>
    </row>
    <row r="154">
      <c r="A154" s="387"/>
      <c r="B154" s="387"/>
      <c r="C154" s="387"/>
      <c r="D154" s="387"/>
      <c r="E154" s="387"/>
      <c r="F154" s="387"/>
      <c r="G154" s="387"/>
      <c r="H154" s="387"/>
      <c r="I154" s="387"/>
      <c r="J154" s="387"/>
      <c r="K154" s="387"/>
      <c r="L154" s="387"/>
      <c r="M154" s="387"/>
      <c r="N154" s="387"/>
      <c r="O154" s="387"/>
      <c r="P154" s="387"/>
      <c r="Q154" s="387"/>
      <c r="R154" s="387"/>
      <c r="S154" s="387"/>
      <c r="T154" s="387"/>
      <c r="U154" s="387"/>
      <c r="V154" s="387"/>
      <c r="W154" s="387"/>
      <c r="X154" s="387"/>
      <c r="Y154" s="387"/>
      <c r="Z154" s="387"/>
      <c r="AA154" s="387"/>
      <c r="AB154" s="387"/>
    </row>
    <row r="155">
      <c r="A155" s="387"/>
      <c r="B155" s="387"/>
      <c r="C155" s="387"/>
      <c r="D155" s="387"/>
      <c r="E155" s="387"/>
      <c r="F155" s="387"/>
      <c r="G155" s="387"/>
      <c r="H155" s="387"/>
      <c r="I155" s="387"/>
      <c r="J155" s="387"/>
      <c r="K155" s="387"/>
      <c r="L155" s="387"/>
      <c r="M155" s="387"/>
      <c r="N155" s="387"/>
      <c r="O155" s="387"/>
      <c r="P155" s="387"/>
      <c r="Q155" s="387"/>
      <c r="R155" s="387"/>
      <c r="S155" s="387"/>
      <c r="T155" s="387"/>
      <c r="U155" s="387"/>
      <c r="V155" s="387"/>
      <c r="W155" s="387"/>
      <c r="X155" s="387"/>
      <c r="Y155" s="387"/>
      <c r="Z155" s="387"/>
      <c r="AA155" s="387"/>
      <c r="AB155" s="387"/>
    </row>
    <row r="156">
      <c r="A156" s="387"/>
      <c r="B156" s="387"/>
      <c r="C156" s="387"/>
      <c r="D156" s="387"/>
      <c r="E156" s="387"/>
      <c r="F156" s="387"/>
      <c r="G156" s="387"/>
      <c r="H156" s="387"/>
      <c r="I156" s="387"/>
      <c r="J156" s="387"/>
      <c r="K156" s="387"/>
      <c r="L156" s="387"/>
      <c r="M156" s="387"/>
      <c r="N156" s="387"/>
      <c r="O156" s="387"/>
      <c r="P156" s="387"/>
      <c r="Q156" s="387"/>
      <c r="R156" s="387"/>
      <c r="S156" s="387"/>
      <c r="T156" s="387"/>
      <c r="U156" s="387"/>
      <c r="V156" s="387"/>
      <c r="W156" s="387"/>
      <c r="X156" s="387"/>
      <c r="Y156" s="387"/>
      <c r="Z156" s="387"/>
      <c r="AA156" s="387"/>
      <c r="AB156" s="387"/>
    </row>
    <row r="157">
      <c r="A157" s="387"/>
      <c r="B157" s="387"/>
      <c r="C157" s="387"/>
      <c r="D157" s="387"/>
      <c r="E157" s="387"/>
      <c r="F157" s="387"/>
      <c r="G157" s="387"/>
      <c r="H157" s="387"/>
      <c r="I157" s="387"/>
      <c r="J157" s="387"/>
      <c r="K157" s="387"/>
      <c r="L157" s="387"/>
      <c r="M157" s="387"/>
      <c r="N157" s="387"/>
      <c r="O157" s="387"/>
      <c r="P157" s="387"/>
      <c r="Q157" s="387"/>
      <c r="R157" s="387"/>
      <c r="S157" s="387"/>
      <c r="T157" s="387"/>
      <c r="U157" s="387"/>
      <c r="V157" s="387"/>
      <c r="W157" s="387"/>
      <c r="X157" s="387"/>
      <c r="Y157" s="387"/>
      <c r="Z157" s="387"/>
      <c r="AA157" s="387"/>
      <c r="AB157" s="387"/>
    </row>
    <row r="158">
      <c r="A158" s="387"/>
      <c r="B158" s="387"/>
      <c r="C158" s="387"/>
      <c r="D158" s="387"/>
      <c r="E158" s="387"/>
      <c r="F158" s="387"/>
      <c r="G158" s="387"/>
      <c r="H158" s="387"/>
      <c r="I158" s="387"/>
      <c r="J158" s="387"/>
      <c r="K158" s="387"/>
      <c r="L158" s="387"/>
      <c r="M158" s="387"/>
      <c r="N158" s="387"/>
      <c r="O158" s="387"/>
      <c r="P158" s="387"/>
      <c r="Q158" s="387"/>
      <c r="R158" s="387"/>
      <c r="S158" s="387"/>
      <c r="T158" s="387"/>
      <c r="U158" s="387"/>
      <c r="V158" s="387"/>
      <c r="W158" s="387"/>
      <c r="X158" s="387"/>
      <c r="Y158" s="387"/>
      <c r="Z158" s="387"/>
      <c r="AA158" s="387"/>
      <c r="AB158" s="387"/>
    </row>
    <row r="159">
      <c r="A159" s="387"/>
      <c r="B159" s="387"/>
      <c r="C159" s="387"/>
      <c r="D159" s="387"/>
      <c r="E159" s="387"/>
      <c r="F159" s="387"/>
      <c r="G159" s="387"/>
      <c r="H159" s="387"/>
      <c r="I159" s="387"/>
      <c r="J159" s="387"/>
      <c r="K159" s="387"/>
      <c r="L159" s="387"/>
      <c r="M159" s="387"/>
      <c r="N159" s="387"/>
      <c r="O159" s="387"/>
      <c r="P159" s="387"/>
      <c r="Q159" s="387"/>
      <c r="R159" s="387"/>
      <c r="S159" s="387"/>
      <c r="T159" s="387"/>
      <c r="U159" s="387"/>
      <c r="V159" s="387"/>
      <c r="W159" s="387"/>
      <c r="X159" s="387"/>
      <c r="Y159" s="387"/>
      <c r="Z159" s="387"/>
      <c r="AA159" s="387"/>
      <c r="AB159" s="387"/>
    </row>
    <row r="160">
      <c r="A160" s="387"/>
      <c r="B160" s="387"/>
      <c r="C160" s="387"/>
      <c r="D160" s="387"/>
      <c r="E160" s="387"/>
      <c r="F160" s="387"/>
      <c r="G160" s="387"/>
      <c r="H160" s="387"/>
      <c r="I160" s="387"/>
      <c r="J160" s="387"/>
      <c r="K160" s="387"/>
      <c r="L160" s="387"/>
      <c r="M160" s="387"/>
      <c r="N160" s="387"/>
      <c r="O160" s="387"/>
      <c r="P160" s="387"/>
      <c r="Q160" s="387"/>
      <c r="R160" s="387"/>
      <c r="S160" s="387"/>
      <c r="T160" s="387"/>
      <c r="U160" s="387"/>
      <c r="V160" s="387"/>
      <c r="W160" s="387"/>
      <c r="X160" s="387"/>
      <c r="Y160" s="387"/>
      <c r="Z160" s="387"/>
      <c r="AA160" s="387"/>
      <c r="AB160" s="387"/>
    </row>
    <row r="161">
      <c r="A161" s="387"/>
      <c r="B161" s="387"/>
      <c r="C161" s="387"/>
      <c r="D161" s="387"/>
      <c r="E161" s="387"/>
      <c r="F161" s="387"/>
      <c r="G161" s="387"/>
      <c r="H161" s="387"/>
      <c r="I161" s="387"/>
      <c r="J161" s="387"/>
      <c r="K161" s="387"/>
      <c r="L161" s="387"/>
      <c r="M161" s="387"/>
      <c r="N161" s="387"/>
      <c r="O161" s="387"/>
      <c r="P161" s="387"/>
      <c r="Q161" s="387"/>
      <c r="R161" s="387"/>
      <c r="S161" s="387"/>
      <c r="T161" s="387"/>
      <c r="U161" s="387"/>
      <c r="V161" s="387"/>
      <c r="W161" s="387"/>
      <c r="X161" s="387"/>
      <c r="Y161" s="387"/>
      <c r="Z161" s="387"/>
      <c r="AA161" s="387"/>
      <c r="AB161" s="387"/>
    </row>
    <row r="162">
      <c r="A162" s="387"/>
      <c r="B162" s="387"/>
      <c r="C162" s="387"/>
      <c r="D162" s="387"/>
      <c r="E162" s="387"/>
      <c r="F162" s="387"/>
      <c r="G162" s="387"/>
      <c r="H162" s="387"/>
      <c r="I162" s="387"/>
      <c r="J162" s="387"/>
      <c r="K162" s="387"/>
      <c r="L162" s="387"/>
      <c r="M162" s="387"/>
      <c r="N162" s="387"/>
      <c r="O162" s="387"/>
      <c r="P162" s="387"/>
      <c r="Q162" s="387"/>
      <c r="R162" s="387"/>
      <c r="S162" s="387"/>
      <c r="T162" s="387"/>
      <c r="U162" s="387"/>
      <c r="V162" s="387"/>
      <c r="W162" s="387"/>
      <c r="X162" s="387"/>
      <c r="Y162" s="387"/>
      <c r="Z162" s="387"/>
      <c r="AA162" s="387"/>
      <c r="AB162" s="387"/>
    </row>
    <row r="163">
      <c r="A163" s="387"/>
      <c r="B163" s="387"/>
      <c r="C163" s="387"/>
      <c r="D163" s="387"/>
      <c r="E163" s="387"/>
      <c r="F163" s="387"/>
      <c r="G163" s="387"/>
      <c r="H163" s="387"/>
      <c r="I163" s="387"/>
      <c r="J163" s="387"/>
      <c r="K163" s="387"/>
      <c r="L163" s="387"/>
      <c r="M163" s="387"/>
      <c r="N163" s="387"/>
      <c r="O163" s="387"/>
      <c r="P163" s="387"/>
      <c r="Q163" s="387"/>
      <c r="R163" s="387"/>
      <c r="S163" s="387"/>
      <c r="T163" s="387"/>
      <c r="U163" s="387"/>
      <c r="V163" s="387"/>
      <c r="W163" s="387"/>
      <c r="X163" s="387"/>
      <c r="Y163" s="387"/>
      <c r="Z163" s="387"/>
      <c r="AA163" s="387"/>
      <c r="AB163" s="387"/>
    </row>
    <row r="164">
      <c r="A164" s="387"/>
      <c r="B164" s="387"/>
      <c r="C164" s="387"/>
      <c r="D164" s="387"/>
      <c r="E164" s="387"/>
      <c r="F164" s="387"/>
      <c r="G164" s="387"/>
      <c r="H164" s="387"/>
      <c r="I164" s="387"/>
      <c r="J164" s="387"/>
      <c r="K164" s="387"/>
      <c r="L164" s="387"/>
      <c r="M164" s="387"/>
      <c r="N164" s="387"/>
      <c r="O164" s="387"/>
      <c r="P164" s="387"/>
      <c r="Q164" s="387"/>
      <c r="R164" s="387"/>
      <c r="S164" s="387"/>
      <c r="T164" s="387"/>
      <c r="U164" s="387"/>
      <c r="V164" s="387"/>
      <c r="W164" s="387"/>
      <c r="X164" s="387"/>
      <c r="Y164" s="387"/>
      <c r="Z164" s="387"/>
      <c r="AA164" s="387"/>
      <c r="AB164" s="387"/>
    </row>
    <row r="165">
      <c r="A165" s="387"/>
      <c r="B165" s="387"/>
      <c r="C165" s="387"/>
      <c r="D165" s="387"/>
      <c r="E165" s="387"/>
      <c r="F165" s="387"/>
      <c r="G165" s="387"/>
      <c r="H165" s="387"/>
      <c r="I165" s="387"/>
      <c r="J165" s="387"/>
      <c r="K165" s="387"/>
      <c r="L165" s="387"/>
      <c r="M165" s="387"/>
      <c r="N165" s="387"/>
      <c r="O165" s="387"/>
      <c r="P165" s="387"/>
      <c r="Q165" s="387"/>
      <c r="R165" s="387"/>
      <c r="S165" s="387"/>
      <c r="T165" s="387"/>
      <c r="U165" s="387"/>
      <c r="V165" s="387"/>
      <c r="W165" s="387"/>
      <c r="X165" s="387"/>
      <c r="Y165" s="387"/>
      <c r="Z165" s="387"/>
      <c r="AA165" s="387"/>
      <c r="AB165" s="387"/>
    </row>
    <row r="166">
      <c r="A166" s="387"/>
      <c r="B166" s="387"/>
      <c r="C166" s="387"/>
      <c r="D166" s="387"/>
      <c r="E166" s="387"/>
      <c r="F166" s="387"/>
      <c r="G166" s="387"/>
      <c r="H166" s="387"/>
      <c r="I166" s="387"/>
      <c r="J166" s="387"/>
      <c r="K166" s="387"/>
      <c r="L166" s="387"/>
      <c r="M166" s="387"/>
      <c r="N166" s="387"/>
      <c r="O166" s="387"/>
      <c r="P166" s="387"/>
      <c r="Q166" s="387"/>
      <c r="R166" s="387"/>
      <c r="S166" s="387"/>
      <c r="T166" s="387"/>
      <c r="U166" s="387"/>
      <c r="V166" s="387"/>
      <c r="W166" s="387"/>
      <c r="X166" s="387"/>
      <c r="Y166" s="387"/>
      <c r="Z166" s="387"/>
      <c r="AA166" s="387"/>
      <c r="AB166" s="387"/>
    </row>
    <row r="167">
      <c r="A167" s="387"/>
      <c r="B167" s="387"/>
      <c r="C167" s="387"/>
      <c r="D167" s="387"/>
      <c r="E167" s="387"/>
      <c r="F167" s="387"/>
      <c r="G167" s="387"/>
      <c r="H167" s="387"/>
      <c r="I167" s="387"/>
      <c r="J167" s="387"/>
      <c r="K167" s="387"/>
      <c r="L167" s="387"/>
      <c r="M167" s="387"/>
      <c r="N167" s="387"/>
      <c r="O167" s="387"/>
      <c r="P167" s="387"/>
      <c r="Q167" s="387"/>
      <c r="R167" s="387"/>
      <c r="S167" s="387"/>
      <c r="T167" s="387"/>
      <c r="U167" s="387"/>
      <c r="V167" s="387"/>
      <c r="W167" s="387"/>
      <c r="X167" s="387"/>
      <c r="Y167" s="387"/>
      <c r="Z167" s="387"/>
      <c r="AA167" s="387"/>
      <c r="AB167" s="387"/>
    </row>
    <row r="168">
      <c r="A168" s="387"/>
      <c r="B168" s="387"/>
      <c r="C168" s="387"/>
      <c r="D168" s="387"/>
      <c r="E168" s="387"/>
      <c r="F168" s="387"/>
      <c r="G168" s="387"/>
      <c r="H168" s="387"/>
      <c r="I168" s="387"/>
      <c r="J168" s="387"/>
      <c r="K168" s="387"/>
      <c r="L168" s="387"/>
      <c r="M168" s="387"/>
      <c r="N168" s="387"/>
      <c r="O168" s="387"/>
      <c r="P168" s="387"/>
      <c r="Q168" s="387"/>
      <c r="R168" s="387"/>
      <c r="S168" s="387"/>
      <c r="T168" s="387"/>
      <c r="U168" s="387"/>
      <c r="V168" s="387"/>
      <c r="W168" s="387"/>
      <c r="X168" s="387"/>
      <c r="Y168" s="387"/>
      <c r="Z168" s="387"/>
      <c r="AA168" s="387"/>
      <c r="AB168" s="387"/>
    </row>
    <row r="169">
      <c r="A169" s="387"/>
      <c r="B169" s="387"/>
      <c r="C169" s="387"/>
      <c r="D169" s="387"/>
      <c r="E169" s="387"/>
      <c r="F169" s="387"/>
      <c r="G169" s="387"/>
      <c r="H169" s="387"/>
      <c r="I169" s="387"/>
      <c r="J169" s="387"/>
      <c r="K169" s="387"/>
      <c r="L169" s="387"/>
      <c r="M169" s="387"/>
      <c r="N169" s="387"/>
      <c r="O169" s="387"/>
      <c r="P169" s="387"/>
      <c r="Q169" s="387"/>
      <c r="R169" s="387"/>
      <c r="S169" s="387"/>
      <c r="T169" s="387"/>
      <c r="U169" s="387"/>
      <c r="V169" s="387"/>
      <c r="W169" s="387"/>
      <c r="X169" s="387"/>
      <c r="Y169" s="387"/>
      <c r="Z169" s="387"/>
      <c r="AA169" s="387"/>
      <c r="AB169" s="387"/>
    </row>
    <row r="170">
      <c r="A170" s="387"/>
      <c r="B170" s="387"/>
      <c r="C170" s="387"/>
      <c r="D170" s="387"/>
      <c r="E170" s="387"/>
      <c r="F170" s="387"/>
      <c r="G170" s="387"/>
      <c r="H170" s="387"/>
      <c r="I170" s="387"/>
      <c r="J170" s="387"/>
      <c r="K170" s="387"/>
      <c r="L170" s="387"/>
      <c r="M170" s="387"/>
      <c r="N170" s="387"/>
      <c r="O170" s="387"/>
      <c r="P170" s="387"/>
      <c r="Q170" s="387"/>
      <c r="R170" s="387"/>
      <c r="S170" s="387"/>
      <c r="T170" s="387"/>
      <c r="U170" s="387"/>
      <c r="V170" s="387"/>
      <c r="W170" s="387"/>
      <c r="X170" s="387"/>
      <c r="Y170" s="387"/>
      <c r="Z170" s="387"/>
      <c r="AA170" s="387"/>
      <c r="AB170" s="387"/>
    </row>
    <row r="171">
      <c r="A171" s="387"/>
      <c r="B171" s="387"/>
      <c r="C171" s="387"/>
      <c r="D171" s="387"/>
      <c r="E171" s="387"/>
      <c r="F171" s="387"/>
      <c r="G171" s="387"/>
      <c r="H171" s="387"/>
      <c r="I171" s="387"/>
      <c r="J171" s="387"/>
      <c r="K171" s="387"/>
      <c r="L171" s="387"/>
      <c r="M171" s="387"/>
      <c r="N171" s="387"/>
      <c r="O171" s="387"/>
      <c r="P171" s="387"/>
      <c r="Q171" s="387"/>
      <c r="R171" s="387"/>
      <c r="S171" s="387"/>
      <c r="T171" s="387"/>
      <c r="U171" s="387"/>
      <c r="V171" s="387"/>
      <c r="W171" s="387"/>
      <c r="X171" s="387"/>
      <c r="Y171" s="387"/>
      <c r="Z171" s="387"/>
      <c r="AA171" s="387"/>
      <c r="AB171" s="387"/>
    </row>
    <row r="172">
      <c r="A172" s="387"/>
      <c r="B172" s="387"/>
      <c r="C172" s="387"/>
      <c r="D172" s="387"/>
      <c r="E172" s="387"/>
      <c r="F172" s="387"/>
      <c r="G172" s="387"/>
      <c r="H172" s="387"/>
      <c r="I172" s="387"/>
      <c r="J172" s="387"/>
      <c r="K172" s="387"/>
      <c r="L172" s="387"/>
      <c r="M172" s="387"/>
      <c r="N172" s="387"/>
      <c r="O172" s="387"/>
      <c r="P172" s="387"/>
      <c r="Q172" s="387"/>
      <c r="R172" s="387"/>
      <c r="S172" s="387"/>
      <c r="T172" s="387"/>
      <c r="U172" s="387"/>
      <c r="V172" s="387"/>
      <c r="W172" s="387"/>
      <c r="X172" s="387"/>
      <c r="Y172" s="387"/>
      <c r="Z172" s="387"/>
      <c r="AA172" s="387"/>
      <c r="AB172" s="387"/>
    </row>
    <row r="173">
      <c r="A173" s="387"/>
      <c r="B173" s="387"/>
      <c r="C173" s="387"/>
      <c r="D173" s="387"/>
      <c r="E173" s="387"/>
      <c r="F173" s="387"/>
      <c r="G173" s="387"/>
      <c r="H173" s="387"/>
      <c r="I173" s="387"/>
      <c r="J173" s="387"/>
      <c r="K173" s="387"/>
      <c r="L173" s="387"/>
      <c r="M173" s="387"/>
      <c r="N173" s="387"/>
      <c r="O173" s="387"/>
      <c r="P173" s="387"/>
      <c r="Q173" s="387"/>
      <c r="R173" s="387"/>
      <c r="S173" s="387"/>
      <c r="T173" s="387"/>
      <c r="U173" s="387"/>
      <c r="V173" s="387"/>
      <c r="W173" s="387"/>
      <c r="X173" s="387"/>
      <c r="Y173" s="387"/>
      <c r="Z173" s="387"/>
      <c r="AA173" s="387"/>
      <c r="AB173" s="387"/>
    </row>
    <row r="174">
      <c r="A174" s="387"/>
      <c r="B174" s="387"/>
      <c r="C174" s="387"/>
      <c r="D174" s="387"/>
      <c r="E174" s="387"/>
      <c r="F174" s="387"/>
      <c r="G174" s="387"/>
      <c r="H174" s="387"/>
      <c r="I174" s="387"/>
      <c r="J174" s="387"/>
      <c r="K174" s="387"/>
      <c r="L174" s="387"/>
      <c r="M174" s="387"/>
      <c r="N174" s="387"/>
      <c r="O174" s="387"/>
      <c r="P174" s="387"/>
      <c r="Q174" s="387"/>
      <c r="R174" s="387"/>
      <c r="S174" s="387"/>
      <c r="T174" s="387"/>
      <c r="U174" s="387"/>
      <c r="V174" s="387"/>
      <c r="W174" s="387"/>
      <c r="X174" s="387"/>
      <c r="Y174" s="387"/>
      <c r="Z174" s="387"/>
      <c r="AA174" s="387"/>
      <c r="AB174" s="387"/>
    </row>
    <row r="175">
      <c r="A175" s="387"/>
      <c r="B175" s="387"/>
      <c r="C175" s="387"/>
      <c r="D175" s="387"/>
      <c r="E175" s="387"/>
      <c r="F175" s="387"/>
      <c r="G175" s="387"/>
      <c r="H175" s="387"/>
      <c r="I175" s="387"/>
      <c r="J175" s="387"/>
      <c r="K175" s="387"/>
      <c r="L175" s="387"/>
      <c r="M175" s="387"/>
      <c r="N175" s="387"/>
      <c r="O175" s="387"/>
      <c r="P175" s="387"/>
      <c r="Q175" s="387"/>
      <c r="R175" s="387"/>
      <c r="S175" s="387"/>
      <c r="T175" s="387"/>
      <c r="U175" s="387"/>
      <c r="V175" s="387"/>
      <c r="W175" s="387"/>
      <c r="X175" s="387"/>
      <c r="Y175" s="387"/>
      <c r="Z175" s="387"/>
      <c r="AA175" s="387"/>
      <c r="AB175" s="387"/>
    </row>
    <row r="176">
      <c r="A176" s="387"/>
      <c r="B176" s="387"/>
      <c r="C176" s="387"/>
      <c r="D176" s="387"/>
      <c r="E176" s="387"/>
      <c r="F176" s="387"/>
      <c r="G176" s="387"/>
      <c r="H176" s="387"/>
      <c r="I176" s="387"/>
      <c r="J176" s="387"/>
      <c r="K176" s="387"/>
      <c r="L176" s="387"/>
      <c r="M176" s="387"/>
      <c r="N176" s="387"/>
      <c r="O176" s="387"/>
      <c r="P176" s="387"/>
      <c r="Q176" s="387"/>
      <c r="R176" s="387"/>
      <c r="S176" s="387"/>
      <c r="T176" s="387"/>
      <c r="U176" s="387"/>
      <c r="V176" s="387"/>
      <c r="W176" s="387"/>
      <c r="X176" s="387"/>
      <c r="Y176" s="387"/>
      <c r="Z176" s="387"/>
      <c r="AA176" s="387"/>
      <c r="AB176" s="387"/>
    </row>
    <row r="177">
      <c r="A177" s="387"/>
      <c r="B177" s="387"/>
      <c r="C177" s="387"/>
      <c r="D177" s="387"/>
      <c r="E177" s="387"/>
      <c r="F177" s="387"/>
      <c r="G177" s="387"/>
      <c r="H177" s="387"/>
      <c r="I177" s="387"/>
      <c r="J177" s="387"/>
      <c r="K177" s="387"/>
      <c r="L177" s="387"/>
      <c r="M177" s="387"/>
      <c r="N177" s="387"/>
      <c r="O177" s="387"/>
      <c r="P177" s="387"/>
      <c r="Q177" s="387"/>
      <c r="R177" s="387"/>
      <c r="S177" s="387"/>
      <c r="T177" s="387"/>
      <c r="U177" s="387"/>
      <c r="V177" s="387"/>
      <c r="W177" s="387"/>
      <c r="X177" s="387"/>
      <c r="Y177" s="387"/>
      <c r="Z177" s="387"/>
      <c r="AA177" s="387"/>
      <c r="AB177" s="387"/>
    </row>
    <row r="178">
      <c r="A178" s="387"/>
      <c r="B178" s="387"/>
      <c r="C178" s="387"/>
      <c r="D178" s="387"/>
      <c r="E178" s="387"/>
      <c r="F178" s="387"/>
      <c r="G178" s="387"/>
      <c r="H178" s="387"/>
      <c r="I178" s="387"/>
      <c r="J178" s="387"/>
      <c r="K178" s="387"/>
      <c r="L178" s="387"/>
      <c r="M178" s="387"/>
      <c r="N178" s="387"/>
      <c r="O178" s="387"/>
      <c r="P178" s="387"/>
      <c r="Q178" s="387"/>
      <c r="R178" s="387"/>
      <c r="S178" s="387"/>
      <c r="T178" s="387"/>
      <c r="U178" s="387"/>
      <c r="V178" s="387"/>
      <c r="W178" s="387"/>
      <c r="X178" s="387"/>
      <c r="Y178" s="387"/>
      <c r="Z178" s="387"/>
      <c r="AA178" s="387"/>
      <c r="AB178" s="387"/>
    </row>
    <row r="179">
      <c r="A179" s="387"/>
      <c r="B179" s="387"/>
      <c r="C179" s="387"/>
      <c r="D179" s="387"/>
      <c r="E179" s="387"/>
      <c r="F179" s="387"/>
      <c r="G179" s="387"/>
      <c r="H179" s="387"/>
      <c r="I179" s="387"/>
      <c r="J179" s="387"/>
      <c r="K179" s="387"/>
      <c r="L179" s="387"/>
      <c r="M179" s="387"/>
      <c r="N179" s="387"/>
      <c r="O179" s="387"/>
      <c r="P179" s="387"/>
      <c r="Q179" s="387"/>
      <c r="R179" s="387"/>
      <c r="S179" s="387"/>
      <c r="T179" s="387"/>
      <c r="U179" s="387"/>
      <c r="V179" s="387"/>
      <c r="W179" s="387"/>
      <c r="X179" s="387"/>
      <c r="Y179" s="387"/>
      <c r="Z179" s="387"/>
      <c r="AA179" s="387"/>
      <c r="AB179" s="387"/>
    </row>
    <row r="180">
      <c r="A180" s="387"/>
      <c r="B180" s="387"/>
      <c r="C180" s="387"/>
      <c r="D180" s="387"/>
      <c r="E180" s="387"/>
      <c r="F180" s="387"/>
      <c r="G180" s="387"/>
      <c r="H180" s="387"/>
      <c r="I180" s="387"/>
      <c r="J180" s="387"/>
      <c r="K180" s="387"/>
      <c r="L180" s="387"/>
      <c r="M180" s="387"/>
      <c r="N180" s="387"/>
      <c r="O180" s="387"/>
      <c r="P180" s="387"/>
      <c r="Q180" s="387"/>
      <c r="R180" s="387"/>
      <c r="S180" s="387"/>
      <c r="T180" s="387"/>
      <c r="U180" s="387"/>
      <c r="V180" s="387"/>
      <c r="W180" s="387"/>
      <c r="X180" s="387"/>
      <c r="Y180" s="387"/>
      <c r="Z180" s="387"/>
      <c r="AA180" s="387"/>
      <c r="AB180" s="387"/>
    </row>
    <row r="181">
      <c r="A181" s="387"/>
      <c r="B181" s="387"/>
      <c r="C181" s="387"/>
      <c r="D181" s="387"/>
      <c r="E181" s="387"/>
      <c r="F181" s="387"/>
      <c r="G181" s="387"/>
      <c r="H181" s="387"/>
      <c r="I181" s="387"/>
      <c r="J181" s="387"/>
      <c r="K181" s="387"/>
      <c r="L181" s="387"/>
      <c r="M181" s="387"/>
      <c r="N181" s="387"/>
      <c r="O181" s="387"/>
      <c r="P181" s="387"/>
      <c r="Q181" s="387"/>
      <c r="R181" s="387"/>
      <c r="S181" s="387"/>
      <c r="T181" s="387"/>
      <c r="U181" s="387"/>
      <c r="V181" s="387"/>
      <c r="W181" s="387"/>
      <c r="X181" s="387"/>
      <c r="Y181" s="387"/>
      <c r="Z181" s="387"/>
      <c r="AA181" s="387"/>
      <c r="AB181" s="387"/>
    </row>
    <row r="182">
      <c r="A182" s="387"/>
      <c r="B182" s="387"/>
      <c r="C182" s="387"/>
      <c r="D182" s="387"/>
      <c r="E182" s="387"/>
      <c r="F182" s="387"/>
      <c r="G182" s="387"/>
      <c r="H182" s="387"/>
      <c r="I182" s="387"/>
      <c r="J182" s="387"/>
      <c r="K182" s="387"/>
      <c r="L182" s="387"/>
      <c r="M182" s="387"/>
      <c r="N182" s="387"/>
      <c r="O182" s="387"/>
      <c r="P182" s="387"/>
      <c r="Q182" s="387"/>
      <c r="R182" s="387"/>
      <c r="S182" s="387"/>
      <c r="T182" s="387"/>
      <c r="U182" s="387"/>
      <c r="V182" s="387"/>
      <c r="W182" s="387"/>
      <c r="X182" s="387"/>
      <c r="Y182" s="387"/>
      <c r="Z182" s="387"/>
      <c r="AA182" s="387"/>
      <c r="AB182" s="387"/>
    </row>
    <row r="183">
      <c r="A183" s="387"/>
      <c r="B183" s="387"/>
      <c r="C183" s="387"/>
      <c r="D183" s="387"/>
      <c r="E183" s="387"/>
      <c r="F183" s="387"/>
      <c r="G183" s="387"/>
      <c r="H183" s="387"/>
      <c r="I183" s="387"/>
      <c r="J183" s="387"/>
      <c r="K183" s="387"/>
      <c r="L183" s="387"/>
      <c r="M183" s="387"/>
      <c r="N183" s="387"/>
      <c r="O183" s="387"/>
      <c r="P183" s="387"/>
      <c r="Q183" s="387"/>
      <c r="R183" s="387"/>
      <c r="S183" s="387"/>
      <c r="T183" s="387"/>
      <c r="U183" s="387"/>
      <c r="V183" s="387"/>
      <c r="W183" s="387"/>
      <c r="X183" s="387"/>
      <c r="Y183" s="387"/>
      <c r="Z183" s="387"/>
      <c r="AA183" s="387"/>
      <c r="AB183" s="387"/>
    </row>
    <row r="184">
      <c r="A184" s="387"/>
      <c r="B184" s="387"/>
      <c r="C184" s="387"/>
      <c r="D184" s="387"/>
      <c r="E184" s="387"/>
      <c r="F184" s="387"/>
      <c r="G184" s="387"/>
      <c r="H184" s="387"/>
      <c r="I184" s="387"/>
      <c r="J184" s="387"/>
      <c r="K184" s="387"/>
      <c r="L184" s="387"/>
      <c r="M184" s="387"/>
      <c r="N184" s="387"/>
      <c r="O184" s="387"/>
      <c r="P184" s="387"/>
      <c r="Q184" s="387"/>
      <c r="R184" s="387"/>
      <c r="S184" s="387"/>
      <c r="T184" s="387"/>
      <c r="U184" s="387"/>
      <c r="V184" s="387"/>
      <c r="W184" s="387"/>
      <c r="X184" s="387"/>
      <c r="Y184" s="387"/>
      <c r="Z184" s="387"/>
      <c r="AA184" s="387"/>
      <c r="AB184" s="387"/>
    </row>
    <row r="185">
      <c r="A185" s="387"/>
      <c r="B185" s="387"/>
      <c r="C185" s="387"/>
      <c r="D185" s="387"/>
      <c r="E185" s="387"/>
      <c r="F185" s="387"/>
      <c r="G185" s="387"/>
      <c r="H185" s="387"/>
      <c r="I185" s="387"/>
      <c r="J185" s="387"/>
      <c r="K185" s="387"/>
      <c r="L185" s="387"/>
      <c r="M185" s="387"/>
      <c r="N185" s="387"/>
      <c r="O185" s="387"/>
      <c r="P185" s="387"/>
      <c r="Q185" s="387"/>
      <c r="R185" s="387"/>
      <c r="S185" s="387"/>
      <c r="T185" s="387"/>
      <c r="U185" s="387"/>
      <c r="V185" s="387"/>
      <c r="W185" s="387"/>
      <c r="X185" s="387"/>
      <c r="Y185" s="387"/>
      <c r="Z185" s="387"/>
      <c r="AA185" s="387"/>
      <c r="AB185" s="387"/>
    </row>
    <row r="186">
      <c r="A186" s="387"/>
      <c r="B186" s="387"/>
      <c r="C186" s="387"/>
      <c r="D186" s="387"/>
      <c r="E186" s="387"/>
      <c r="F186" s="387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87"/>
      <c r="R186" s="387"/>
      <c r="S186" s="387"/>
      <c r="T186" s="387"/>
      <c r="U186" s="387"/>
      <c r="V186" s="387"/>
      <c r="W186" s="387"/>
      <c r="X186" s="387"/>
      <c r="Y186" s="387"/>
      <c r="Z186" s="387"/>
      <c r="AA186" s="387"/>
      <c r="AB186" s="387"/>
    </row>
    <row r="187">
      <c r="A187" s="387"/>
      <c r="B187" s="387"/>
      <c r="C187" s="387"/>
      <c r="D187" s="387"/>
      <c r="E187" s="387"/>
      <c r="F187" s="387"/>
      <c r="G187" s="387"/>
      <c r="H187" s="387"/>
      <c r="I187" s="387"/>
      <c r="J187" s="387"/>
      <c r="K187" s="387"/>
      <c r="L187" s="387"/>
      <c r="M187" s="387"/>
      <c r="N187" s="387"/>
      <c r="O187" s="387"/>
      <c r="P187" s="387"/>
      <c r="Q187" s="387"/>
      <c r="R187" s="387"/>
      <c r="S187" s="387"/>
      <c r="T187" s="387"/>
      <c r="U187" s="387"/>
      <c r="V187" s="387"/>
      <c r="W187" s="387"/>
      <c r="X187" s="387"/>
      <c r="Y187" s="387"/>
      <c r="Z187" s="387"/>
      <c r="AA187" s="387"/>
      <c r="AB187" s="387"/>
    </row>
    <row r="188">
      <c r="A188" s="387"/>
      <c r="B188" s="387"/>
      <c r="C188" s="387"/>
      <c r="D188" s="387"/>
      <c r="E188" s="387"/>
      <c r="F188" s="387"/>
      <c r="G188" s="387"/>
      <c r="H188" s="387"/>
      <c r="I188" s="387"/>
      <c r="J188" s="387"/>
      <c r="K188" s="387"/>
      <c r="L188" s="387"/>
      <c r="M188" s="387"/>
      <c r="N188" s="387"/>
      <c r="O188" s="387"/>
      <c r="P188" s="387"/>
      <c r="Q188" s="387"/>
      <c r="R188" s="387"/>
      <c r="S188" s="387"/>
      <c r="T188" s="387"/>
      <c r="U188" s="387"/>
      <c r="V188" s="387"/>
      <c r="W188" s="387"/>
      <c r="X188" s="387"/>
      <c r="Y188" s="387"/>
      <c r="Z188" s="387"/>
      <c r="AA188" s="387"/>
      <c r="AB188" s="387"/>
    </row>
    <row r="189">
      <c r="A189" s="387"/>
      <c r="B189" s="387"/>
      <c r="C189" s="387"/>
      <c r="D189" s="387"/>
      <c r="E189" s="387"/>
      <c r="F189" s="387"/>
      <c r="G189" s="387"/>
      <c r="H189" s="387"/>
      <c r="I189" s="387"/>
      <c r="J189" s="387"/>
      <c r="K189" s="387"/>
      <c r="L189" s="387"/>
      <c r="M189" s="387"/>
      <c r="N189" s="387"/>
      <c r="O189" s="387"/>
      <c r="P189" s="387"/>
      <c r="Q189" s="387"/>
      <c r="R189" s="387"/>
      <c r="S189" s="387"/>
      <c r="T189" s="387"/>
      <c r="U189" s="387"/>
      <c r="V189" s="387"/>
      <c r="W189" s="387"/>
      <c r="X189" s="387"/>
      <c r="Y189" s="387"/>
      <c r="Z189" s="387"/>
      <c r="AA189" s="387"/>
      <c r="AB189" s="387"/>
    </row>
    <row r="190">
      <c r="A190" s="387"/>
      <c r="B190" s="387"/>
      <c r="C190" s="387"/>
      <c r="D190" s="387"/>
      <c r="E190" s="387"/>
      <c r="F190" s="387"/>
      <c r="G190" s="387"/>
      <c r="H190" s="387"/>
      <c r="I190" s="387"/>
      <c r="J190" s="387"/>
      <c r="K190" s="387"/>
      <c r="L190" s="387"/>
      <c r="M190" s="387"/>
      <c r="N190" s="387"/>
      <c r="O190" s="387"/>
      <c r="P190" s="387"/>
      <c r="Q190" s="387"/>
      <c r="R190" s="387"/>
      <c r="S190" s="387"/>
      <c r="T190" s="387"/>
      <c r="U190" s="387"/>
      <c r="V190" s="387"/>
      <c r="W190" s="387"/>
      <c r="X190" s="387"/>
      <c r="Y190" s="387"/>
      <c r="Z190" s="387"/>
      <c r="AA190" s="387"/>
      <c r="AB190" s="387"/>
    </row>
    <row r="191">
      <c r="A191" s="387"/>
      <c r="B191" s="387"/>
      <c r="C191" s="387"/>
      <c r="D191" s="387"/>
      <c r="E191" s="387"/>
      <c r="F191" s="387"/>
      <c r="G191" s="387"/>
      <c r="H191" s="387"/>
      <c r="I191" s="387"/>
      <c r="J191" s="387"/>
      <c r="K191" s="387"/>
      <c r="L191" s="387"/>
      <c r="M191" s="387"/>
      <c r="N191" s="387"/>
      <c r="O191" s="387"/>
      <c r="P191" s="387"/>
      <c r="Q191" s="387"/>
      <c r="R191" s="387"/>
      <c r="S191" s="387"/>
      <c r="T191" s="387"/>
      <c r="U191" s="387"/>
      <c r="V191" s="387"/>
      <c r="W191" s="387"/>
      <c r="X191" s="387"/>
      <c r="Y191" s="387"/>
      <c r="Z191" s="387"/>
      <c r="AA191" s="387"/>
      <c r="AB191" s="387"/>
    </row>
    <row r="192">
      <c r="A192" s="387"/>
      <c r="B192" s="387"/>
      <c r="C192" s="387"/>
      <c r="D192" s="387"/>
      <c r="E192" s="387"/>
      <c r="F192" s="387"/>
      <c r="G192" s="387"/>
      <c r="H192" s="387"/>
      <c r="I192" s="387"/>
      <c r="J192" s="387"/>
      <c r="K192" s="387"/>
      <c r="L192" s="387"/>
      <c r="M192" s="387"/>
      <c r="N192" s="387"/>
      <c r="O192" s="387"/>
      <c r="P192" s="387"/>
      <c r="Q192" s="387"/>
      <c r="R192" s="387"/>
      <c r="S192" s="387"/>
      <c r="T192" s="387"/>
      <c r="U192" s="387"/>
      <c r="V192" s="387"/>
      <c r="W192" s="387"/>
      <c r="X192" s="387"/>
      <c r="Y192" s="387"/>
      <c r="Z192" s="387"/>
      <c r="AA192" s="387"/>
      <c r="AB192" s="387"/>
    </row>
    <row r="193">
      <c r="A193" s="387"/>
      <c r="B193" s="387"/>
      <c r="C193" s="387"/>
      <c r="D193" s="387"/>
      <c r="E193" s="387"/>
      <c r="F193" s="387"/>
      <c r="G193" s="387"/>
      <c r="H193" s="387"/>
      <c r="I193" s="387"/>
      <c r="J193" s="387"/>
      <c r="K193" s="387"/>
      <c r="L193" s="387"/>
      <c r="M193" s="387"/>
      <c r="N193" s="387"/>
      <c r="O193" s="387"/>
      <c r="P193" s="387"/>
      <c r="Q193" s="387"/>
      <c r="R193" s="387"/>
      <c r="S193" s="387"/>
      <c r="T193" s="387"/>
      <c r="U193" s="387"/>
      <c r="V193" s="387"/>
      <c r="W193" s="387"/>
      <c r="X193" s="387"/>
      <c r="Y193" s="387"/>
      <c r="Z193" s="387"/>
      <c r="AA193" s="387"/>
      <c r="AB193" s="387"/>
    </row>
    <row r="194">
      <c r="A194" s="387"/>
      <c r="B194" s="387"/>
      <c r="C194" s="387"/>
      <c r="D194" s="387"/>
      <c r="E194" s="387"/>
      <c r="F194" s="387"/>
      <c r="G194" s="387"/>
      <c r="H194" s="387"/>
      <c r="I194" s="387"/>
      <c r="J194" s="387"/>
      <c r="K194" s="387"/>
      <c r="L194" s="387"/>
      <c r="M194" s="387"/>
      <c r="N194" s="387"/>
      <c r="O194" s="387"/>
      <c r="P194" s="387"/>
      <c r="Q194" s="387"/>
      <c r="R194" s="387"/>
      <c r="S194" s="387"/>
      <c r="T194" s="387"/>
      <c r="U194" s="387"/>
      <c r="V194" s="387"/>
      <c r="W194" s="387"/>
      <c r="X194" s="387"/>
      <c r="Y194" s="387"/>
      <c r="Z194" s="387"/>
      <c r="AA194" s="387"/>
      <c r="AB194" s="387"/>
    </row>
    <row r="195">
      <c r="A195" s="387"/>
      <c r="B195" s="387"/>
      <c r="C195" s="387"/>
      <c r="D195" s="387"/>
      <c r="E195" s="387"/>
      <c r="F195" s="387"/>
      <c r="G195" s="387"/>
      <c r="H195" s="387"/>
      <c r="I195" s="387"/>
      <c r="J195" s="387"/>
      <c r="K195" s="387"/>
      <c r="L195" s="387"/>
      <c r="M195" s="387"/>
      <c r="N195" s="387"/>
      <c r="O195" s="387"/>
      <c r="P195" s="387"/>
      <c r="Q195" s="387"/>
      <c r="R195" s="387"/>
      <c r="S195" s="387"/>
      <c r="T195" s="387"/>
      <c r="U195" s="387"/>
      <c r="V195" s="387"/>
      <c r="W195" s="387"/>
      <c r="X195" s="387"/>
      <c r="Y195" s="387"/>
      <c r="Z195" s="387"/>
      <c r="AA195" s="387"/>
      <c r="AB195" s="387"/>
    </row>
    <row r="196">
      <c r="A196" s="387"/>
      <c r="B196" s="387"/>
      <c r="C196" s="387"/>
      <c r="D196" s="387"/>
      <c r="E196" s="387"/>
      <c r="F196" s="387"/>
      <c r="G196" s="387"/>
      <c r="H196" s="387"/>
      <c r="I196" s="387"/>
      <c r="J196" s="387"/>
      <c r="K196" s="387"/>
      <c r="L196" s="387"/>
      <c r="M196" s="387"/>
      <c r="N196" s="387"/>
      <c r="O196" s="387"/>
      <c r="P196" s="387"/>
      <c r="Q196" s="387"/>
      <c r="R196" s="387"/>
      <c r="S196" s="387"/>
      <c r="T196" s="387"/>
      <c r="U196" s="387"/>
      <c r="V196" s="387"/>
      <c r="W196" s="387"/>
      <c r="X196" s="387"/>
      <c r="Y196" s="387"/>
      <c r="Z196" s="387"/>
      <c r="AA196" s="387"/>
      <c r="AB196" s="387"/>
    </row>
    <row r="197">
      <c r="A197" s="387"/>
      <c r="B197" s="387"/>
      <c r="C197" s="387"/>
      <c r="D197" s="387"/>
      <c r="E197" s="387"/>
      <c r="F197" s="387"/>
      <c r="G197" s="387"/>
      <c r="H197" s="387"/>
      <c r="I197" s="387"/>
      <c r="J197" s="387"/>
      <c r="K197" s="387"/>
      <c r="L197" s="387"/>
      <c r="M197" s="387"/>
      <c r="N197" s="387"/>
      <c r="O197" s="387"/>
      <c r="P197" s="387"/>
      <c r="Q197" s="387"/>
      <c r="R197" s="387"/>
      <c r="S197" s="387"/>
      <c r="T197" s="387"/>
      <c r="U197" s="387"/>
      <c r="V197" s="387"/>
      <c r="W197" s="387"/>
      <c r="X197" s="387"/>
      <c r="Y197" s="387"/>
      <c r="Z197" s="387"/>
      <c r="AA197" s="387"/>
      <c r="AB197" s="387"/>
    </row>
    <row r="198">
      <c r="A198" s="387"/>
      <c r="B198" s="387"/>
      <c r="C198" s="387"/>
      <c r="D198" s="387"/>
      <c r="E198" s="387"/>
      <c r="F198" s="387"/>
      <c r="G198" s="387"/>
      <c r="H198" s="387"/>
      <c r="I198" s="387"/>
      <c r="J198" s="387"/>
      <c r="K198" s="387"/>
      <c r="L198" s="387"/>
      <c r="M198" s="387"/>
      <c r="N198" s="387"/>
      <c r="O198" s="387"/>
      <c r="P198" s="387"/>
      <c r="Q198" s="387"/>
      <c r="R198" s="387"/>
      <c r="S198" s="387"/>
      <c r="T198" s="387"/>
      <c r="U198" s="387"/>
      <c r="V198" s="387"/>
      <c r="W198" s="387"/>
      <c r="X198" s="387"/>
      <c r="Y198" s="387"/>
      <c r="Z198" s="387"/>
      <c r="AA198" s="387"/>
      <c r="AB198" s="387"/>
    </row>
    <row r="199">
      <c r="A199" s="387"/>
      <c r="B199" s="387"/>
      <c r="C199" s="387"/>
      <c r="D199" s="387"/>
      <c r="E199" s="387"/>
      <c r="F199" s="387"/>
      <c r="G199" s="387"/>
      <c r="H199" s="387"/>
      <c r="I199" s="387"/>
      <c r="J199" s="387"/>
      <c r="K199" s="387"/>
      <c r="L199" s="387"/>
      <c r="M199" s="387"/>
      <c r="N199" s="387"/>
      <c r="O199" s="387"/>
      <c r="P199" s="387"/>
      <c r="Q199" s="387"/>
      <c r="R199" s="387"/>
      <c r="S199" s="387"/>
      <c r="T199" s="387"/>
      <c r="U199" s="387"/>
      <c r="V199" s="387"/>
      <c r="W199" s="387"/>
      <c r="X199" s="387"/>
      <c r="Y199" s="387"/>
      <c r="Z199" s="387"/>
      <c r="AA199" s="387"/>
      <c r="AB199" s="387"/>
    </row>
    <row r="200">
      <c r="A200" s="387"/>
      <c r="B200" s="387"/>
      <c r="C200" s="387"/>
      <c r="D200" s="387"/>
      <c r="E200" s="387"/>
      <c r="F200" s="387"/>
      <c r="G200" s="387"/>
      <c r="H200" s="387"/>
      <c r="I200" s="387"/>
      <c r="J200" s="387"/>
      <c r="K200" s="387"/>
      <c r="L200" s="387"/>
      <c r="M200" s="387"/>
      <c r="N200" s="387"/>
      <c r="O200" s="387"/>
      <c r="P200" s="387"/>
      <c r="Q200" s="387"/>
      <c r="R200" s="387"/>
      <c r="S200" s="387"/>
      <c r="T200" s="387"/>
      <c r="U200" s="387"/>
      <c r="V200" s="387"/>
      <c r="W200" s="387"/>
      <c r="X200" s="387"/>
      <c r="Y200" s="387"/>
      <c r="Z200" s="387"/>
      <c r="AA200" s="387"/>
      <c r="AB200" s="387"/>
    </row>
    <row r="201">
      <c r="A201" s="387"/>
      <c r="B201" s="387"/>
      <c r="C201" s="387"/>
      <c r="D201" s="387"/>
      <c r="E201" s="387"/>
      <c r="F201" s="387"/>
      <c r="G201" s="387"/>
      <c r="H201" s="387"/>
      <c r="I201" s="387"/>
      <c r="J201" s="387"/>
      <c r="K201" s="387"/>
      <c r="L201" s="387"/>
      <c r="M201" s="387"/>
      <c r="N201" s="387"/>
      <c r="O201" s="387"/>
      <c r="P201" s="387"/>
      <c r="Q201" s="387"/>
      <c r="R201" s="387"/>
      <c r="S201" s="387"/>
      <c r="T201" s="387"/>
      <c r="U201" s="387"/>
      <c r="V201" s="387"/>
      <c r="W201" s="387"/>
      <c r="X201" s="387"/>
      <c r="Y201" s="387"/>
      <c r="Z201" s="387"/>
      <c r="AA201" s="387"/>
      <c r="AB201" s="387"/>
    </row>
    <row r="202">
      <c r="A202" s="387"/>
      <c r="B202" s="387"/>
      <c r="C202" s="387"/>
      <c r="D202" s="387"/>
      <c r="E202" s="387"/>
      <c r="F202" s="387"/>
      <c r="G202" s="387"/>
      <c r="H202" s="387"/>
      <c r="I202" s="387"/>
      <c r="J202" s="387"/>
      <c r="K202" s="387"/>
      <c r="L202" s="387"/>
      <c r="M202" s="387"/>
      <c r="N202" s="387"/>
      <c r="O202" s="387"/>
      <c r="P202" s="387"/>
      <c r="Q202" s="387"/>
      <c r="R202" s="387"/>
      <c r="S202" s="387"/>
      <c r="T202" s="387"/>
      <c r="U202" s="387"/>
      <c r="V202" s="387"/>
      <c r="W202" s="387"/>
      <c r="X202" s="387"/>
      <c r="Y202" s="387"/>
      <c r="Z202" s="387"/>
      <c r="AA202" s="387"/>
      <c r="AB202" s="387"/>
    </row>
    <row r="203">
      <c r="A203" s="387"/>
      <c r="B203" s="387"/>
      <c r="C203" s="387"/>
      <c r="D203" s="387"/>
      <c r="E203" s="387"/>
      <c r="F203" s="387"/>
      <c r="G203" s="387"/>
      <c r="H203" s="387"/>
      <c r="I203" s="387"/>
      <c r="J203" s="387"/>
      <c r="K203" s="387"/>
      <c r="L203" s="387"/>
      <c r="M203" s="387"/>
      <c r="N203" s="387"/>
      <c r="O203" s="387"/>
      <c r="P203" s="387"/>
      <c r="Q203" s="387"/>
      <c r="R203" s="387"/>
      <c r="S203" s="387"/>
      <c r="T203" s="387"/>
      <c r="U203" s="387"/>
      <c r="V203" s="387"/>
      <c r="W203" s="387"/>
      <c r="X203" s="387"/>
      <c r="Y203" s="387"/>
      <c r="Z203" s="387"/>
      <c r="AA203" s="387"/>
      <c r="AB203" s="387"/>
    </row>
    <row r="204">
      <c r="A204" s="387"/>
      <c r="B204" s="387"/>
      <c r="C204" s="387"/>
      <c r="D204" s="387"/>
      <c r="E204" s="387"/>
      <c r="F204" s="387"/>
      <c r="G204" s="387"/>
      <c r="H204" s="387"/>
      <c r="I204" s="387"/>
      <c r="J204" s="387"/>
      <c r="K204" s="387"/>
      <c r="L204" s="387"/>
      <c r="M204" s="387"/>
      <c r="N204" s="387"/>
      <c r="O204" s="387"/>
      <c r="P204" s="387"/>
      <c r="Q204" s="387"/>
      <c r="R204" s="387"/>
      <c r="S204" s="387"/>
      <c r="T204" s="387"/>
      <c r="U204" s="387"/>
      <c r="V204" s="387"/>
      <c r="W204" s="387"/>
      <c r="X204" s="387"/>
      <c r="Y204" s="387"/>
      <c r="Z204" s="387"/>
      <c r="AA204" s="387"/>
      <c r="AB204" s="387"/>
    </row>
    <row r="205">
      <c r="A205" s="387"/>
      <c r="B205" s="387"/>
      <c r="C205" s="387"/>
      <c r="D205" s="387"/>
      <c r="E205" s="387"/>
      <c r="F205" s="387"/>
      <c r="G205" s="387"/>
      <c r="H205" s="387"/>
      <c r="I205" s="387"/>
      <c r="J205" s="387"/>
      <c r="K205" s="387"/>
      <c r="L205" s="387"/>
      <c r="M205" s="387"/>
      <c r="N205" s="387"/>
      <c r="O205" s="387"/>
      <c r="P205" s="387"/>
      <c r="Q205" s="387"/>
      <c r="R205" s="387"/>
      <c r="S205" s="387"/>
      <c r="T205" s="387"/>
      <c r="U205" s="387"/>
      <c r="V205" s="387"/>
      <c r="W205" s="387"/>
      <c r="X205" s="387"/>
      <c r="Y205" s="387"/>
      <c r="Z205" s="387"/>
      <c r="AA205" s="387"/>
      <c r="AB205" s="387"/>
    </row>
    <row r="206">
      <c r="A206" s="387"/>
      <c r="B206" s="387"/>
      <c r="C206" s="387"/>
      <c r="D206" s="387"/>
      <c r="E206" s="387"/>
      <c r="F206" s="387"/>
      <c r="G206" s="387"/>
      <c r="H206" s="387"/>
      <c r="I206" s="387"/>
      <c r="J206" s="387"/>
      <c r="K206" s="387"/>
      <c r="L206" s="387"/>
      <c r="M206" s="387"/>
      <c r="N206" s="387"/>
      <c r="O206" s="387"/>
      <c r="P206" s="387"/>
      <c r="Q206" s="387"/>
      <c r="R206" s="387"/>
      <c r="S206" s="387"/>
      <c r="T206" s="387"/>
      <c r="U206" s="387"/>
      <c r="V206" s="387"/>
      <c r="W206" s="387"/>
      <c r="X206" s="387"/>
      <c r="Y206" s="387"/>
      <c r="Z206" s="387"/>
      <c r="AA206" s="387"/>
      <c r="AB206" s="387"/>
    </row>
    <row r="207">
      <c r="A207" s="387"/>
      <c r="B207" s="387"/>
      <c r="C207" s="387"/>
      <c r="D207" s="387"/>
      <c r="E207" s="387"/>
      <c r="F207" s="387"/>
      <c r="G207" s="387"/>
      <c r="H207" s="387"/>
      <c r="I207" s="387"/>
      <c r="J207" s="387"/>
      <c r="K207" s="387"/>
      <c r="L207" s="387"/>
      <c r="M207" s="387"/>
      <c r="N207" s="387"/>
      <c r="O207" s="387"/>
      <c r="P207" s="387"/>
      <c r="Q207" s="387"/>
      <c r="R207" s="387"/>
      <c r="S207" s="387"/>
      <c r="T207" s="387"/>
      <c r="U207" s="387"/>
      <c r="V207" s="387"/>
      <c r="W207" s="387"/>
      <c r="X207" s="387"/>
      <c r="Y207" s="387"/>
      <c r="Z207" s="387"/>
      <c r="AA207" s="387"/>
      <c r="AB207" s="387"/>
    </row>
    <row r="208">
      <c r="A208" s="387"/>
      <c r="B208" s="387"/>
      <c r="C208" s="387"/>
      <c r="D208" s="387"/>
      <c r="E208" s="387"/>
      <c r="F208" s="387"/>
      <c r="G208" s="387"/>
      <c r="H208" s="387"/>
      <c r="I208" s="387"/>
      <c r="J208" s="387"/>
      <c r="K208" s="387"/>
      <c r="L208" s="387"/>
      <c r="M208" s="387"/>
      <c r="N208" s="387"/>
      <c r="O208" s="387"/>
      <c r="P208" s="387"/>
      <c r="Q208" s="387"/>
      <c r="R208" s="387"/>
      <c r="S208" s="387"/>
      <c r="T208" s="387"/>
      <c r="U208" s="387"/>
      <c r="V208" s="387"/>
      <c r="W208" s="387"/>
      <c r="X208" s="387"/>
      <c r="Y208" s="387"/>
      <c r="Z208" s="387"/>
      <c r="AA208" s="387"/>
      <c r="AB208" s="387"/>
    </row>
    <row r="209">
      <c r="A209" s="387"/>
      <c r="B209" s="387"/>
      <c r="C209" s="387"/>
      <c r="D209" s="387"/>
      <c r="E209" s="387"/>
      <c r="F209" s="387"/>
      <c r="G209" s="387"/>
      <c r="H209" s="387"/>
      <c r="I209" s="387"/>
      <c r="J209" s="387"/>
      <c r="K209" s="387"/>
      <c r="L209" s="387"/>
      <c r="M209" s="387"/>
      <c r="N209" s="387"/>
      <c r="O209" s="387"/>
      <c r="P209" s="387"/>
      <c r="Q209" s="387"/>
      <c r="R209" s="387"/>
      <c r="S209" s="387"/>
      <c r="T209" s="387"/>
      <c r="U209" s="387"/>
      <c r="V209" s="387"/>
      <c r="W209" s="387"/>
      <c r="X209" s="387"/>
      <c r="Y209" s="387"/>
      <c r="Z209" s="387"/>
      <c r="AA209" s="387"/>
      <c r="AB209" s="387"/>
    </row>
    <row r="210">
      <c r="A210" s="387"/>
      <c r="B210" s="387"/>
      <c r="C210" s="387"/>
      <c r="D210" s="387"/>
      <c r="E210" s="387"/>
      <c r="F210" s="387"/>
      <c r="G210" s="387"/>
      <c r="H210" s="387"/>
      <c r="I210" s="387"/>
      <c r="J210" s="387"/>
      <c r="K210" s="387"/>
      <c r="L210" s="387"/>
      <c r="M210" s="387"/>
      <c r="N210" s="387"/>
      <c r="O210" s="387"/>
      <c r="P210" s="387"/>
      <c r="Q210" s="387"/>
      <c r="R210" s="387"/>
      <c r="S210" s="387"/>
      <c r="T210" s="387"/>
      <c r="U210" s="387"/>
      <c r="V210" s="387"/>
      <c r="W210" s="387"/>
      <c r="X210" s="387"/>
      <c r="Y210" s="387"/>
      <c r="Z210" s="387"/>
      <c r="AA210" s="387"/>
      <c r="AB210" s="387"/>
    </row>
    <row r="211">
      <c r="A211" s="387"/>
      <c r="B211" s="387"/>
      <c r="C211" s="387"/>
      <c r="D211" s="387"/>
      <c r="E211" s="387"/>
      <c r="F211" s="387"/>
      <c r="G211" s="387"/>
      <c r="H211" s="387"/>
      <c r="I211" s="387"/>
      <c r="J211" s="387"/>
      <c r="K211" s="387"/>
      <c r="L211" s="387"/>
      <c r="M211" s="387"/>
      <c r="N211" s="387"/>
      <c r="O211" s="387"/>
      <c r="P211" s="387"/>
      <c r="Q211" s="387"/>
      <c r="R211" s="387"/>
      <c r="S211" s="387"/>
      <c r="T211" s="387"/>
      <c r="U211" s="387"/>
      <c r="V211" s="387"/>
      <c r="W211" s="387"/>
      <c r="X211" s="387"/>
      <c r="Y211" s="387"/>
      <c r="Z211" s="387"/>
      <c r="AA211" s="387"/>
      <c r="AB211" s="387"/>
    </row>
    <row r="212">
      <c r="A212" s="387"/>
      <c r="B212" s="387"/>
      <c r="C212" s="387"/>
      <c r="D212" s="387"/>
      <c r="E212" s="387"/>
      <c r="F212" s="387"/>
      <c r="G212" s="387"/>
      <c r="H212" s="387"/>
      <c r="I212" s="387"/>
      <c r="J212" s="387"/>
      <c r="K212" s="387"/>
      <c r="L212" s="387"/>
      <c r="M212" s="387"/>
      <c r="N212" s="387"/>
      <c r="O212" s="387"/>
      <c r="P212" s="387"/>
      <c r="Q212" s="387"/>
      <c r="R212" s="387"/>
      <c r="S212" s="387"/>
      <c r="T212" s="387"/>
      <c r="U212" s="387"/>
      <c r="V212" s="387"/>
      <c r="W212" s="387"/>
      <c r="X212" s="387"/>
      <c r="Y212" s="387"/>
      <c r="Z212" s="387"/>
      <c r="AA212" s="387"/>
      <c r="AB212" s="387"/>
    </row>
    <row r="213">
      <c r="A213" s="387"/>
      <c r="B213" s="387"/>
      <c r="C213" s="387"/>
      <c r="D213" s="387"/>
      <c r="E213" s="387"/>
      <c r="F213" s="387"/>
      <c r="G213" s="387"/>
      <c r="H213" s="387"/>
      <c r="I213" s="387"/>
      <c r="J213" s="387"/>
      <c r="K213" s="387"/>
      <c r="L213" s="387"/>
      <c r="M213" s="387"/>
      <c r="N213" s="387"/>
      <c r="O213" s="387"/>
      <c r="P213" s="387"/>
      <c r="Q213" s="387"/>
      <c r="R213" s="387"/>
      <c r="S213" s="387"/>
      <c r="T213" s="387"/>
      <c r="U213" s="387"/>
      <c r="V213" s="387"/>
      <c r="W213" s="387"/>
      <c r="X213" s="387"/>
      <c r="Y213" s="387"/>
      <c r="Z213" s="387"/>
      <c r="AA213" s="387"/>
      <c r="AB213" s="387"/>
    </row>
    <row r="214">
      <c r="A214" s="387"/>
      <c r="B214" s="387"/>
      <c r="C214" s="387"/>
      <c r="D214" s="387"/>
      <c r="E214" s="387"/>
      <c r="F214" s="387"/>
      <c r="G214" s="387"/>
      <c r="H214" s="387"/>
      <c r="I214" s="387"/>
      <c r="J214" s="387"/>
      <c r="K214" s="387"/>
      <c r="L214" s="387"/>
      <c r="M214" s="387"/>
      <c r="N214" s="387"/>
      <c r="O214" s="387"/>
      <c r="P214" s="387"/>
      <c r="Q214" s="387"/>
      <c r="R214" s="387"/>
      <c r="S214" s="387"/>
      <c r="T214" s="387"/>
      <c r="U214" s="387"/>
      <c r="V214" s="387"/>
      <c r="W214" s="387"/>
      <c r="X214" s="387"/>
      <c r="Y214" s="387"/>
      <c r="Z214" s="387"/>
      <c r="AA214" s="387"/>
      <c r="AB214" s="387"/>
    </row>
    <row r="215">
      <c r="A215" s="387"/>
      <c r="B215" s="387"/>
      <c r="C215" s="387"/>
      <c r="D215" s="387"/>
      <c r="E215" s="387"/>
      <c r="F215" s="387"/>
      <c r="G215" s="387"/>
      <c r="H215" s="387"/>
      <c r="I215" s="387"/>
      <c r="J215" s="387"/>
      <c r="K215" s="387"/>
      <c r="L215" s="387"/>
      <c r="M215" s="387"/>
      <c r="N215" s="387"/>
      <c r="O215" s="387"/>
      <c r="P215" s="387"/>
      <c r="Q215" s="387"/>
      <c r="R215" s="387"/>
      <c r="S215" s="387"/>
      <c r="T215" s="387"/>
      <c r="U215" s="387"/>
      <c r="V215" s="387"/>
      <c r="W215" s="387"/>
      <c r="X215" s="387"/>
      <c r="Y215" s="387"/>
      <c r="Z215" s="387"/>
      <c r="AA215" s="387"/>
      <c r="AB215" s="387"/>
    </row>
    <row r="216">
      <c r="A216" s="387"/>
      <c r="B216" s="387"/>
      <c r="C216" s="387"/>
      <c r="D216" s="387"/>
      <c r="E216" s="387"/>
      <c r="F216" s="387"/>
      <c r="G216" s="387"/>
      <c r="H216" s="387"/>
      <c r="I216" s="387"/>
      <c r="J216" s="387"/>
      <c r="K216" s="387"/>
      <c r="L216" s="387"/>
      <c r="M216" s="387"/>
      <c r="N216" s="387"/>
      <c r="O216" s="387"/>
      <c r="P216" s="387"/>
      <c r="Q216" s="387"/>
      <c r="R216" s="387"/>
      <c r="S216" s="387"/>
      <c r="T216" s="387"/>
      <c r="U216" s="387"/>
      <c r="V216" s="387"/>
      <c r="W216" s="387"/>
      <c r="X216" s="387"/>
      <c r="Y216" s="387"/>
      <c r="Z216" s="387"/>
      <c r="AA216" s="387"/>
      <c r="AB216" s="387"/>
    </row>
    <row r="217">
      <c r="A217" s="387"/>
      <c r="B217" s="387"/>
      <c r="C217" s="387"/>
      <c r="D217" s="387"/>
      <c r="E217" s="387"/>
      <c r="F217" s="387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87"/>
      <c r="R217" s="387"/>
      <c r="S217" s="387"/>
      <c r="T217" s="387"/>
      <c r="U217" s="387"/>
      <c r="V217" s="387"/>
      <c r="W217" s="387"/>
      <c r="X217" s="387"/>
      <c r="Y217" s="387"/>
      <c r="Z217" s="387"/>
      <c r="AA217" s="387"/>
      <c r="AB217" s="387"/>
    </row>
    <row r="218">
      <c r="A218" s="387"/>
      <c r="B218" s="387"/>
      <c r="C218" s="387"/>
      <c r="D218" s="387"/>
      <c r="E218" s="387"/>
      <c r="F218" s="387"/>
      <c r="G218" s="387"/>
      <c r="H218" s="387"/>
      <c r="I218" s="387"/>
      <c r="J218" s="387"/>
      <c r="K218" s="387"/>
      <c r="L218" s="387"/>
      <c r="M218" s="387"/>
      <c r="N218" s="387"/>
      <c r="O218" s="387"/>
      <c r="P218" s="387"/>
      <c r="Q218" s="387"/>
      <c r="R218" s="387"/>
      <c r="S218" s="387"/>
      <c r="T218" s="387"/>
      <c r="U218" s="387"/>
      <c r="V218" s="387"/>
      <c r="W218" s="387"/>
      <c r="X218" s="387"/>
      <c r="Y218" s="387"/>
      <c r="Z218" s="387"/>
      <c r="AA218" s="387"/>
      <c r="AB218" s="387"/>
    </row>
    <row r="219">
      <c r="A219" s="387"/>
      <c r="B219" s="387"/>
      <c r="C219" s="387"/>
      <c r="D219" s="387"/>
      <c r="E219" s="387"/>
      <c r="F219" s="387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87"/>
      <c r="R219" s="387"/>
      <c r="S219" s="387"/>
      <c r="T219" s="387"/>
      <c r="U219" s="387"/>
      <c r="V219" s="387"/>
      <c r="W219" s="387"/>
      <c r="X219" s="387"/>
      <c r="Y219" s="387"/>
      <c r="Z219" s="387"/>
      <c r="AA219" s="387"/>
      <c r="AB219" s="387"/>
    </row>
    <row r="220">
      <c r="A220" s="387"/>
      <c r="B220" s="387"/>
      <c r="C220" s="387"/>
      <c r="D220" s="387"/>
      <c r="E220" s="387"/>
      <c r="F220" s="387"/>
      <c r="G220" s="387"/>
      <c r="H220" s="387"/>
      <c r="I220" s="387"/>
      <c r="J220" s="387"/>
      <c r="K220" s="387"/>
      <c r="L220" s="387"/>
      <c r="M220" s="387"/>
      <c r="N220" s="387"/>
      <c r="O220" s="387"/>
      <c r="P220" s="387"/>
      <c r="Q220" s="387"/>
      <c r="R220" s="387"/>
      <c r="S220" s="387"/>
      <c r="T220" s="387"/>
      <c r="U220" s="387"/>
      <c r="V220" s="387"/>
      <c r="W220" s="387"/>
      <c r="X220" s="387"/>
      <c r="Y220" s="387"/>
      <c r="Z220" s="387"/>
      <c r="AA220" s="387"/>
      <c r="AB220" s="387"/>
    </row>
    <row r="221">
      <c r="A221" s="387"/>
      <c r="B221" s="387"/>
      <c r="C221" s="387"/>
      <c r="D221" s="387"/>
      <c r="E221" s="387"/>
      <c r="F221" s="387"/>
      <c r="G221" s="387"/>
      <c r="H221" s="387"/>
      <c r="I221" s="387"/>
      <c r="J221" s="387"/>
      <c r="K221" s="387"/>
      <c r="L221" s="387"/>
      <c r="M221" s="387"/>
      <c r="N221" s="387"/>
      <c r="O221" s="387"/>
      <c r="P221" s="387"/>
      <c r="Q221" s="387"/>
      <c r="R221" s="387"/>
      <c r="S221" s="387"/>
      <c r="T221" s="387"/>
      <c r="U221" s="387"/>
      <c r="V221" s="387"/>
      <c r="W221" s="387"/>
      <c r="X221" s="387"/>
      <c r="Y221" s="387"/>
      <c r="Z221" s="387"/>
      <c r="AA221" s="387"/>
      <c r="AB221" s="387"/>
    </row>
    <row r="222">
      <c r="A222" s="387"/>
      <c r="B222" s="387"/>
      <c r="C222" s="387"/>
      <c r="D222" s="387"/>
      <c r="E222" s="387"/>
      <c r="F222" s="387"/>
      <c r="G222" s="387"/>
      <c r="H222" s="387"/>
      <c r="I222" s="387"/>
      <c r="J222" s="387"/>
      <c r="K222" s="387"/>
      <c r="L222" s="387"/>
      <c r="M222" s="387"/>
      <c r="N222" s="387"/>
      <c r="O222" s="387"/>
      <c r="P222" s="387"/>
      <c r="Q222" s="387"/>
      <c r="R222" s="387"/>
      <c r="S222" s="387"/>
      <c r="T222" s="387"/>
      <c r="U222" s="387"/>
      <c r="V222" s="387"/>
      <c r="W222" s="387"/>
      <c r="X222" s="387"/>
      <c r="Y222" s="387"/>
      <c r="Z222" s="387"/>
      <c r="AA222" s="387"/>
      <c r="AB222" s="387"/>
    </row>
    <row r="223">
      <c r="A223" s="387"/>
      <c r="B223" s="387"/>
      <c r="C223" s="387"/>
      <c r="D223" s="387"/>
      <c r="E223" s="387"/>
      <c r="F223" s="387"/>
      <c r="G223" s="387"/>
      <c r="H223" s="387"/>
      <c r="I223" s="387"/>
      <c r="J223" s="387"/>
      <c r="K223" s="387"/>
      <c r="L223" s="387"/>
      <c r="M223" s="387"/>
      <c r="N223" s="387"/>
      <c r="O223" s="387"/>
      <c r="P223" s="387"/>
      <c r="Q223" s="387"/>
      <c r="R223" s="387"/>
      <c r="S223" s="387"/>
      <c r="T223" s="387"/>
      <c r="U223" s="387"/>
      <c r="V223" s="387"/>
      <c r="W223" s="387"/>
      <c r="X223" s="387"/>
      <c r="Y223" s="387"/>
      <c r="Z223" s="387"/>
      <c r="AA223" s="387"/>
      <c r="AB223" s="387"/>
    </row>
    <row r="224">
      <c r="A224" s="387"/>
      <c r="B224" s="387"/>
      <c r="C224" s="387"/>
      <c r="D224" s="387"/>
      <c r="E224" s="387"/>
      <c r="F224" s="387"/>
      <c r="G224" s="387"/>
      <c r="H224" s="387"/>
      <c r="I224" s="387"/>
      <c r="J224" s="387"/>
      <c r="K224" s="387"/>
      <c r="L224" s="387"/>
      <c r="M224" s="387"/>
      <c r="N224" s="387"/>
      <c r="O224" s="387"/>
      <c r="P224" s="387"/>
      <c r="Q224" s="387"/>
      <c r="R224" s="387"/>
      <c r="S224" s="387"/>
      <c r="T224" s="387"/>
      <c r="U224" s="387"/>
      <c r="V224" s="387"/>
      <c r="W224" s="387"/>
      <c r="X224" s="387"/>
      <c r="Y224" s="387"/>
      <c r="Z224" s="387"/>
      <c r="AA224" s="387"/>
      <c r="AB224" s="387"/>
    </row>
    <row r="225">
      <c r="A225" s="387"/>
      <c r="B225" s="387"/>
      <c r="C225" s="387"/>
      <c r="D225" s="387"/>
      <c r="E225" s="387"/>
      <c r="F225" s="387"/>
      <c r="G225" s="387"/>
      <c r="H225" s="387"/>
      <c r="I225" s="387"/>
      <c r="J225" s="387"/>
      <c r="K225" s="387"/>
      <c r="L225" s="387"/>
      <c r="M225" s="387"/>
      <c r="N225" s="387"/>
      <c r="O225" s="387"/>
      <c r="P225" s="387"/>
      <c r="Q225" s="387"/>
      <c r="R225" s="387"/>
      <c r="S225" s="387"/>
      <c r="T225" s="387"/>
      <c r="U225" s="387"/>
      <c r="V225" s="387"/>
      <c r="W225" s="387"/>
      <c r="X225" s="387"/>
      <c r="Y225" s="387"/>
      <c r="Z225" s="387"/>
      <c r="AA225" s="387"/>
      <c r="AB225" s="387"/>
    </row>
    <row r="226">
      <c r="A226" s="387"/>
      <c r="B226" s="387"/>
      <c r="C226" s="387"/>
      <c r="D226" s="387"/>
      <c r="E226" s="387"/>
      <c r="F226" s="387"/>
      <c r="G226" s="387"/>
      <c r="H226" s="387"/>
      <c r="I226" s="387"/>
      <c r="J226" s="387"/>
      <c r="K226" s="387"/>
      <c r="L226" s="387"/>
      <c r="M226" s="387"/>
      <c r="N226" s="387"/>
      <c r="O226" s="387"/>
      <c r="P226" s="387"/>
      <c r="Q226" s="387"/>
      <c r="R226" s="387"/>
      <c r="S226" s="387"/>
      <c r="T226" s="387"/>
      <c r="U226" s="387"/>
      <c r="V226" s="387"/>
      <c r="W226" s="387"/>
      <c r="X226" s="387"/>
      <c r="Y226" s="387"/>
      <c r="Z226" s="387"/>
      <c r="AA226" s="387"/>
      <c r="AB226" s="387"/>
    </row>
    <row r="227">
      <c r="A227" s="387"/>
      <c r="B227" s="387"/>
      <c r="C227" s="387"/>
      <c r="D227" s="387"/>
      <c r="E227" s="387"/>
      <c r="F227" s="387"/>
      <c r="G227" s="387"/>
      <c r="H227" s="387"/>
      <c r="I227" s="387"/>
      <c r="J227" s="387"/>
      <c r="K227" s="387"/>
      <c r="L227" s="387"/>
      <c r="M227" s="387"/>
      <c r="N227" s="387"/>
      <c r="O227" s="387"/>
      <c r="P227" s="387"/>
      <c r="Q227" s="387"/>
      <c r="R227" s="387"/>
      <c r="S227" s="387"/>
      <c r="T227" s="387"/>
      <c r="U227" s="387"/>
      <c r="V227" s="387"/>
      <c r="W227" s="387"/>
      <c r="X227" s="387"/>
      <c r="Y227" s="387"/>
      <c r="Z227" s="387"/>
      <c r="AA227" s="387"/>
      <c r="AB227" s="387"/>
    </row>
    <row r="228">
      <c r="A228" s="387"/>
      <c r="B228" s="387"/>
      <c r="C228" s="387"/>
      <c r="D228" s="387"/>
      <c r="E228" s="387"/>
      <c r="F228" s="387"/>
      <c r="G228" s="387"/>
      <c r="H228" s="387"/>
      <c r="I228" s="387"/>
      <c r="J228" s="387"/>
      <c r="K228" s="387"/>
      <c r="L228" s="387"/>
      <c r="M228" s="387"/>
      <c r="N228" s="387"/>
      <c r="O228" s="387"/>
      <c r="P228" s="387"/>
      <c r="Q228" s="387"/>
      <c r="R228" s="387"/>
      <c r="S228" s="387"/>
      <c r="T228" s="387"/>
      <c r="U228" s="387"/>
      <c r="V228" s="387"/>
      <c r="W228" s="387"/>
      <c r="X228" s="387"/>
      <c r="Y228" s="387"/>
      <c r="Z228" s="387"/>
      <c r="AA228" s="387"/>
      <c r="AB228" s="387"/>
    </row>
    <row r="229">
      <c r="A229" s="387"/>
      <c r="B229" s="387"/>
      <c r="C229" s="387"/>
      <c r="D229" s="387"/>
      <c r="E229" s="387"/>
      <c r="F229" s="387"/>
      <c r="G229" s="387"/>
      <c r="H229" s="387"/>
      <c r="I229" s="387"/>
      <c r="J229" s="387"/>
      <c r="K229" s="387"/>
      <c r="L229" s="387"/>
      <c r="M229" s="387"/>
      <c r="N229" s="387"/>
      <c r="O229" s="387"/>
      <c r="P229" s="387"/>
      <c r="Q229" s="387"/>
      <c r="R229" s="387"/>
      <c r="S229" s="387"/>
      <c r="T229" s="387"/>
      <c r="U229" s="387"/>
      <c r="V229" s="387"/>
      <c r="W229" s="387"/>
      <c r="X229" s="387"/>
      <c r="Y229" s="387"/>
      <c r="Z229" s="387"/>
      <c r="AA229" s="387"/>
      <c r="AB229" s="387"/>
    </row>
    <row r="230">
      <c r="A230" s="387"/>
      <c r="B230" s="387"/>
      <c r="C230" s="387"/>
      <c r="D230" s="387"/>
      <c r="E230" s="387"/>
      <c r="F230" s="387"/>
      <c r="G230" s="387"/>
      <c r="H230" s="387"/>
      <c r="I230" s="387"/>
      <c r="J230" s="387"/>
      <c r="K230" s="387"/>
      <c r="L230" s="387"/>
      <c r="M230" s="387"/>
      <c r="N230" s="387"/>
      <c r="O230" s="387"/>
      <c r="P230" s="387"/>
      <c r="Q230" s="387"/>
      <c r="R230" s="387"/>
      <c r="S230" s="387"/>
      <c r="T230" s="387"/>
      <c r="U230" s="387"/>
      <c r="V230" s="387"/>
      <c r="W230" s="387"/>
      <c r="X230" s="387"/>
      <c r="Y230" s="387"/>
      <c r="Z230" s="387"/>
      <c r="AA230" s="387"/>
      <c r="AB230" s="387"/>
    </row>
    <row r="231">
      <c r="A231" s="387"/>
      <c r="B231" s="387"/>
      <c r="C231" s="387"/>
      <c r="D231" s="387"/>
      <c r="E231" s="387"/>
      <c r="F231" s="387"/>
      <c r="G231" s="387"/>
      <c r="H231" s="387"/>
      <c r="I231" s="387"/>
      <c r="J231" s="387"/>
      <c r="K231" s="387"/>
      <c r="L231" s="387"/>
      <c r="M231" s="387"/>
      <c r="N231" s="387"/>
      <c r="O231" s="387"/>
      <c r="P231" s="387"/>
      <c r="Q231" s="387"/>
      <c r="R231" s="387"/>
      <c r="S231" s="387"/>
      <c r="T231" s="387"/>
      <c r="U231" s="387"/>
      <c r="V231" s="387"/>
      <c r="W231" s="387"/>
      <c r="X231" s="387"/>
      <c r="Y231" s="387"/>
      <c r="Z231" s="387"/>
      <c r="AA231" s="387"/>
      <c r="AB231" s="387"/>
    </row>
    <row r="232">
      <c r="A232" s="387"/>
      <c r="B232" s="387"/>
      <c r="C232" s="387"/>
      <c r="D232" s="387"/>
      <c r="E232" s="387"/>
      <c r="F232" s="387"/>
      <c r="G232" s="387"/>
      <c r="H232" s="387"/>
      <c r="I232" s="387"/>
      <c r="J232" s="387"/>
      <c r="K232" s="387"/>
      <c r="L232" s="387"/>
      <c r="M232" s="387"/>
      <c r="N232" s="387"/>
      <c r="O232" s="387"/>
      <c r="P232" s="387"/>
      <c r="Q232" s="387"/>
      <c r="R232" s="387"/>
      <c r="S232" s="387"/>
      <c r="T232" s="387"/>
      <c r="U232" s="387"/>
      <c r="V232" s="387"/>
      <c r="W232" s="387"/>
      <c r="X232" s="387"/>
      <c r="Y232" s="387"/>
      <c r="Z232" s="387"/>
      <c r="AA232" s="387"/>
      <c r="AB232" s="387"/>
    </row>
    <row r="233">
      <c r="A233" s="387"/>
      <c r="B233" s="387"/>
      <c r="C233" s="387"/>
      <c r="D233" s="387"/>
      <c r="E233" s="387"/>
      <c r="F233" s="387"/>
      <c r="G233" s="387"/>
      <c r="H233" s="387"/>
      <c r="I233" s="387"/>
      <c r="J233" s="387"/>
      <c r="K233" s="387"/>
      <c r="L233" s="387"/>
      <c r="M233" s="387"/>
      <c r="N233" s="387"/>
      <c r="O233" s="387"/>
      <c r="P233" s="387"/>
      <c r="Q233" s="387"/>
      <c r="R233" s="387"/>
      <c r="S233" s="387"/>
      <c r="T233" s="387"/>
      <c r="U233" s="387"/>
      <c r="V233" s="387"/>
      <c r="W233" s="387"/>
      <c r="X233" s="387"/>
      <c r="Y233" s="387"/>
      <c r="Z233" s="387"/>
      <c r="AA233" s="387"/>
      <c r="AB233" s="387"/>
    </row>
    <row r="234">
      <c r="A234" s="387"/>
      <c r="B234" s="387"/>
      <c r="C234" s="387"/>
      <c r="D234" s="387"/>
      <c r="E234" s="387"/>
      <c r="F234" s="387"/>
      <c r="G234" s="387"/>
      <c r="H234" s="387"/>
      <c r="I234" s="387"/>
      <c r="J234" s="387"/>
      <c r="K234" s="387"/>
      <c r="L234" s="387"/>
      <c r="M234" s="387"/>
      <c r="N234" s="387"/>
      <c r="O234" s="387"/>
      <c r="P234" s="387"/>
      <c r="Q234" s="387"/>
      <c r="R234" s="387"/>
      <c r="S234" s="387"/>
      <c r="T234" s="387"/>
      <c r="U234" s="387"/>
      <c r="V234" s="387"/>
      <c r="W234" s="387"/>
      <c r="X234" s="387"/>
      <c r="Y234" s="387"/>
      <c r="Z234" s="387"/>
      <c r="AA234" s="387"/>
      <c r="AB234" s="387"/>
    </row>
    <row r="235">
      <c r="A235" s="387"/>
      <c r="B235" s="387"/>
      <c r="C235" s="387"/>
      <c r="D235" s="387"/>
      <c r="E235" s="387"/>
      <c r="F235" s="387"/>
      <c r="G235" s="387"/>
      <c r="H235" s="387"/>
      <c r="I235" s="387"/>
      <c r="J235" s="387"/>
      <c r="K235" s="387"/>
      <c r="L235" s="387"/>
      <c r="M235" s="387"/>
      <c r="N235" s="387"/>
      <c r="O235" s="387"/>
      <c r="P235" s="387"/>
      <c r="Q235" s="387"/>
      <c r="R235" s="387"/>
      <c r="S235" s="387"/>
      <c r="T235" s="387"/>
      <c r="U235" s="387"/>
      <c r="V235" s="387"/>
      <c r="W235" s="387"/>
      <c r="X235" s="387"/>
      <c r="Y235" s="387"/>
      <c r="Z235" s="387"/>
      <c r="AA235" s="387"/>
      <c r="AB235" s="387"/>
    </row>
    <row r="236">
      <c r="A236" s="387"/>
      <c r="B236" s="387"/>
      <c r="C236" s="387"/>
      <c r="D236" s="387"/>
      <c r="E236" s="387"/>
      <c r="F236" s="387"/>
      <c r="G236" s="387"/>
      <c r="H236" s="387"/>
      <c r="I236" s="387"/>
      <c r="J236" s="387"/>
      <c r="K236" s="387"/>
      <c r="L236" s="387"/>
      <c r="M236" s="387"/>
      <c r="N236" s="387"/>
      <c r="O236" s="387"/>
      <c r="P236" s="387"/>
      <c r="Q236" s="387"/>
      <c r="R236" s="387"/>
      <c r="S236" s="387"/>
      <c r="T236" s="387"/>
      <c r="U236" s="387"/>
      <c r="V236" s="387"/>
      <c r="W236" s="387"/>
      <c r="X236" s="387"/>
      <c r="Y236" s="387"/>
      <c r="Z236" s="387"/>
      <c r="AA236" s="387"/>
      <c r="AB236" s="387"/>
    </row>
    <row r="237">
      <c r="A237" s="387"/>
      <c r="B237" s="387"/>
      <c r="C237" s="387"/>
      <c r="D237" s="387"/>
      <c r="E237" s="387"/>
      <c r="F237" s="387"/>
      <c r="G237" s="387"/>
      <c r="H237" s="387"/>
      <c r="I237" s="387"/>
      <c r="J237" s="387"/>
      <c r="K237" s="387"/>
      <c r="L237" s="387"/>
      <c r="M237" s="387"/>
      <c r="N237" s="387"/>
      <c r="O237" s="387"/>
      <c r="P237" s="387"/>
      <c r="Q237" s="387"/>
      <c r="R237" s="387"/>
      <c r="S237" s="387"/>
      <c r="T237" s="387"/>
      <c r="U237" s="387"/>
      <c r="V237" s="387"/>
      <c r="W237" s="387"/>
      <c r="X237" s="387"/>
      <c r="Y237" s="387"/>
      <c r="Z237" s="387"/>
      <c r="AA237" s="387"/>
      <c r="AB237" s="387"/>
    </row>
    <row r="238">
      <c r="A238" s="387"/>
      <c r="B238" s="387"/>
      <c r="C238" s="387"/>
      <c r="D238" s="387"/>
      <c r="E238" s="387"/>
      <c r="F238" s="387"/>
      <c r="G238" s="387"/>
      <c r="H238" s="387"/>
      <c r="I238" s="387"/>
      <c r="J238" s="387"/>
      <c r="K238" s="387"/>
      <c r="L238" s="387"/>
      <c r="M238" s="387"/>
      <c r="N238" s="387"/>
      <c r="O238" s="387"/>
      <c r="P238" s="387"/>
      <c r="Q238" s="387"/>
      <c r="R238" s="387"/>
      <c r="S238" s="387"/>
      <c r="T238" s="387"/>
      <c r="U238" s="387"/>
      <c r="V238" s="387"/>
      <c r="W238" s="387"/>
      <c r="X238" s="387"/>
      <c r="Y238" s="387"/>
      <c r="Z238" s="387"/>
      <c r="AA238" s="387"/>
      <c r="AB238" s="387"/>
    </row>
    <row r="239">
      <c r="A239" s="387"/>
      <c r="B239" s="387"/>
      <c r="C239" s="387"/>
      <c r="D239" s="387"/>
      <c r="E239" s="387"/>
      <c r="F239" s="387"/>
      <c r="G239" s="387"/>
      <c r="H239" s="387"/>
      <c r="I239" s="387"/>
      <c r="J239" s="387"/>
      <c r="K239" s="387"/>
      <c r="L239" s="387"/>
      <c r="M239" s="387"/>
      <c r="N239" s="387"/>
      <c r="O239" s="387"/>
      <c r="P239" s="387"/>
      <c r="Q239" s="387"/>
      <c r="R239" s="387"/>
      <c r="S239" s="387"/>
      <c r="T239" s="387"/>
      <c r="U239" s="387"/>
      <c r="V239" s="387"/>
      <c r="W239" s="387"/>
      <c r="X239" s="387"/>
      <c r="Y239" s="387"/>
      <c r="Z239" s="387"/>
      <c r="AA239" s="387"/>
      <c r="AB239" s="387"/>
    </row>
    <row r="240">
      <c r="A240" s="387"/>
      <c r="B240" s="387"/>
      <c r="C240" s="387"/>
      <c r="D240" s="387"/>
      <c r="E240" s="387"/>
      <c r="F240" s="387"/>
      <c r="G240" s="387"/>
      <c r="H240" s="387"/>
      <c r="I240" s="387"/>
      <c r="J240" s="387"/>
      <c r="K240" s="387"/>
      <c r="L240" s="387"/>
      <c r="M240" s="387"/>
      <c r="N240" s="387"/>
      <c r="O240" s="387"/>
      <c r="P240" s="387"/>
      <c r="Q240" s="387"/>
      <c r="R240" s="387"/>
      <c r="S240" s="387"/>
      <c r="T240" s="387"/>
      <c r="U240" s="387"/>
      <c r="V240" s="387"/>
      <c r="W240" s="387"/>
      <c r="X240" s="387"/>
      <c r="Y240" s="387"/>
      <c r="Z240" s="387"/>
      <c r="AA240" s="387"/>
      <c r="AB240" s="387"/>
    </row>
    <row r="241">
      <c r="A241" s="387"/>
      <c r="B241" s="387"/>
      <c r="C241" s="387"/>
      <c r="D241" s="387"/>
      <c r="E241" s="387"/>
      <c r="F241" s="387"/>
      <c r="G241" s="387"/>
      <c r="H241" s="387"/>
      <c r="I241" s="387"/>
      <c r="J241" s="387"/>
      <c r="K241" s="387"/>
      <c r="L241" s="387"/>
      <c r="M241" s="387"/>
      <c r="N241" s="387"/>
      <c r="O241" s="387"/>
      <c r="P241" s="387"/>
      <c r="Q241" s="387"/>
      <c r="R241" s="387"/>
      <c r="S241" s="387"/>
      <c r="T241" s="387"/>
      <c r="U241" s="387"/>
      <c r="V241" s="387"/>
      <c r="W241" s="387"/>
      <c r="X241" s="387"/>
      <c r="Y241" s="387"/>
      <c r="Z241" s="387"/>
      <c r="AA241" s="387"/>
      <c r="AB241" s="387"/>
    </row>
    <row r="242">
      <c r="A242" s="387"/>
      <c r="B242" s="387"/>
      <c r="C242" s="387"/>
      <c r="D242" s="387"/>
      <c r="E242" s="387"/>
      <c r="F242" s="387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87"/>
      <c r="R242" s="387"/>
      <c r="S242" s="387"/>
      <c r="T242" s="387"/>
      <c r="U242" s="387"/>
      <c r="V242" s="387"/>
      <c r="W242" s="387"/>
      <c r="X242" s="387"/>
      <c r="Y242" s="387"/>
      <c r="Z242" s="387"/>
      <c r="AA242" s="387"/>
      <c r="AB242" s="387"/>
    </row>
    <row r="243">
      <c r="A243" s="387"/>
      <c r="B243" s="387"/>
      <c r="C243" s="387"/>
      <c r="D243" s="387"/>
      <c r="E243" s="387"/>
      <c r="F243" s="387"/>
      <c r="G243" s="387"/>
      <c r="H243" s="387"/>
      <c r="I243" s="387"/>
      <c r="J243" s="387"/>
      <c r="K243" s="387"/>
      <c r="L243" s="387"/>
      <c r="M243" s="387"/>
      <c r="N243" s="387"/>
      <c r="O243" s="387"/>
      <c r="P243" s="387"/>
      <c r="Q243" s="387"/>
      <c r="R243" s="387"/>
      <c r="S243" s="387"/>
      <c r="T243" s="387"/>
      <c r="U243" s="387"/>
      <c r="V243" s="387"/>
      <c r="W243" s="387"/>
      <c r="X243" s="387"/>
      <c r="Y243" s="387"/>
      <c r="Z243" s="387"/>
      <c r="AA243" s="387"/>
      <c r="AB243" s="387"/>
    </row>
    <row r="244">
      <c r="A244" s="387"/>
      <c r="B244" s="387"/>
      <c r="C244" s="387"/>
      <c r="D244" s="387"/>
      <c r="E244" s="387"/>
      <c r="F244" s="387"/>
      <c r="G244" s="387"/>
      <c r="H244" s="387"/>
      <c r="I244" s="387"/>
      <c r="J244" s="387"/>
      <c r="K244" s="387"/>
      <c r="L244" s="387"/>
      <c r="M244" s="387"/>
      <c r="N244" s="387"/>
      <c r="O244" s="387"/>
      <c r="P244" s="387"/>
      <c r="Q244" s="387"/>
      <c r="R244" s="387"/>
      <c r="S244" s="387"/>
      <c r="T244" s="387"/>
      <c r="U244" s="387"/>
      <c r="V244" s="387"/>
      <c r="W244" s="387"/>
      <c r="X244" s="387"/>
      <c r="Y244" s="387"/>
      <c r="Z244" s="387"/>
      <c r="AA244" s="387"/>
      <c r="AB244" s="387"/>
    </row>
    <row r="245">
      <c r="A245" s="387"/>
      <c r="B245" s="387"/>
      <c r="C245" s="387"/>
      <c r="D245" s="387"/>
      <c r="E245" s="387"/>
      <c r="F245" s="387"/>
      <c r="G245" s="387"/>
      <c r="H245" s="387"/>
      <c r="I245" s="387"/>
      <c r="J245" s="387"/>
      <c r="K245" s="387"/>
      <c r="L245" s="387"/>
      <c r="M245" s="387"/>
      <c r="N245" s="387"/>
      <c r="O245" s="387"/>
      <c r="P245" s="387"/>
      <c r="Q245" s="387"/>
      <c r="R245" s="387"/>
      <c r="S245" s="387"/>
      <c r="T245" s="387"/>
      <c r="U245" s="387"/>
      <c r="V245" s="387"/>
      <c r="W245" s="387"/>
      <c r="X245" s="387"/>
      <c r="Y245" s="387"/>
      <c r="Z245" s="387"/>
      <c r="AA245" s="387"/>
      <c r="AB245" s="387"/>
    </row>
    <row r="246">
      <c r="A246" s="387"/>
      <c r="B246" s="387"/>
      <c r="C246" s="387"/>
      <c r="D246" s="387"/>
      <c r="E246" s="387"/>
      <c r="F246" s="387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87"/>
      <c r="R246" s="387"/>
      <c r="S246" s="387"/>
      <c r="T246" s="387"/>
      <c r="U246" s="387"/>
      <c r="V246" s="387"/>
      <c r="W246" s="387"/>
      <c r="X246" s="387"/>
      <c r="Y246" s="387"/>
      <c r="Z246" s="387"/>
      <c r="AA246" s="387"/>
      <c r="AB246" s="387"/>
    </row>
    <row r="247">
      <c r="A247" s="387"/>
      <c r="B247" s="387"/>
      <c r="C247" s="387"/>
      <c r="D247" s="387"/>
      <c r="E247" s="387"/>
      <c r="F247" s="387"/>
      <c r="G247" s="387"/>
      <c r="H247" s="387"/>
      <c r="I247" s="387"/>
      <c r="J247" s="387"/>
      <c r="K247" s="387"/>
      <c r="L247" s="387"/>
      <c r="M247" s="387"/>
      <c r="N247" s="387"/>
      <c r="O247" s="387"/>
      <c r="P247" s="387"/>
      <c r="Q247" s="387"/>
      <c r="R247" s="387"/>
      <c r="S247" s="387"/>
      <c r="T247" s="387"/>
      <c r="U247" s="387"/>
      <c r="V247" s="387"/>
      <c r="W247" s="387"/>
      <c r="X247" s="387"/>
      <c r="Y247" s="387"/>
      <c r="Z247" s="387"/>
      <c r="AA247" s="387"/>
      <c r="AB247" s="387"/>
    </row>
    <row r="248">
      <c r="A248" s="387"/>
      <c r="B248" s="387"/>
      <c r="C248" s="387"/>
      <c r="D248" s="387"/>
      <c r="E248" s="387"/>
      <c r="F248" s="387"/>
      <c r="G248" s="387"/>
      <c r="H248" s="387"/>
      <c r="I248" s="387"/>
      <c r="J248" s="387"/>
      <c r="K248" s="387"/>
      <c r="L248" s="387"/>
      <c r="M248" s="387"/>
      <c r="N248" s="387"/>
      <c r="O248" s="387"/>
      <c r="P248" s="387"/>
      <c r="Q248" s="387"/>
      <c r="R248" s="387"/>
      <c r="S248" s="387"/>
      <c r="T248" s="387"/>
      <c r="U248" s="387"/>
      <c r="V248" s="387"/>
      <c r="W248" s="387"/>
      <c r="X248" s="387"/>
      <c r="Y248" s="387"/>
      <c r="Z248" s="387"/>
      <c r="AA248" s="387"/>
      <c r="AB248" s="387"/>
    </row>
    <row r="249">
      <c r="A249" s="387"/>
      <c r="B249" s="387"/>
      <c r="C249" s="387"/>
      <c r="D249" s="387"/>
      <c r="E249" s="387"/>
      <c r="F249" s="387"/>
      <c r="G249" s="387"/>
      <c r="H249" s="387"/>
      <c r="I249" s="387"/>
      <c r="J249" s="387"/>
      <c r="K249" s="387"/>
      <c r="L249" s="387"/>
      <c r="M249" s="387"/>
      <c r="N249" s="387"/>
      <c r="O249" s="387"/>
      <c r="P249" s="387"/>
      <c r="Q249" s="387"/>
      <c r="R249" s="387"/>
      <c r="S249" s="387"/>
      <c r="T249" s="387"/>
      <c r="U249" s="387"/>
      <c r="V249" s="387"/>
      <c r="W249" s="387"/>
      <c r="X249" s="387"/>
      <c r="Y249" s="387"/>
      <c r="Z249" s="387"/>
      <c r="AA249" s="387"/>
      <c r="AB249" s="387"/>
    </row>
    <row r="250">
      <c r="A250" s="387"/>
      <c r="B250" s="387"/>
      <c r="C250" s="387"/>
      <c r="D250" s="387"/>
      <c r="E250" s="387"/>
      <c r="F250" s="387"/>
      <c r="G250" s="387"/>
      <c r="H250" s="387"/>
      <c r="I250" s="387"/>
      <c r="J250" s="387"/>
      <c r="K250" s="387"/>
      <c r="L250" s="387"/>
      <c r="M250" s="387"/>
      <c r="N250" s="387"/>
      <c r="O250" s="387"/>
      <c r="P250" s="387"/>
      <c r="Q250" s="387"/>
      <c r="R250" s="387"/>
      <c r="S250" s="387"/>
      <c r="T250" s="387"/>
      <c r="U250" s="387"/>
      <c r="V250" s="387"/>
      <c r="W250" s="387"/>
      <c r="X250" s="387"/>
      <c r="Y250" s="387"/>
      <c r="Z250" s="387"/>
      <c r="AA250" s="387"/>
      <c r="AB250" s="387"/>
    </row>
    <row r="251">
      <c r="A251" s="387"/>
      <c r="B251" s="387"/>
      <c r="C251" s="387"/>
      <c r="D251" s="387"/>
      <c r="E251" s="387"/>
      <c r="F251" s="387"/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87"/>
      <c r="R251" s="387"/>
      <c r="S251" s="387"/>
      <c r="T251" s="387"/>
      <c r="U251" s="387"/>
      <c r="V251" s="387"/>
      <c r="W251" s="387"/>
      <c r="X251" s="387"/>
      <c r="Y251" s="387"/>
      <c r="Z251" s="387"/>
      <c r="AA251" s="387"/>
      <c r="AB251" s="387"/>
    </row>
    <row r="252">
      <c r="A252" s="387"/>
      <c r="B252" s="387"/>
      <c r="C252" s="387"/>
      <c r="D252" s="387"/>
      <c r="E252" s="387"/>
      <c r="F252" s="387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87"/>
      <c r="R252" s="387"/>
      <c r="S252" s="387"/>
      <c r="T252" s="387"/>
      <c r="U252" s="387"/>
      <c r="V252" s="387"/>
      <c r="W252" s="387"/>
      <c r="X252" s="387"/>
      <c r="Y252" s="387"/>
      <c r="Z252" s="387"/>
      <c r="AA252" s="387"/>
      <c r="AB252" s="387"/>
    </row>
    <row r="253">
      <c r="A253" s="387"/>
      <c r="B253" s="387"/>
      <c r="C253" s="387"/>
      <c r="D253" s="387"/>
      <c r="E253" s="387"/>
      <c r="F253" s="387"/>
      <c r="G253" s="387"/>
      <c r="H253" s="387"/>
      <c r="I253" s="387"/>
      <c r="J253" s="387"/>
      <c r="K253" s="387"/>
      <c r="L253" s="387"/>
      <c r="M253" s="387"/>
      <c r="N253" s="387"/>
      <c r="O253" s="387"/>
      <c r="P253" s="387"/>
      <c r="Q253" s="387"/>
      <c r="R253" s="387"/>
      <c r="S253" s="387"/>
      <c r="T253" s="387"/>
      <c r="U253" s="387"/>
      <c r="V253" s="387"/>
      <c r="W253" s="387"/>
      <c r="X253" s="387"/>
      <c r="Y253" s="387"/>
      <c r="Z253" s="387"/>
      <c r="AA253" s="387"/>
      <c r="AB253" s="387"/>
    </row>
    <row r="254">
      <c r="A254" s="387"/>
      <c r="B254" s="387"/>
      <c r="C254" s="387"/>
      <c r="D254" s="387"/>
      <c r="E254" s="387"/>
      <c r="F254" s="387"/>
      <c r="G254" s="387"/>
      <c r="H254" s="387"/>
      <c r="I254" s="387"/>
      <c r="J254" s="387"/>
      <c r="K254" s="387"/>
      <c r="L254" s="387"/>
      <c r="M254" s="387"/>
      <c r="N254" s="387"/>
      <c r="O254" s="387"/>
      <c r="P254" s="387"/>
      <c r="Q254" s="387"/>
      <c r="R254" s="387"/>
      <c r="S254" s="387"/>
      <c r="T254" s="387"/>
      <c r="U254" s="387"/>
      <c r="V254" s="387"/>
      <c r="W254" s="387"/>
      <c r="X254" s="387"/>
      <c r="Y254" s="387"/>
      <c r="Z254" s="387"/>
      <c r="AA254" s="387"/>
      <c r="AB254" s="387"/>
    </row>
    <row r="255">
      <c r="A255" s="387"/>
      <c r="B255" s="387"/>
      <c r="C255" s="387"/>
      <c r="D255" s="387"/>
      <c r="E255" s="387"/>
      <c r="F255" s="387"/>
      <c r="G255" s="387"/>
      <c r="H255" s="387"/>
      <c r="I255" s="387"/>
      <c r="J255" s="387"/>
      <c r="K255" s="387"/>
      <c r="L255" s="387"/>
      <c r="M255" s="387"/>
      <c r="N255" s="387"/>
      <c r="O255" s="387"/>
      <c r="P255" s="387"/>
      <c r="Q255" s="387"/>
      <c r="R255" s="387"/>
      <c r="S255" s="387"/>
      <c r="T255" s="387"/>
      <c r="U255" s="387"/>
      <c r="V255" s="387"/>
      <c r="W255" s="387"/>
      <c r="X255" s="387"/>
      <c r="Y255" s="387"/>
      <c r="Z255" s="387"/>
      <c r="AA255" s="387"/>
      <c r="AB255" s="387"/>
    </row>
    <row r="256">
      <c r="A256" s="387"/>
      <c r="B256" s="387"/>
      <c r="C256" s="387"/>
      <c r="D256" s="387"/>
      <c r="E256" s="387"/>
      <c r="F256" s="387"/>
      <c r="G256" s="387"/>
      <c r="H256" s="387"/>
      <c r="I256" s="387"/>
      <c r="J256" s="387"/>
      <c r="K256" s="387"/>
      <c r="L256" s="387"/>
      <c r="M256" s="387"/>
      <c r="N256" s="387"/>
      <c r="O256" s="387"/>
      <c r="P256" s="387"/>
      <c r="Q256" s="387"/>
      <c r="R256" s="387"/>
      <c r="S256" s="387"/>
      <c r="T256" s="387"/>
      <c r="U256" s="387"/>
      <c r="V256" s="387"/>
      <c r="W256" s="387"/>
      <c r="X256" s="387"/>
      <c r="Y256" s="387"/>
      <c r="Z256" s="387"/>
      <c r="AA256" s="387"/>
      <c r="AB256" s="387"/>
    </row>
    <row r="257">
      <c r="A257" s="387"/>
      <c r="B257" s="387"/>
      <c r="C257" s="387"/>
      <c r="D257" s="387"/>
      <c r="E257" s="387"/>
      <c r="F257" s="387"/>
      <c r="G257" s="387"/>
      <c r="H257" s="387"/>
      <c r="I257" s="387"/>
      <c r="J257" s="387"/>
      <c r="K257" s="387"/>
      <c r="L257" s="387"/>
      <c r="M257" s="387"/>
      <c r="N257" s="387"/>
      <c r="O257" s="387"/>
      <c r="P257" s="387"/>
      <c r="Q257" s="387"/>
      <c r="R257" s="387"/>
      <c r="S257" s="387"/>
      <c r="T257" s="387"/>
      <c r="U257" s="387"/>
      <c r="V257" s="387"/>
      <c r="W257" s="387"/>
      <c r="X257" s="387"/>
      <c r="Y257" s="387"/>
      <c r="Z257" s="387"/>
      <c r="AA257" s="387"/>
      <c r="AB257" s="387"/>
    </row>
    <row r="258">
      <c r="A258" s="387"/>
      <c r="B258" s="387"/>
      <c r="C258" s="387"/>
      <c r="D258" s="387"/>
      <c r="E258" s="387"/>
      <c r="F258" s="387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87"/>
      <c r="R258" s="387"/>
      <c r="S258" s="387"/>
      <c r="T258" s="387"/>
      <c r="U258" s="387"/>
      <c r="V258" s="387"/>
      <c r="W258" s="387"/>
      <c r="X258" s="387"/>
      <c r="Y258" s="387"/>
      <c r="Z258" s="387"/>
      <c r="AA258" s="387"/>
      <c r="AB258" s="387"/>
    </row>
    <row r="259">
      <c r="A259" s="387"/>
      <c r="B259" s="387"/>
      <c r="C259" s="387"/>
      <c r="D259" s="387"/>
      <c r="E259" s="387"/>
      <c r="F259" s="387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87"/>
      <c r="R259" s="387"/>
      <c r="S259" s="387"/>
      <c r="T259" s="387"/>
      <c r="U259" s="387"/>
      <c r="V259" s="387"/>
      <c r="W259" s="387"/>
      <c r="X259" s="387"/>
      <c r="Y259" s="387"/>
      <c r="Z259" s="387"/>
      <c r="AA259" s="387"/>
      <c r="AB259" s="387"/>
    </row>
    <row r="260">
      <c r="A260" s="387"/>
      <c r="B260" s="387"/>
      <c r="C260" s="387"/>
      <c r="D260" s="387"/>
      <c r="E260" s="387"/>
      <c r="F260" s="387"/>
      <c r="G260" s="387"/>
      <c r="H260" s="387"/>
      <c r="I260" s="387"/>
      <c r="J260" s="387"/>
      <c r="K260" s="387"/>
      <c r="L260" s="387"/>
      <c r="M260" s="387"/>
      <c r="N260" s="387"/>
      <c r="O260" s="387"/>
      <c r="P260" s="387"/>
      <c r="Q260" s="387"/>
      <c r="R260" s="387"/>
      <c r="S260" s="387"/>
      <c r="T260" s="387"/>
      <c r="U260" s="387"/>
      <c r="V260" s="387"/>
      <c r="W260" s="387"/>
      <c r="X260" s="387"/>
      <c r="Y260" s="387"/>
      <c r="Z260" s="387"/>
      <c r="AA260" s="387"/>
      <c r="AB260" s="387"/>
    </row>
    <row r="261">
      <c r="A261" s="387"/>
      <c r="B261" s="387"/>
      <c r="C261" s="387"/>
      <c r="D261" s="387"/>
      <c r="E261" s="387"/>
      <c r="F261" s="387"/>
      <c r="G261" s="387"/>
      <c r="H261" s="387"/>
      <c r="I261" s="387"/>
      <c r="J261" s="387"/>
      <c r="K261" s="387"/>
      <c r="L261" s="387"/>
      <c r="M261" s="387"/>
      <c r="N261" s="387"/>
      <c r="O261" s="387"/>
      <c r="P261" s="387"/>
      <c r="Q261" s="387"/>
      <c r="R261" s="387"/>
      <c r="S261" s="387"/>
      <c r="T261" s="387"/>
      <c r="U261" s="387"/>
      <c r="V261" s="387"/>
      <c r="W261" s="387"/>
      <c r="X261" s="387"/>
      <c r="Y261" s="387"/>
      <c r="Z261" s="387"/>
      <c r="AA261" s="387"/>
      <c r="AB261" s="387"/>
    </row>
    <row r="262">
      <c r="A262" s="387"/>
      <c r="B262" s="387"/>
      <c r="C262" s="387"/>
      <c r="D262" s="387"/>
      <c r="E262" s="387"/>
      <c r="F262" s="387"/>
      <c r="G262" s="387"/>
      <c r="H262" s="387"/>
      <c r="I262" s="387"/>
      <c r="J262" s="387"/>
      <c r="K262" s="387"/>
      <c r="L262" s="387"/>
      <c r="M262" s="387"/>
      <c r="N262" s="387"/>
      <c r="O262" s="387"/>
      <c r="P262" s="387"/>
      <c r="Q262" s="387"/>
      <c r="R262" s="387"/>
      <c r="S262" s="387"/>
      <c r="T262" s="387"/>
      <c r="U262" s="387"/>
      <c r="V262" s="387"/>
      <c r="W262" s="387"/>
      <c r="X262" s="387"/>
      <c r="Y262" s="387"/>
      <c r="Z262" s="387"/>
      <c r="AA262" s="387"/>
      <c r="AB262" s="387"/>
    </row>
    <row r="263">
      <c r="A263" s="387"/>
      <c r="B263" s="387"/>
      <c r="C263" s="387"/>
      <c r="D263" s="387"/>
      <c r="E263" s="387"/>
      <c r="F263" s="387"/>
      <c r="G263" s="387"/>
      <c r="H263" s="387"/>
      <c r="I263" s="387"/>
      <c r="J263" s="387"/>
      <c r="K263" s="387"/>
      <c r="L263" s="387"/>
      <c r="M263" s="387"/>
      <c r="N263" s="387"/>
      <c r="O263" s="387"/>
      <c r="P263" s="387"/>
      <c r="Q263" s="387"/>
      <c r="R263" s="387"/>
      <c r="S263" s="387"/>
      <c r="T263" s="387"/>
      <c r="U263" s="387"/>
      <c r="V263" s="387"/>
      <c r="W263" s="387"/>
      <c r="X263" s="387"/>
      <c r="Y263" s="387"/>
      <c r="Z263" s="387"/>
      <c r="AA263" s="387"/>
      <c r="AB263" s="387"/>
    </row>
    <row r="264">
      <c r="A264" s="387"/>
      <c r="B264" s="387"/>
      <c r="C264" s="387"/>
      <c r="D264" s="387"/>
      <c r="E264" s="387"/>
      <c r="F264" s="387"/>
      <c r="G264" s="387"/>
      <c r="H264" s="387"/>
      <c r="I264" s="387"/>
      <c r="J264" s="387"/>
      <c r="K264" s="387"/>
      <c r="L264" s="387"/>
      <c r="M264" s="387"/>
      <c r="N264" s="387"/>
      <c r="O264" s="387"/>
      <c r="P264" s="387"/>
      <c r="Q264" s="387"/>
      <c r="R264" s="387"/>
      <c r="S264" s="387"/>
      <c r="T264" s="387"/>
      <c r="U264" s="387"/>
      <c r="V264" s="387"/>
      <c r="W264" s="387"/>
      <c r="X264" s="387"/>
      <c r="Y264" s="387"/>
      <c r="Z264" s="387"/>
      <c r="AA264" s="387"/>
      <c r="AB264" s="387"/>
    </row>
    <row r="265">
      <c r="A265" s="387"/>
      <c r="B265" s="387"/>
      <c r="C265" s="387"/>
      <c r="D265" s="387"/>
      <c r="E265" s="387"/>
      <c r="F265" s="387"/>
      <c r="G265" s="387"/>
      <c r="H265" s="387"/>
      <c r="I265" s="387"/>
      <c r="J265" s="387"/>
      <c r="K265" s="387"/>
      <c r="L265" s="387"/>
      <c r="M265" s="387"/>
      <c r="N265" s="387"/>
      <c r="O265" s="387"/>
      <c r="P265" s="387"/>
      <c r="Q265" s="387"/>
      <c r="R265" s="387"/>
      <c r="S265" s="387"/>
      <c r="T265" s="387"/>
      <c r="U265" s="387"/>
      <c r="V265" s="387"/>
      <c r="W265" s="387"/>
      <c r="X265" s="387"/>
      <c r="Y265" s="387"/>
      <c r="Z265" s="387"/>
      <c r="AA265" s="387"/>
      <c r="AB265" s="387"/>
    </row>
    <row r="266">
      <c r="A266" s="387"/>
      <c r="B266" s="387"/>
      <c r="C266" s="387"/>
      <c r="D266" s="387"/>
      <c r="E266" s="387"/>
      <c r="F266" s="387"/>
      <c r="G266" s="387"/>
      <c r="H266" s="387"/>
      <c r="I266" s="387"/>
      <c r="J266" s="387"/>
      <c r="K266" s="387"/>
      <c r="L266" s="387"/>
      <c r="M266" s="387"/>
      <c r="N266" s="387"/>
      <c r="O266" s="387"/>
      <c r="P266" s="387"/>
      <c r="Q266" s="387"/>
      <c r="R266" s="387"/>
      <c r="S266" s="387"/>
      <c r="T266" s="387"/>
      <c r="U266" s="387"/>
      <c r="V266" s="387"/>
      <c r="W266" s="387"/>
      <c r="X266" s="387"/>
      <c r="Y266" s="387"/>
      <c r="Z266" s="387"/>
      <c r="AA266" s="387"/>
      <c r="AB266" s="387"/>
    </row>
    <row r="267">
      <c r="A267" s="387"/>
      <c r="B267" s="387"/>
      <c r="C267" s="387"/>
      <c r="D267" s="387"/>
      <c r="E267" s="387"/>
      <c r="F267" s="387"/>
      <c r="G267" s="387"/>
      <c r="H267" s="387"/>
      <c r="I267" s="387"/>
      <c r="J267" s="387"/>
      <c r="K267" s="387"/>
      <c r="L267" s="387"/>
      <c r="M267" s="387"/>
      <c r="N267" s="387"/>
      <c r="O267" s="387"/>
      <c r="P267" s="387"/>
      <c r="Q267" s="387"/>
      <c r="R267" s="387"/>
      <c r="S267" s="387"/>
      <c r="T267" s="387"/>
      <c r="U267" s="387"/>
      <c r="V267" s="387"/>
      <c r="W267" s="387"/>
      <c r="X267" s="387"/>
      <c r="Y267" s="387"/>
      <c r="Z267" s="387"/>
      <c r="AA267" s="387"/>
      <c r="AB267" s="387"/>
    </row>
    <row r="268">
      <c r="A268" s="387"/>
      <c r="B268" s="387"/>
      <c r="C268" s="387"/>
      <c r="D268" s="387"/>
      <c r="E268" s="387"/>
      <c r="F268" s="387"/>
      <c r="G268" s="387"/>
      <c r="H268" s="387"/>
      <c r="I268" s="387"/>
      <c r="J268" s="387"/>
      <c r="K268" s="387"/>
      <c r="L268" s="387"/>
      <c r="M268" s="387"/>
      <c r="N268" s="387"/>
      <c r="O268" s="387"/>
      <c r="P268" s="387"/>
      <c r="Q268" s="387"/>
      <c r="R268" s="387"/>
      <c r="S268" s="387"/>
      <c r="T268" s="387"/>
      <c r="U268" s="387"/>
      <c r="V268" s="387"/>
      <c r="W268" s="387"/>
      <c r="X268" s="387"/>
      <c r="Y268" s="387"/>
      <c r="Z268" s="387"/>
      <c r="AA268" s="387"/>
      <c r="AB268" s="387"/>
    </row>
    <row r="269">
      <c r="A269" s="387"/>
      <c r="B269" s="387"/>
      <c r="C269" s="387"/>
      <c r="D269" s="387"/>
      <c r="E269" s="387"/>
      <c r="F269" s="387"/>
      <c r="G269" s="387"/>
      <c r="H269" s="387"/>
      <c r="I269" s="387"/>
      <c r="J269" s="387"/>
      <c r="K269" s="387"/>
      <c r="L269" s="387"/>
      <c r="M269" s="387"/>
      <c r="N269" s="387"/>
      <c r="O269" s="387"/>
      <c r="P269" s="387"/>
      <c r="Q269" s="387"/>
      <c r="R269" s="387"/>
      <c r="S269" s="387"/>
      <c r="T269" s="387"/>
      <c r="U269" s="387"/>
      <c r="V269" s="387"/>
      <c r="W269" s="387"/>
      <c r="X269" s="387"/>
      <c r="Y269" s="387"/>
      <c r="Z269" s="387"/>
      <c r="AA269" s="387"/>
      <c r="AB269" s="387"/>
    </row>
    <row r="270">
      <c r="A270" s="387"/>
      <c r="B270" s="387"/>
      <c r="C270" s="387"/>
      <c r="D270" s="387"/>
      <c r="E270" s="387"/>
      <c r="F270" s="387"/>
      <c r="G270" s="387"/>
      <c r="H270" s="387"/>
      <c r="I270" s="387"/>
      <c r="J270" s="387"/>
      <c r="K270" s="387"/>
      <c r="L270" s="387"/>
      <c r="M270" s="387"/>
      <c r="N270" s="387"/>
      <c r="O270" s="387"/>
      <c r="P270" s="387"/>
      <c r="Q270" s="387"/>
      <c r="R270" s="387"/>
      <c r="S270" s="387"/>
      <c r="T270" s="387"/>
      <c r="U270" s="387"/>
      <c r="V270" s="387"/>
      <c r="W270" s="387"/>
      <c r="X270" s="387"/>
      <c r="Y270" s="387"/>
      <c r="Z270" s="387"/>
      <c r="AA270" s="387"/>
      <c r="AB270" s="387"/>
    </row>
    <row r="271">
      <c r="A271" s="387"/>
      <c r="B271" s="387"/>
      <c r="C271" s="387"/>
      <c r="D271" s="387"/>
      <c r="E271" s="387"/>
      <c r="F271" s="387"/>
      <c r="G271" s="387"/>
      <c r="H271" s="387"/>
      <c r="I271" s="387"/>
      <c r="J271" s="387"/>
      <c r="K271" s="387"/>
      <c r="L271" s="387"/>
      <c r="M271" s="387"/>
      <c r="N271" s="387"/>
      <c r="O271" s="387"/>
      <c r="P271" s="387"/>
      <c r="Q271" s="387"/>
      <c r="R271" s="387"/>
      <c r="S271" s="387"/>
      <c r="T271" s="387"/>
      <c r="U271" s="387"/>
      <c r="V271" s="387"/>
      <c r="W271" s="387"/>
      <c r="X271" s="387"/>
      <c r="Y271" s="387"/>
      <c r="Z271" s="387"/>
      <c r="AA271" s="387"/>
      <c r="AB271" s="387"/>
    </row>
    <row r="272">
      <c r="A272" s="387"/>
      <c r="B272" s="387"/>
      <c r="C272" s="387"/>
      <c r="D272" s="387"/>
      <c r="E272" s="387"/>
      <c r="F272" s="387"/>
      <c r="G272" s="387"/>
      <c r="H272" s="387"/>
      <c r="I272" s="387"/>
      <c r="J272" s="387"/>
      <c r="K272" s="387"/>
      <c r="L272" s="387"/>
      <c r="M272" s="387"/>
      <c r="N272" s="387"/>
      <c r="O272" s="387"/>
      <c r="P272" s="387"/>
      <c r="Q272" s="387"/>
      <c r="R272" s="387"/>
      <c r="S272" s="387"/>
      <c r="T272" s="387"/>
      <c r="U272" s="387"/>
      <c r="V272" s="387"/>
      <c r="W272" s="387"/>
      <c r="X272" s="387"/>
      <c r="Y272" s="387"/>
      <c r="Z272" s="387"/>
      <c r="AA272" s="387"/>
      <c r="AB272" s="387"/>
    </row>
    <row r="273">
      <c r="A273" s="387"/>
      <c r="B273" s="387"/>
      <c r="C273" s="387"/>
      <c r="D273" s="387"/>
      <c r="E273" s="387"/>
      <c r="F273" s="387"/>
      <c r="G273" s="387"/>
      <c r="H273" s="387"/>
      <c r="I273" s="387"/>
      <c r="J273" s="387"/>
      <c r="K273" s="387"/>
      <c r="L273" s="387"/>
      <c r="M273" s="387"/>
      <c r="N273" s="387"/>
      <c r="O273" s="387"/>
      <c r="P273" s="387"/>
      <c r="Q273" s="387"/>
      <c r="R273" s="387"/>
      <c r="S273" s="387"/>
      <c r="T273" s="387"/>
      <c r="U273" s="387"/>
      <c r="V273" s="387"/>
      <c r="W273" s="387"/>
      <c r="X273" s="387"/>
      <c r="Y273" s="387"/>
      <c r="Z273" s="387"/>
      <c r="AA273" s="387"/>
      <c r="AB273" s="387"/>
    </row>
    <row r="274">
      <c r="A274" s="387"/>
      <c r="B274" s="387"/>
      <c r="C274" s="387"/>
      <c r="D274" s="387"/>
      <c r="E274" s="387"/>
      <c r="F274" s="387"/>
      <c r="G274" s="387"/>
      <c r="H274" s="387"/>
      <c r="I274" s="387"/>
      <c r="J274" s="387"/>
      <c r="K274" s="387"/>
      <c r="L274" s="387"/>
      <c r="M274" s="387"/>
      <c r="N274" s="387"/>
      <c r="O274" s="387"/>
      <c r="P274" s="387"/>
      <c r="Q274" s="387"/>
      <c r="R274" s="387"/>
      <c r="S274" s="387"/>
      <c r="T274" s="387"/>
      <c r="U274" s="387"/>
      <c r="V274" s="387"/>
      <c r="W274" s="387"/>
      <c r="X274" s="387"/>
      <c r="Y274" s="387"/>
      <c r="Z274" s="387"/>
      <c r="AA274" s="387"/>
      <c r="AB274" s="387"/>
    </row>
    <row r="275">
      <c r="A275" s="387"/>
      <c r="B275" s="387"/>
      <c r="C275" s="387"/>
      <c r="D275" s="387"/>
      <c r="E275" s="387"/>
      <c r="F275" s="387"/>
      <c r="G275" s="387"/>
      <c r="H275" s="387"/>
      <c r="I275" s="387"/>
      <c r="J275" s="387"/>
      <c r="K275" s="387"/>
      <c r="L275" s="387"/>
      <c r="M275" s="387"/>
      <c r="N275" s="387"/>
      <c r="O275" s="387"/>
      <c r="P275" s="387"/>
      <c r="Q275" s="387"/>
      <c r="R275" s="387"/>
      <c r="S275" s="387"/>
      <c r="T275" s="387"/>
      <c r="U275" s="387"/>
      <c r="V275" s="387"/>
      <c r="W275" s="387"/>
      <c r="X275" s="387"/>
      <c r="Y275" s="387"/>
      <c r="Z275" s="387"/>
      <c r="AA275" s="387"/>
      <c r="AB275" s="387"/>
    </row>
    <row r="276">
      <c r="A276" s="387"/>
      <c r="B276" s="387"/>
      <c r="C276" s="387"/>
      <c r="D276" s="387"/>
      <c r="E276" s="387"/>
      <c r="F276" s="387"/>
      <c r="G276" s="387"/>
      <c r="H276" s="387"/>
      <c r="I276" s="387"/>
      <c r="J276" s="387"/>
      <c r="K276" s="387"/>
      <c r="L276" s="387"/>
      <c r="M276" s="387"/>
      <c r="N276" s="387"/>
      <c r="O276" s="387"/>
      <c r="P276" s="387"/>
      <c r="Q276" s="387"/>
      <c r="R276" s="387"/>
      <c r="S276" s="387"/>
      <c r="T276" s="387"/>
      <c r="U276" s="387"/>
      <c r="V276" s="387"/>
      <c r="W276" s="387"/>
      <c r="X276" s="387"/>
      <c r="Y276" s="387"/>
      <c r="Z276" s="387"/>
      <c r="AA276" s="387"/>
      <c r="AB276" s="387"/>
    </row>
    <row r="277">
      <c r="A277" s="387"/>
      <c r="B277" s="387"/>
      <c r="C277" s="387"/>
      <c r="D277" s="387"/>
      <c r="E277" s="387"/>
      <c r="F277" s="387"/>
      <c r="G277" s="387"/>
      <c r="H277" s="387"/>
      <c r="I277" s="387"/>
      <c r="J277" s="387"/>
      <c r="K277" s="387"/>
      <c r="L277" s="387"/>
      <c r="M277" s="387"/>
      <c r="N277" s="387"/>
      <c r="O277" s="387"/>
      <c r="P277" s="387"/>
      <c r="Q277" s="387"/>
      <c r="R277" s="387"/>
      <c r="S277" s="387"/>
      <c r="T277" s="387"/>
      <c r="U277" s="387"/>
      <c r="V277" s="387"/>
      <c r="W277" s="387"/>
      <c r="X277" s="387"/>
      <c r="Y277" s="387"/>
      <c r="Z277" s="387"/>
      <c r="AA277" s="387"/>
      <c r="AB277" s="387"/>
    </row>
    <row r="278">
      <c r="A278" s="387"/>
      <c r="B278" s="387"/>
      <c r="C278" s="387"/>
      <c r="D278" s="387"/>
      <c r="E278" s="387"/>
      <c r="F278" s="387"/>
      <c r="G278" s="387"/>
      <c r="H278" s="387"/>
      <c r="I278" s="387"/>
      <c r="J278" s="387"/>
      <c r="K278" s="387"/>
      <c r="L278" s="387"/>
      <c r="M278" s="387"/>
      <c r="N278" s="387"/>
      <c r="O278" s="387"/>
      <c r="P278" s="387"/>
      <c r="Q278" s="387"/>
      <c r="R278" s="387"/>
      <c r="S278" s="387"/>
      <c r="T278" s="387"/>
      <c r="U278" s="387"/>
      <c r="V278" s="387"/>
      <c r="W278" s="387"/>
      <c r="X278" s="387"/>
      <c r="Y278" s="387"/>
      <c r="Z278" s="387"/>
      <c r="AA278" s="387"/>
      <c r="AB278" s="387"/>
    </row>
    <row r="279">
      <c r="A279" s="387"/>
      <c r="B279" s="387"/>
      <c r="C279" s="387"/>
      <c r="D279" s="387"/>
      <c r="E279" s="387"/>
      <c r="F279" s="387"/>
      <c r="G279" s="387"/>
      <c r="H279" s="387"/>
      <c r="I279" s="387"/>
      <c r="J279" s="387"/>
      <c r="K279" s="387"/>
      <c r="L279" s="387"/>
      <c r="M279" s="387"/>
      <c r="N279" s="387"/>
      <c r="O279" s="387"/>
      <c r="P279" s="387"/>
      <c r="Q279" s="387"/>
      <c r="R279" s="387"/>
      <c r="S279" s="387"/>
      <c r="T279" s="387"/>
      <c r="U279" s="387"/>
      <c r="V279" s="387"/>
      <c r="W279" s="387"/>
      <c r="X279" s="387"/>
      <c r="Y279" s="387"/>
      <c r="Z279" s="387"/>
      <c r="AA279" s="387"/>
      <c r="AB279" s="387"/>
    </row>
    <row r="280">
      <c r="A280" s="387"/>
      <c r="B280" s="387"/>
      <c r="C280" s="387"/>
      <c r="D280" s="387"/>
      <c r="E280" s="387"/>
      <c r="F280" s="387"/>
      <c r="G280" s="387"/>
      <c r="H280" s="387"/>
      <c r="I280" s="387"/>
      <c r="J280" s="387"/>
      <c r="K280" s="387"/>
      <c r="L280" s="387"/>
      <c r="M280" s="387"/>
      <c r="N280" s="387"/>
      <c r="O280" s="387"/>
      <c r="P280" s="387"/>
      <c r="Q280" s="387"/>
      <c r="R280" s="387"/>
      <c r="S280" s="387"/>
      <c r="T280" s="387"/>
      <c r="U280" s="387"/>
      <c r="V280" s="387"/>
      <c r="W280" s="387"/>
      <c r="X280" s="387"/>
      <c r="Y280" s="387"/>
      <c r="Z280" s="387"/>
      <c r="AA280" s="387"/>
      <c r="AB280" s="387"/>
    </row>
    <row r="281">
      <c r="A281" s="387"/>
      <c r="B281" s="387"/>
      <c r="C281" s="387"/>
      <c r="D281" s="387"/>
      <c r="E281" s="387"/>
      <c r="F281" s="387"/>
      <c r="G281" s="387"/>
      <c r="H281" s="387"/>
      <c r="I281" s="387"/>
      <c r="J281" s="387"/>
      <c r="K281" s="387"/>
      <c r="L281" s="387"/>
      <c r="M281" s="387"/>
      <c r="N281" s="387"/>
      <c r="O281" s="387"/>
      <c r="P281" s="387"/>
      <c r="Q281" s="387"/>
      <c r="R281" s="387"/>
      <c r="S281" s="387"/>
      <c r="T281" s="387"/>
      <c r="U281" s="387"/>
      <c r="V281" s="387"/>
      <c r="W281" s="387"/>
      <c r="X281" s="387"/>
      <c r="Y281" s="387"/>
      <c r="Z281" s="387"/>
      <c r="AA281" s="387"/>
      <c r="AB281" s="387"/>
    </row>
    <row r="282">
      <c r="A282" s="387"/>
      <c r="B282" s="387"/>
      <c r="C282" s="387"/>
      <c r="D282" s="387"/>
      <c r="E282" s="387"/>
      <c r="F282" s="387"/>
      <c r="G282" s="387"/>
      <c r="H282" s="387"/>
      <c r="I282" s="387"/>
      <c r="J282" s="387"/>
      <c r="K282" s="387"/>
      <c r="L282" s="387"/>
      <c r="M282" s="387"/>
      <c r="N282" s="387"/>
      <c r="O282" s="387"/>
      <c r="P282" s="387"/>
      <c r="Q282" s="387"/>
      <c r="R282" s="387"/>
      <c r="S282" s="387"/>
      <c r="T282" s="387"/>
      <c r="U282" s="387"/>
      <c r="V282" s="387"/>
      <c r="W282" s="387"/>
      <c r="X282" s="387"/>
      <c r="Y282" s="387"/>
      <c r="Z282" s="387"/>
      <c r="AA282" s="387"/>
      <c r="AB282" s="387"/>
    </row>
    <row r="283">
      <c r="A283" s="387"/>
      <c r="B283" s="387"/>
      <c r="C283" s="387"/>
      <c r="D283" s="387"/>
      <c r="E283" s="387"/>
      <c r="F283" s="387"/>
      <c r="G283" s="387"/>
      <c r="H283" s="387"/>
      <c r="I283" s="387"/>
      <c r="J283" s="387"/>
      <c r="K283" s="387"/>
      <c r="L283" s="387"/>
      <c r="M283" s="387"/>
      <c r="N283" s="387"/>
      <c r="O283" s="387"/>
      <c r="P283" s="387"/>
      <c r="Q283" s="387"/>
      <c r="R283" s="387"/>
      <c r="S283" s="387"/>
      <c r="T283" s="387"/>
      <c r="U283" s="387"/>
      <c r="V283" s="387"/>
      <c r="W283" s="387"/>
      <c r="X283" s="387"/>
      <c r="Y283" s="387"/>
      <c r="Z283" s="387"/>
      <c r="AA283" s="387"/>
      <c r="AB283" s="387"/>
    </row>
    <row r="284">
      <c r="A284" s="387"/>
      <c r="B284" s="387"/>
      <c r="C284" s="387"/>
      <c r="D284" s="387"/>
      <c r="E284" s="387"/>
      <c r="F284" s="387"/>
      <c r="G284" s="387"/>
      <c r="H284" s="387"/>
      <c r="I284" s="387"/>
      <c r="J284" s="387"/>
      <c r="K284" s="387"/>
      <c r="L284" s="387"/>
      <c r="M284" s="387"/>
      <c r="N284" s="387"/>
      <c r="O284" s="387"/>
      <c r="P284" s="387"/>
      <c r="Q284" s="387"/>
      <c r="R284" s="387"/>
      <c r="S284" s="387"/>
      <c r="T284" s="387"/>
      <c r="U284" s="387"/>
      <c r="V284" s="387"/>
      <c r="W284" s="387"/>
      <c r="X284" s="387"/>
      <c r="Y284" s="387"/>
      <c r="Z284" s="387"/>
      <c r="AA284" s="387"/>
      <c r="AB284" s="387"/>
    </row>
    <row r="285">
      <c r="A285" s="387"/>
      <c r="B285" s="387"/>
      <c r="C285" s="387"/>
      <c r="D285" s="387"/>
      <c r="E285" s="387"/>
      <c r="F285" s="387"/>
      <c r="G285" s="387"/>
      <c r="H285" s="387"/>
      <c r="I285" s="387"/>
      <c r="J285" s="387"/>
      <c r="K285" s="387"/>
      <c r="L285" s="387"/>
      <c r="M285" s="387"/>
      <c r="N285" s="387"/>
      <c r="O285" s="387"/>
      <c r="P285" s="387"/>
      <c r="Q285" s="387"/>
      <c r="R285" s="387"/>
      <c r="S285" s="387"/>
      <c r="T285" s="387"/>
      <c r="U285" s="387"/>
      <c r="V285" s="387"/>
      <c r="W285" s="387"/>
      <c r="X285" s="387"/>
      <c r="Y285" s="387"/>
      <c r="Z285" s="387"/>
      <c r="AA285" s="387"/>
      <c r="AB285" s="387"/>
    </row>
    <row r="286">
      <c r="A286" s="387"/>
      <c r="B286" s="387"/>
      <c r="C286" s="387"/>
      <c r="D286" s="387"/>
      <c r="E286" s="387"/>
      <c r="F286" s="387"/>
      <c r="G286" s="387"/>
      <c r="H286" s="387"/>
      <c r="I286" s="387"/>
      <c r="J286" s="387"/>
      <c r="K286" s="387"/>
      <c r="L286" s="387"/>
      <c r="M286" s="387"/>
      <c r="N286" s="387"/>
      <c r="O286" s="387"/>
      <c r="P286" s="387"/>
      <c r="Q286" s="387"/>
      <c r="R286" s="387"/>
      <c r="S286" s="387"/>
      <c r="T286" s="387"/>
      <c r="U286" s="387"/>
      <c r="V286" s="387"/>
      <c r="W286" s="387"/>
      <c r="X286" s="387"/>
      <c r="Y286" s="387"/>
      <c r="Z286" s="387"/>
      <c r="AA286" s="387"/>
      <c r="AB286" s="387"/>
    </row>
    <row r="287">
      <c r="A287" s="387"/>
      <c r="B287" s="387"/>
      <c r="C287" s="387"/>
      <c r="D287" s="387"/>
      <c r="E287" s="387"/>
      <c r="F287" s="387"/>
      <c r="G287" s="387"/>
      <c r="H287" s="387"/>
      <c r="I287" s="387"/>
      <c r="J287" s="387"/>
      <c r="K287" s="387"/>
      <c r="L287" s="387"/>
      <c r="M287" s="387"/>
      <c r="N287" s="387"/>
      <c r="O287" s="387"/>
      <c r="P287" s="387"/>
      <c r="Q287" s="387"/>
      <c r="R287" s="387"/>
      <c r="S287" s="387"/>
      <c r="T287" s="387"/>
      <c r="U287" s="387"/>
      <c r="V287" s="387"/>
      <c r="W287" s="387"/>
      <c r="X287" s="387"/>
      <c r="Y287" s="387"/>
      <c r="Z287" s="387"/>
      <c r="AA287" s="387"/>
      <c r="AB287" s="387"/>
    </row>
    <row r="288">
      <c r="A288" s="387"/>
      <c r="B288" s="387"/>
      <c r="C288" s="387"/>
      <c r="D288" s="387"/>
      <c r="E288" s="387"/>
      <c r="F288" s="387"/>
      <c r="G288" s="387"/>
      <c r="H288" s="387"/>
      <c r="I288" s="387"/>
      <c r="J288" s="387"/>
      <c r="K288" s="387"/>
      <c r="L288" s="387"/>
      <c r="M288" s="387"/>
      <c r="N288" s="387"/>
      <c r="O288" s="387"/>
      <c r="P288" s="387"/>
      <c r="Q288" s="387"/>
      <c r="R288" s="387"/>
      <c r="S288" s="387"/>
      <c r="T288" s="387"/>
      <c r="U288" s="387"/>
      <c r="V288" s="387"/>
      <c r="W288" s="387"/>
      <c r="X288" s="387"/>
      <c r="Y288" s="387"/>
      <c r="Z288" s="387"/>
      <c r="AA288" s="387"/>
      <c r="AB288" s="387"/>
    </row>
    <row r="289">
      <c r="A289" s="387"/>
      <c r="B289" s="387"/>
      <c r="C289" s="387"/>
      <c r="D289" s="387"/>
      <c r="E289" s="387"/>
      <c r="F289" s="387"/>
      <c r="G289" s="387"/>
      <c r="H289" s="387"/>
      <c r="I289" s="387"/>
      <c r="J289" s="387"/>
      <c r="K289" s="387"/>
      <c r="L289" s="387"/>
      <c r="M289" s="387"/>
      <c r="N289" s="387"/>
      <c r="O289" s="387"/>
      <c r="P289" s="387"/>
      <c r="Q289" s="387"/>
      <c r="R289" s="387"/>
      <c r="S289" s="387"/>
      <c r="T289" s="387"/>
      <c r="U289" s="387"/>
      <c r="V289" s="387"/>
      <c r="W289" s="387"/>
      <c r="X289" s="387"/>
      <c r="Y289" s="387"/>
      <c r="Z289" s="387"/>
      <c r="AA289" s="387"/>
      <c r="AB289" s="387"/>
    </row>
    <row r="290">
      <c r="A290" s="387"/>
      <c r="B290" s="387"/>
      <c r="C290" s="387"/>
      <c r="D290" s="387"/>
      <c r="E290" s="387"/>
      <c r="F290" s="387"/>
      <c r="G290" s="387"/>
      <c r="H290" s="387"/>
      <c r="I290" s="387"/>
      <c r="J290" s="387"/>
      <c r="K290" s="387"/>
      <c r="L290" s="387"/>
      <c r="M290" s="387"/>
      <c r="N290" s="387"/>
      <c r="O290" s="387"/>
      <c r="P290" s="387"/>
      <c r="Q290" s="387"/>
      <c r="R290" s="387"/>
      <c r="S290" s="387"/>
      <c r="T290" s="387"/>
      <c r="U290" s="387"/>
      <c r="V290" s="387"/>
      <c r="W290" s="387"/>
      <c r="X290" s="387"/>
      <c r="Y290" s="387"/>
      <c r="Z290" s="387"/>
      <c r="AA290" s="387"/>
      <c r="AB290" s="387"/>
    </row>
    <row r="291">
      <c r="A291" s="387"/>
      <c r="B291" s="387"/>
      <c r="C291" s="387"/>
      <c r="D291" s="387"/>
      <c r="E291" s="387"/>
      <c r="F291" s="387"/>
      <c r="G291" s="387"/>
      <c r="H291" s="387"/>
      <c r="I291" s="387"/>
      <c r="J291" s="387"/>
      <c r="K291" s="387"/>
      <c r="L291" s="387"/>
      <c r="M291" s="387"/>
      <c r="N291" s="387"/>
      <c r="O291" s="387"/>
      <c r="P291" s="387"/>
      <c r="Q291" s="387"/>
      <c r="R291" s="387"/>
      <c r="S291" s="387"/>
      <c r="T291" s="387"/>
      <c r="U291" s="387"/>
      <c r="V291" s="387"/>
      <c r="W291" s="387"/>
      <c r="X291" s="387"/>
      <c r="Y291" s="387"/>
      <c r="Z291" s="387"/>
      <c r="AA291" s="387"/>
      <c r="AB291" s="387"/>
    </row>
    <row r="292">
      <c r="A292" s="387"/>
      <c r="B292" s="387"/>
      <c r="C292" s="387"/>
      <c r="D292" s="387"/>
      <c r="E292" s="387"/>
      <c r="F292" s="387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87"/>
      <c r="R292" s="387"/>
      <c r="S292" s="387"/>
      <c r="T292" s="387"/>
      <c r="U292" s="387"/>
      <c r="V292" s="387"/>
      <c r="W292" s="387"/>
      <c r="X292" s="387"/>
      <c r="Y292" s="387"/>
      <c r="Z292" s="387"/>
      <c r="AA292" s="387"/>
      <c r="AB292" s="387"/>
    </row>
    <row r="293">
      <c r="A293" s="387"/>
      <c r="B293" s="387"/>
      <c r="C293" s="387"/>
      <c r="D293" s="387"/>
      <c r="E293" s="387"/>
      <c r="F293" s="387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87"/>
      <c r="R293" s="387"/>
      <c r="S293" s="387"/>
      <c r="T293" s="387"/>
      <c r="U293" s="387"/>
      <c r="V293" s="387"/>
      <c r="W293" s="387"/>
      <c r="X293" s="387"/>
      <c r="Y293" s="387"/>
      <c r="Z293" s="387"/>
      <c r="AA293" s="387"/>
      <c r="AB293" s="387"/>
    </row>
    <row r="294">
      <c r="A294" s="387"/>
      <c r="B294" s="387"/>
      <c r="C294" s="387"/>
      <c r="D294" s="387"/>
      <c r="E294" s="387"/>
      <c r="F294" s="387"/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87"/>
      <c r="R294" s="387"/>
      <c r="S294" s="387"/>
      <c r="T294" s="387"/>
      <c r="U294" s="387"/>
      <c r="V294" s="387"/>
      <c r="W294" s="387"/>
      <c r="X294" s="387"/>
      <c r="Y294" s="387"/>
      <c r="Z294" s="387"/>
      <c r="AA294" s="387"/>
      <c r="AB294" s="387"/>
    </row>
    <row r="295">
      <c r="A295" s="387"/>
      <c r="B295" s="387"/>
      <c r="C295" s="387"/>
      <c r="D295" s="387"/>
      <c r="E295" s="387"/>
      <c r="F295" s="387"/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87"/>
      <c r="R295" s="387"/>
      <c r="S295" s="387"/>
      <c r="T295" s="387"/>
      <c r="U295" s="387"/>
      <c r="V295" s="387"/>
      <c r="W295" s="387"/>
      <c r="X295" s="387"/>
      <c r="Y295" s="387"/>
      <c r="Z295" s="387"/>
      <c r="AA295" s="387"/>
      <c r="AB295" s="387"/>
    </row>
    <row r="296">
      <c r="A296" s="387"/>
      <c r="B296" s="387"/>
      <c r="C296" s="387"/>
      <c r="D296" s="387"/>
      <c r="E296" s="387"/>
      <c r="F296" s="387"/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87"/>
      <c r="R296" s="387"/>
      <c r="S296" s="387"/>
      <c r="T296" s="387"/>
      <c r="U296" s="387"/>
      <c r="V296" s="387"/>
      <c r="W296" s="387"/>
      <c r="X296" s="387"/>
      <c r="Y296" s="387"/>
      <c r="Z296" s="387"/>
      <c r="AA296" s="387"/>
      <c r="AB296" s="387"/>
    </row>
    <row r="297">
      <c r="A297" s="387"/>
      <c r="B297" s="387"/>
      <c r="C297" s="387"/>
      <c r="D297" s="387"/>
      <c r="E297" s="387"/>
      <c r="F297" s="387"/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87"/>
      <c r="R297" s="387"/>
      <c r="S297" s="387"/>
      <c r="T297" s="387"/>
      <c r="U297" s="387"/>
      <c r="V297" s="387"/>
      <c r="W297" s="387"/>
      <c r="X297" s="387"/>
      <c r="Y297" s="387"/>
      <c r="Z297" s="387"/>
      <c r="AA297" s="387"/>
      <c r="AB297" s="387"/>
    </row>
    <row r="298">
      <c r="A298" s="387"/>
      <c r="B298" s="387"/>
      <c r="C298" s="387"/>
      <c r="D298" s="387"/>
      <c r="E298" s="387"/>
      <c r="F298" s="387"/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87"/>
      <c r="R298" s="387"/>
      <c r="S298" s="387"/>
      <c r="T298" s="387"/>
      <c r="U298" s="387"/>
      <c r="V298" s="387"/>
      <c r="W298" s="387"/>
      <c r="X298" s="387"/>
      <c r="Y298" s="387"/>
      <c r="Z298" s="387"/>
      <c r="AA298" s="387"/>
      <c r="AB298" s="387"/>
    </row>
    <row r="299">
      <c r="A299" s="387"/>
      <c r="B299" s="387"/>
      <c r="C299" s="387"/>
      <c r="D299" s="387"/>
      <c r="E299" s="387"/>
      <c r="F299" s="387"/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87"/>
      <c r="R299" s="387"/>
      <c r="S299" s="387"/>
      <c r="T299" s="387"/>
      <c r="U299" s="387"/>
      <c r="V299" s="387"/>
      <c r="W299" s="387"/>
      <c r="X299" s="387"/>
      <c r="Y299" s="387"/>
      <c r="Z299" s="387"/>
      <c r="AA299" s="387"/>
      <c r="AB299" s="387"/>
    </row>
    <row r="300">
      <c r="A300" s="387"/>
      <c r="B300" s="387"/>
      <c r="C300" s="387"/>
      <c r="D300" s="387"/>
      <c r="E300" s="387"/>
      <c r="F300" s="387"/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87"/>
      <c r="R300" s="387"/>
      <c r="S300" s="387"/>
      <c r="T300" s="387"/>
      <c r="U300" s="387"/>
      <c r="V300" s="387"/>
      <c r="W300" s="387"/>
      <c r="X300" s="387"/>
      <c r="Y300" s="387"/>
      <c r="Z300" s="387"/>
      <c r="AA300" s="387"/>
      <c r="AB300" s="387"/>
    </row>
    <row r="301">
      <c r="A301" s="387"/>
      <c r="B301" s="387"/>
      <c r="C301" s="387"/>
      <c r="D301" s="387"/>
      <c r="E301" s="387"/>
      <c r="F301" s="387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87"/>
      <c r="R301" s="387"/>
      <c r="S301" s="387"/>
      <c r="T301" s="387"/>
      <c r="U301" s="387"/>
      <c r="V301" s="387"/>
      <c r="W301" s="387"/>
      <c r="X301" s="387"/>
      <c r="Y301" s="387"/>
      <c r="Z301" s="387"/>
      <c r="AA301" s="387"/>
      <c r="AB301" s="387"/>
    </row>
    <row r="302">
      <c r="A302" s="387"/>
      <c r="B302" s="387"/>
      <c r="C302" s="387"/>
      <c r="D302" s="387"/>
      <c r="E302" s="387"/>
      <c r="F302" s="387"/>
      <c r="G302" s="387"/>
      <c r="H302" s="387"/>
      <c r="I302" s="387"/>
      <c r="J302" s="387"/>
      <c r="K302" s="387"/>
      <c r="L302" s="387"/>
      <c r="M302" s="387"/>
      <c r="N302" s="387"/>
      <c r="O302" s="387"/>
      <c r="P302" s="387"/>
      <c r="Q302" s="387"/>
      <c r="R302" s="387"/>
      <c r="S302" s="387"/>
      <c r="T302" s="387"/>
      <c r="U302" s="387"/>
      <c r="V302" s="387"/>
      <c r="W302" s="387"/>
      <c r="X302" s="387"/>
      <c r="Y302" s="387"/>
      <c r="Z302" s="387"/>
      <c r="AA302" s="387"/>
      <c r="AB302" s="387"/>
    </row>
    <row r="303">
      <c r="A303" s="387"/>
      <c r="B303" s="387"/>
      <c r="C303" s="387"/>
      <c r="D303" s="387"/>
      <c r="E303" s="387"/>
      <c r="F303" s="387"/>
      <c r="G303" s="387"/>
      <c r="H303" s="387"/>
      <c r="I303" s="387"/>
      <c r="J303" s="387"/>
      <c r="K303" s="387"/>
      <c r="L303" s="387"/>
      <c r="M303" s="387"/>
      <c r="N303" s="387"/>
      <c r="O303" s="387"/>
      <c r="P303" s="387"/>
      <c r="Q303" s="387"/>
      <c r="R303" s="387"/>
      <c r="S303" s="387"/>
      <c r="T303" s="387"/>
      <c r="U303" s="387"/>
      <c r="V303" s="387"/>
      <c r="W303" s="387"/>
      <c r="X303" s="387"/>
      <c r="Y303" s="387"/>
      <c r="Z303" s="387"/>
      <c r="AA303" s="387"/>
      <c r="AB303" s="387"/>
    </row>
    <row r="304">
      <c r="A304" s="387"/>
      <c r="B304" s="387"/>
      <c r="C304" s="387"/>
      <c r="D304" s="387"/>
      <c r="E304" s="387"/>
      <c r="F304" s="387"/>
      <c r="G304" s="387"/>
      <c r="H304" s="387"/>
      <c r="I304" s="387"/>
      <c r="J304" s="387"/>
      <c r="K304" s="387"/>
      <c r="L304" s="387"/>
      <c r="M304" s="387"/>
      <c r="N304" s="387"/>
      <c r="O304" s="387"/>
      <c r="P304" s="387"/>
      <c r="Q304" s="387"/>
      <c r="R304" s="387"/>
      <c r="S304" s="387"/>
      <c r="T304" s="387"/>
      <c r="U304" s="387"/>
      <c r="V304" s="387"/>
      <c r="W304" s="387"/>
      <c r="X304" s="387"/>
      <c r="Y304" s="387"/>
      <c r="Z304" s="387"/>
      <c r="AA304" s="387"/>
      <c r="AB304" s="387"/>
    </row>
    <row r="305">
      <c r="A305" s="387"/>
      <c r="B305" s="387"/>
      <c r="C305" s="387"/>
      <c r="D305" s="387"/>
      <c r="E305" s="387"/>
      <c r="F305" s="387"/>
      <c r="G305" s="387"/>
      <c r="H305" s="387"/>
      <c r="I305" s="387"/>
      <c r="J305" s="387"/>
      <c r="K305" s="387"/>
      <c r="L305" s="387"/>
      <c r="M305" s="387"/>
      <c r="N305" s="387"/>
      <c r="O305" s="387"/>
      <c r="P305" s="387"/>
      <c r="Q305" s="387"/>
      <c r="R305" s="387"/>
      <c r="S305" s="387"/>
      <c r="T305" s="387"/>
      <c r="U305" s="387"/>
      <c r="V305" s="387"/>
      <c r="W305" s="387"/>
      <c r="X305" s="387"/>
      <c r="Y305" s="387"/>
      <c r="Z305" s="387"/>
      <c r="AA305" s="387"/>
      <c r="AB305" s="387"/>
    </row>
    <row r="306">
      <c r="A306" s="387"/>
      <c r="B306" s="387"/>
      <c r="C306" s="387"/>
      <c r="D306" s="387"/>
      <c r="E306" s="387"/>
      <c r="F306" s="387"/>
      <c r="G306" s="387"/>
      <c r="H306" s="387"/>
      <c r="I306" s="387"/>
      <c r="J306" s="387"/>
      <c r="K306" s="387"/>
      <c r="L306" s="387"/>
      <c r="M306" s="387"/>
      <c r="N306" s="387"/>
      <c r="O306" s="387"/>
      <c r="P306" s="387"/>
      <c r="Q306" s="387"/>
      <c r="R306" s="387"/>
      <c r="S306" s="387"/>
      <c r="T306" s="387"/>
      <c r="U306" s="387"/>
      <c r="V306" s="387"/>
      <c r="W306" s="387"/>
      <c r="X306" s="387"/>
      <c r="Y306" s="387"/>
      <c r="Z306" s="387"/>
      <c r="AA306" s="387"/>
      <c r="AB306" s="387"/>
    </row>
    <row r="307">
      <c r="A307" s="387"/>
      <c r="B307" s="387"/>
      <c r="C307" s="387"/>
      <c r="D307" s="387"/>
      <c r="E307" s="387"/>
      <c r="F307" s="387"/>
      <c r="G307" s="387"/>
      <c r="H307" s="387"/>
      <c r="I307" s="387"/>
      <c r="J307" s="387"/>
      <c r="K307" s="387"/>
      <c r="L307" s="387"/>
      <c r="M307" s="387"/>
      <c r="N307" s="387"/>
      <c r="O307" s="387"/>
      <c r="P307" s="387"/>
      <c r="Q307" s="387"/>
      <c r="R307" s="387"/>
      <c r="S307" s="387"/>
      <c r="T307" s="387"/>
      <c r="U307" s="387"/>
      <c r="V307" s="387"/>
      <c r="W307" s="387"/>
      <c r="X307" s="387"/>
      <c r="Y307" s="387"/>
      <c r="Z307" s="387"/>
      <c r="AA307" s="387"/>
      <c r="AB307" s="387"/>
    </row>
    <row r="308">
      <c r="A308" s="387"/>
      <c r="B308" s="387"/>
      <c r="C308" s="387"/>
      <c r="D308" s="387"/>
      <c r="E308" s="387"/>
      <c r="F308" s="387"/>
      <c r="G308" s="387"/>
      <c r="H308" s="387"/>
      <c r="I308" s="387"/>
      <c r="J308" s="387"/>
      <c r="K308" s="387"/>
      <c r="L308" s="387"/>
      <c r="M308" s="387"/>
      <c r="N308" s="387"/>
      <c r="O308" s="387"/>
      <c r="P308" s="387"/>
      <c r="Q308" s="387"/>
      <c r="R308" s="387"/>
      <c r="S308" s="387"/>
      <c r="T308" s="387"/>
      <c r="U308" s="387"/>
      <c r="V308" s="387"/>
      <c r="W308" s="387"/>
      <c r="X308" s="387"/>
      <c r="Y308" s="387"/>
      <c r="Z308" s="387"/>
      <c r="AA308" s="387"/>
      <c r="AB308" s="387"/>
    </row>
    <row r="309">
      <c r="A309" s="387"/>
      <c r="B309" s="387"/>
      <c r="C309" s="387"/>
      <c r="D309" s="387"/>
      <c r="E309" s="387"/>
      <c r="F309" s="387"/>
      <c r="G309" s="387"/>
      <c r="H309" s="387"/>
      <c r="I309" s="387"/>
      <c r="J309" s="387"/>
      <c r="K309" s="387"/>
      <c r="L309" s="387"/>
      <c r="M309" s="387"/>
      <c r="N309" s="387"/>
      <c r="O309" s="387"/>
      <c r="P309" s="387"/>
      <c r="Q309" s="387"/>
      <c r="R309" s="387"/>
      <c r="S309" s="387"/>
      <c r="T309" s="387"/>
      <c r="U309" s="387"/>
      <c r="V309" s="387"/>
      <c r="W309" s="387"/>
      <c r="X309" s="387"/>
      <c r="Y309" s="387"/>
      <c r="Z309" s="387"/>
      <c r="AA309" s="387"/>
      <c r="AB309" s="387"/>
    </row>
    <row r="310">
      <c r="A310" s="387"/>
      <c r="B310" s="387"/>
      <c r="C310" s="387"/>
      <c r="D310" s="387"/>
      <c r="E310" s="387"/>
      <c r="F310" s="387"/>
      <c r="G310" s="387"/>
      <c r="H310" s="387"/>
      <c r="I310" s="387"/>
      <c r="J310" s="387"/>
      <c r="K310" s="387"/>
      <c r="L310" s="387"/>
      <c r="M310" s="387"/>
      <c r="N310" s="387"/>
      <c r="O310" s="387"/>
      <c r="P310" s="387"/>
      <c r="Q310" s="387"/>
      <c r="R310" s="387"/>
      <c r="S310" s="387"/>
      <c r="T310" s="387"/>
      <c r="U310" s="387"/>
      <c r="V310" s="387"/>
      <c r="W310" s="387"/>
      <c r="X310" s="387"/>
      <c r="Y310" s="387"/>
      <c r="Z310" s="387"/>
      <c r="AA310" s="387"/>
      <c r="AB310" s="387"/>
    </row>
    <row r="311">
      <c r="A311" s="387"/>
      <c r="B311" s="387"/>
      <c r="C311" s="387"/>
      <c r="D311" s="387"/>
      <c r="E311" s="387"/>
      <c r="F311" s="387"/>
      <c r="G311" s="387"/>
      <c r="H311" s="387"/>
      <c r="I311" s="387"/>
      <c r="J311" s="387"/>
      <c r="K311" s="387"/>
      <c r="L311" s="387"/>
      <c r="M311" s="387"/>
      <c r="N311" s="387"/>
      <c r="O311" s="387"/>
      <c r="P311" s="387"/>
      <c r="Q311" s="387"/>
      <c r="R311" s="387"/>
      <c r="S311" s="387"/>
      <c r="T311" s="387"/>
      <c r="U311" s="387"/>
      <c r="V311" s="387"/>
      <c r="W311" s="387"/>
      <c r="X311" s="387"/>
      <c r="Y311" s="387"/>
      <c r="Z311" s="387"/>
      <c r="AA311" s="387"/>
      <c r="AB311" s="387"/>
    </row>
    <row r="312">
      <c r="A312" s="387"/>
      <c r="B312" s="387"/>
      <c r="C312" s="387"/>
      <c r="D312" s="387"/>
      <c r="E312" s="387"/>
      <c r="F312" s="387"/>
      <c r="G312" s="387"/>
      <c r="H312" s="387"/>
      <c r="I312" s="387"/>
      <c r="J312" s="387"/>
      <c r="K312" s="387"/>
      <c r="L312" s="387"/>
      <c r="M312" s="387"/>
      <c r="N312" s="387"/>
      <c r="O312" s="387"/>
      <c r="P312" s="387"/>
      <c r="Q312" s="387"/>
      <c r="R312" s="387"/>
      <c r="S312" s="387"/>
      <c r="T312" s="387"/>
      <c r="U312" s="387"/>
      <c r="V312" s="387"/>
      <c r="W312" s="387"/>
      <c r="X312" s="387"/>
      <c r="Y312" s="387"/>
      <c r="Z312" s="387"/>
      <c r="AA312" s="387"/>
      <c r="AB312" s="387"/>
    </row>
    <row r="313">
      <c r="A313" s="387"/>
      <c r="B313" s="387"/>
      <c r="C313" s="387"/>
      <c r="D313" s="387"/>
      <c r="E313" s="387"/>
      <c r="F313" s="387"/>
      <c r="G313" s="387"/>
      <c r="H313" s="387"/>
      <c r="I313" s="387"/>
      <c r="J313" s="387"/>
      <c r="K313" s="387"/>
      <c r="L313" s="387"/>
      <c r="M313" s="387"/>
      <c r="N313" s="387"/>
      <c r="O313" s="387"/>
      <c r="P313" s="387"/>
      <c r="Q313" s="387"/>
      <c r="R313" s="387"/>
      <c r="S313" s="387"/>
      <c r="T313" s="387"/>
      <c r="U313" s="387"/>
      <c r="V313" s="387"/>
      <c r="W313" s="387"/>
      <c r="X313" s="387"/>
      <c r="Y313" s="387"/>
      <c r="Z313" s="387"/>
      <c r="AA313" s="387"/>
      <c r="AB313" s="387"/>
    </row>
    <row r="314">
      <c r="A314" s="387"/>
      <c r="B314" s="387"/>
      <c r="C314" s="387"/>
      <c r="D314" s="387"/>
      <c r="E314" s="387"/>
      <c r="F314" s="387"/>
      <c r="G314" s="387"/>
      <c r="H314" s="387"/>
      <c r="I314" s="387"/>
      <c r="J314" s="387"/>
      <c r="K314" s="387"/>
      <c r="L314" s="387"/>
      <c r="M314" s="387"/>
      <c r="N314" s="387"/>
      <c r="O314" s="387"/>
      <c r="P314" s="387"/>
      <c r="Q314" s="387"/>
      <c r="R314" s="387"/>
      <c r="S314" s="387"/>
      <c r="T314" s="387"/>
      <c r="U314" s="387"/>
      <c r="V314" s="387"/>
      <c r="W314" s="387"/>
      <c r="X314" s="387"/>
      <c r="Y314" s="387"/>
      <c r="Z314" s="387"/>
      <c r="AA314" s="387"/>
      <c r="AB314" s="387"/>
    </row>
    <row r="315">
      <c r="A315" s="387"/>
      <c r="B315" s="387"/>
      <c r="C315" s="387"/>
      <c r="D315" s="387"/>
      <c r="E315" s="387"/>
      <c r="F315" s="387"/>
      <c r="G315" s="387"/>
      <c r="H315" s="387"/>
      <c r="I315" s="387"/>
      <c r="J315" s="387"/>
      <c r="K315" s="387"/>
      <c r="L315" s="387"/>
      <c r="M315" s="387"/>
      <c r="N315" s="387"/>
      <c r="O315" s="387"/>
      <c r="P315" s="387"/>
      <c r="Q315" s="387"/>
      <c r="R315" s="387"/>
      <c r="S315" s="387"/>
      <c r="T315" s="387"/>
      <c r="U315" s="387"/>
      <c r="V315" s="387"/>
      <c r="W315" s="387"/>
      <c r="X315" s="387"/>
      <c r="Y315" s="387"/>
      <c r="Z315" s="387"/>
      <c r="AA315" s="387"/>
      <c r="AB315" s="387"/>
    </row>
    <row r="316">
      <c r="A316" s="387"/>
      <c r="B316" s="387"/>
      <c r="C316" s="387"/>
      <c r="D316" s="387"/>
      <c r="E316" s="387"/>
      <c r="F316" s="387"/>
      <c r="G316" s="387"/>
      <c r="H316" s="387"/>
      <c r="I316" s="387"/>
      <c r="J316" s="387"/>
      <c r="K316" s="387"/>
      <c r="L316" s="387"/>
      <c r="M316" s="387"/>
      <c r="N316" s="387"/>
      <c r="O316" s="387"/>
      <c r="P316" s="387"/>
      <c r="Q316" s="387"/>
      <c r="R316" s="387"/>
      <c r="S316" s="387"/>
      <c r="T316" s="387"/>
      <c r="U316" s="387"/>
      <c r="V316" s="387"/>
      <c r="W316" s="387"/>
      <c r="X316" s="387"/>
      <c r="Y316" s="387"/>
      <c r="Z316" s="387"/>
      <c r="AA316" s="387"/>
      <c r="AB316" s="387"/>
    </row>
    <row r="317">
      <c r="A317" s="387"/>
      <c r="B317" s="387"/>
      <c r="C317" s="387"/>
      <c r="D317" s="387"/>
      <c r="E317" s="387"/>
      <c r="F317" s="387"/>
      <c r="G317" s="387"/>
      <c r="H317" s="387"/>
      <c r="I317" s="387"/>
      <c r="J317" s="387"/>
      <c r="K317" s="387"/>
      <c r="L317" s="387"/>
      <c r="M317" s="387"/>
      <c r="N317" s="387"/>
      <c r="O317" s="387"/>
      <c r="P317" s="387"/>
      <c r="Q317" s="387"/>
      <c r="R317" s="387"/>
      <c r="S317" s="387"/>
      <c r="T317" s="387"/>
      <c r="U317" s="387"/>
      <c r="V317" s="387"/>
      <c r="W317" s="387"/>
      <c r="X317" s="387"/>
      <c r="Y317" s="387"/>
      <c r="Z317" s="387"/>
      <c r="AA317" s="387"/>
      <c r="AB317" s="387"/>
    </row>
    <row r="318">
      <c r="A318" s="387"/>
      <c r="B318" s="387"/>
      <c r="C318" s="387"/>
      <c r="D318" s="387"/>
      <c r="E318" s="387"/>
      <c r="F318" s="387"/>
      <c r="G318" s="387"/>
      <c r="H318" s="387"/>
      <c r="I318" s="387"/>
      <c r="J318" s="387"/>
      <c r="K318" s="387"/>
      <c r="L318" s="387"/>
      <c r="M318" s="387"/>
      <c r="N318" s="387"/>
      <c r="O318" s="387"/>
      <c r="P318" s="387"/>
      <c r="Q318" s="387"/>
      <c r="R318" s="387"/>
      <c r="S318" s="387"/>
      <c r="T318" s="387"/>
      <c r="U318" s="387"/>
      <c r="V318" s="387"/>
      <c r="W318" s="387"/>
      <c r="X318" s="387"/>
      <c r="Y318" s="387"/>
      <c r="Z318" s="387"/>
      <c r="AA318" s="387"/>
      <c r="AB318" s="387"/>
    </row>
    <row r="319">
      <c r="A319" s="387"/>
      <c r="B319" s="387"/>
      <c r="C319" s="387"/>
      <c r="D319" s="387"/>
      <c r="E319" s="387"/>
      <c r="F319" s="387"/>
      <c r="G319" s="387"/>
      <c r="H319" s="387"/>
      <c r="I319" s="387"/>
      <c r="J319" s="387"/>
      <c r="K319" s="387"/>
      <c r="L319" s="387"/>
      <c r="M319" s="387"/>
      <c r="N319" s="387"/>
      <c r="O319" s="387"/>
      <c r="P319" s="387"/>
      <c r="Q319" s="387"/>
      <c r="R319" s="387"/>
      <c r="S319" s="387"/>
      <c r="T319" s="387"/>
      <c r="U319" s="387"/>
      <c r="V319" s="387"/>
      <c r="W319" s="387"/>
      <c r="X319" s="387"/>
      <c r="Y319" s="387"/>
      <c r="Z319" s="387"/>
      <c r="AA319" s="387"/>
      <c r="AB319" s="387"/>
    </row>
    <row r="320">
      <c r="A320" s="387"/>
      <c r="B320" s="387"/>
      <c r="C320" s="387"/>
      <c r="D320" s="387"/>
      <c r="E320" s="387"/>
      <c r="F320" s="387"/>
      <c r="G320" s="387"/>
      <c r="H320" s="387"/>
      <c r="I320" s="387"/>
      <c r="J320" s="387"/>
      <c r="K320" s="387"/>
      <c r="L320" s="387"/>
      <c r="M320" s="387"/>
      <c r="N320" s="387"/>
      <c r="O320" s="387"/>
      <c r="P320" s="387"/>
      <c r="Q320" s="387"/>
      <c r="R320" s="387"/>
      <c r="S320" s="387"/>
      <c r="T320" s="387"/>
      <c r="U320" s="387"/>
      <c r="V320" s="387"/>
      <c r="W320" s="387"/>
      <c r="X320" s="387"/>
      <c r="Y320" s="387"/>
      <c r="Z320" s="387"/>
      <c r="AA320" s="387"/>
      <c r="AB320" s="387"/>
    </row>
    <row r="321">
      <c r="A321" s="387"/>
      <c r="B321" s="387"/>
      <c r="C321" s="387"/>
      <c r="D321" s="387"/>
      <c r="E321" s="387"/>
      <c r="F321" s="387"/>
      <c r="G321" s="387"/>
      <c r="H321" s="387"/>
      <c r="I321" s="387"/>
      <c r="J321" s="387"/>
      <c r="K321" s="387"/>
      <c r="L321" s="387"/>
      <c r="M321" s="387"/>
      <c r="N321" s="387"/>
      <c r="O321" s="387"/>
      <c r="P321" s="387"/>
      <c r="Q321" s="387"/>
      <c r="R321" s="387"/>
      <c r="S321" s="387"/>
      <c r="T321" s="387"/>
      <c r="U321" s="387"/>
      <c r="V321" s="387"/>
      <c r="W321" s="387"/>
      <c r="X321" s="387"/>
      <c r="Y321" s="387"/>
      <c r="Z321" s="387"/>
      <c r="AA321" s="387"/>
      <c r="AB321" s="387"/>
    </row>
    <row r="322">
      <c r="A322" s="387"/>
      <c r="B322" s="387"/>
      <c r="C322" s="387"/>
      <c r="D322" s="387"/>
      <c r="E322" s="387"/>
      <c r="F322" s="387"/>
      <c r="G322" s="387"/>
      <c r="H322" s="387"/>
      <c r="I322" s="387"/>
      <c r="J322" s="387"/>
      <c r="K322" s="387"/>
      <c r="L322" s="387"/>
      <c r="M322" s="387"/>
      <c r="N322" s="387"/>
      <c r="O322" s="387"/>
      <c r="P322" s="387"/>
      <c r="Q322" s="387"/>
      <c r="R322" s="387"/>
      <c r="S322" s="387"/>
      <c r="T322" s="387"/>
      <c r="U322" s="387"/>
      <c r="V322" s="387"/>
      <c r="W322" s="387"/>
      <c r="X322" s="387"/>
      <c r="Y322" s="387"/>
      <c r="Z322" s="387"/>
      <c r="AA322" s="387"/>
      <c r="AB322" s="387"/>
    </row>
    <row r="323">
      <c r="A323" s="387"/>
      <c r="B323" s="387"/>
      <c r="C323" s="387"/>
      <c r="D323" s="387"/>
      <c r="E323" s="387"/>
      <c r="F323" s="387"/>
      <c r="G323" s="387"/>
      <c r="H323" s="387"/>
      <c r="I323" s="387"/>
      <c r="J323" s="387"/>
      <c r="K323" s="387"/>
      <c r="L323" s="387"/>
      <c r="M323" s="387"/>
      <c r="N323" s="387"/>
      <c r="O323" s="387"/>
      <c r="P323" s="387"/>
      <c r="Q323" s="387"/>
      <c r="R323" s="387"/>
      <c r="S323" s="387"/>
      <c r="T323" s="387"/>
      <c r="U323" s="387"/>
      <c r="V323" s="387"/>
      <c r="W323" s="387"/>
      <c r="X323" s="387"/>
      <c r="Y323" s="387"/>
      <c r="Z323" s="387"/>
      <c r="AA323" s="387"/>
      <c r="AB323" s="387"/>
    </row>
    <row r="324">
      <c r="A324" s="387"/>
      <c r="B324" s="387"/>
      <c r="C324" s="387"/>
      <c r="D324" s="387"/>
      <c r="E324" s="387"/>
      <c r="F324" s="387"/>
      <c r="G324" s="387"/>
      <c r="H324" s="387"/>
      <c r="I324" s="387"/>
      <c r="J324" s="387"/>
      <c r="K324" s="387"/>
      <c r="L324" s="387"/>
      <c r="M324" s="387"/>
      <c r="N324" s="387"/>
      <c r="O324" s="387"/>
      <c r="P324" s="387"/>
      <c r="Q324" s="387"/>
      <c r="R324" s="387"/>
      <c r="S324" s="387"/>
      <c r="T324" s="387"/>
      <c r="U324" s="387"/>
      <c r="V324" s="387"/>
      <c r="W324" s="387"/>
      <c r="X324" s="387"/>
      <c r="Y324" s="387"/>
      <c r="Z324" s="387"/>
      <c r="AA324" s="387"/>
      <c r="AB324" s="387"/>
    </row>
    <row r="325">
      <c r="A325" s="387"/>
      <c r="B325" s="387"/>
      <c r="C325" s="387"/>
      <c r="D325" s="387"/>
      <c r="E325" s="387"/>
      <c r="F325" s="387"/>
      <c r="G325" s="387"/>
      <c r="H325" s="387"/>
      <c r="I325" s="387"/>
      <c r="J325" s="387"/>
      <c r="K325" s="387"/>
      <c r="L325" s="387"/>
      <c r="M325" s="387"/>
      <c r="N325" s="387"/>
      <c r="O325" s="387"/>
      <c r="P325" s="387"/>
      <c r="Q325" s="387"/>
      <c r="R325" s="387"/>
      <c r="S325" s="387"/>
      <c r="T325" s="387"/>
      <c r="U325" s="387"/>
      <c r="V325" s="387"/>
      <c r="W325" s="387"/>
      <c r="X325" s="387"/>
      <c r="Y325" s="387"/>
      <c r="Z325" s="387"/>
      <c r="AA325" s="387"/>
      <c r="AB325" s="387"/>
    </row>
    <row r="326">
      <c r="A326" s="387"/>
      <c r="B326" s="387"/>
      <c r="C326" s="387"/>
      <c r="D326" s="387"/>
      <c r="E326" s="387"/>
      <c r="F326" s="387"/>
      <c r="G326" s="387"/>
      <c r="H326" s="387"/>
      <c r="I326" s="387"/>
      <c r="J326" s="387"/>
      <c r="K326" s="387"/>
      <c r="L326" s="387"/>
      <c r="M326" s="387"/>
      <c r="N326" s="387"/>
      <c r="O326" s="387"/>
      <c r="P326" s="387"/>
      <c r="Q326" s="387"/>
      <c r="R326" s="387"/>
      <c r="S326" s="387"/>
      <c r="T326" s="387"/>
      <c r="U326" s="387"/>
      <c r="V326" s="387"/>
      <c r="W326" s="387"/>
      <c r="X326" s="387"/>
      <c r="Y326" s="387"/>
      <c r="Z326" s="387"/>
      <c r="AA326" s="387"/>
      <c r="AB326" s="387"/>
    </row>
    <row r="327">
      <c r="A327" s="387"/>
      <c r="B327" s="387"/>
      <c r="C327" s="387"/>
      <c r="D327" s="387"/>
      <c r="E327" s="387"/>
      <c r="F327" s="387"/>
      <c r="G327" s="387"/>
      <c r="H327" s="387"/>
      <c r="I327" s="387"/>
      <c r="J327" s="387"/>
      <c r="K327" s="387"/>
      <c r="L327" s="387"/>
      <c r="M327" s="387"/>
      <c r="N327" s="387"/>
      <c r="O327" s="387"/>
      <c r="P327" s="387"/>
      <c r="Q327" s="387"/>
      <c r="R327" s="387"/>
      <c r="S327" s="387"/>
      <c r="T327" s="387"/>
      <c r="U327" s="387"/>
      <c r="V327" s="387"/>
      <c r="W327" s="387"/>
      <c r="X327" s="387"/>
      <c r="Y327" s="387"/>
      <c r="Z327" s="387"/>
      <c r="AA327" s="387"/>
      <c r="AB327" s="387"/>
    </row>
    <row r="328">
      <c r="A328" s="387"/>
      <c r="B328" s="387"/>
      <c r="C328" s="387"/>
      <c r="D328" s="387"/>
      <c r="E328" s="387"/>
      <c r="F328" s="387"/>
      <c r="G328" s="387"/>
      <c r="H328" s="387"/>
      <c r="I328" s="387"/>
      <c r="J328" s="387"/>
      <c r="K328" s="387"/>
      <c r="L328" s="387"/>
      <c r="M328" s="387"/>
      <c r="N328" s="387"/>
      <c r="O328" s="387"/>
      <c r="P328" s="387"/>
      <c r="Q328" s="387"/>
      <c r="R328" s="387"/>
      <c r="S328" s="387"/>
      <c r="T328" s="387"/>
      <c r="U328" s="387"/>
      <c r="V328" s="387"/>
      <c r="W328" s="387"/>
      <c r="X328" s="387"/>
      <c r="Y328" s="387"/>
      <c r="Z328" s="387"/>
      <c r="AA328" s="387"/>
      <c r="AB328" s="387"/>
    </row>
    <row r="329">
      <c r="A329" s="387"/>
      <c r="B329" s="387"/>
      <c r="C329" s="387"/>
      <c r="D329" s="387"/>
      <c r="E329" s="387"/>
      <c r="F329" s="387"/>
      <c r="G329" s="387"/>
      <c r="H329" s="387"/>
      <c r="I329" s="387"/>
      <c r="J329" s="387"/>
      <c r="K329" s="387"/>
      <c r="L329" s="387"/>
      <c r="M329" s="387"/>
      <c r="N329" s="387"/>
      <c r="O329" s="387"/>
      <c r="P329" s="387"/>
      <c r="Q329" s="387"/>
      <c r="R329" s="387"/>
      <c r="S329" s="387"/>
      <c r="T329" s="387"/>
      <c r="U329" s="387"/>
      <c r="V329" s="387"/>
      <c r="W329" s="387"/>
      <c r="X329" s="387"/>
      <c r="Y329" s="387"/>
      <c r="Z329" s="387"/>
      <c r="AA329" s="387"/>
      <c r="AB329" s="387"/>
    </row>
    <row r="330">
      <c r="A330" s="387"/>
      <c r="B330" s="387"/>
      <c r="C330" s="387"/>
      <c r="D330" s="387"/>
      <c r="E330" s="387"/>
      <c r="F330" s="387"/>
      <c r="G330" s="387"/>
      <c r="H330" s="387"/>
      <c r="I330" s="387"/>
      <c r="J330" s="387"/>
      <c r="K330" s="387"/>
      <c r="L330" s="387"/>
      <c r="M330" s="387"/>
      <c r="N330" s="387"/>
      <c r="O330" s="387"/>
      <c r="P330" s="387"/>
      <c r="Q330" s="387"/>
      <c r="R330" s="387"/>
      <c r="S330" s="387"/>
      <c r="T330" s="387"/>
      <c r="U330" s="387"/>
      <c r="V330" s="387"/>
      <c r="W330" s="387"/>
      <c r="X330" s="387"/>
      <c r="Y330" s="387"/>
      <c r="Z330" s="387"/>
      <c r="AA330" s="387"/>
      <c r="AB330" s="387"/>
    </row>
    <row r="331">
      <c r="A331" s="387"/>
      <c r="B331" s="387"/>
      <c r="C331" s="387"/>
      <c r="D331" s="387"/>
      <c r="E331" s="387"/>
      <c r="F331" s="387"/>
      <c r="G331" s="387"/>
      <c r="H331" s="387"/>
      <c r="I331" s="387"/>
      <c r="J331" s="387"/>
      <c r="K331" s="387"/>
      <c r="L331" s="387"/>
      <c r="M331" s="387"/>
      <c r="N331" s="387"/>
      <c r="O331" s="387"/>
      <c r="P331" s="387"/>
      <c r="Q331" s="387"/>
      <c r="R331" s="387"/>
      <c r="S331" s="387"/>
      <c r="T331" s="387"/>
      <c r="U331" s="387"/>
      <c r="V331" s="387"/>
      <c r="W331" s="387"/>
      <c r="X331" s="387"/>
      <c r="Y331" s="387"/>
      <c r="Z331" s="387"/>
      <c r="AA331" s="387"/>
      <c r="AB331" s="387"/>
    </row>
    <row r="332">
      <c r="A332" s="387"/>
      <c r="B332" s="387"/>
      <c r="C332" s="387"/>
      <c r="D332" s="387"/>
      <c r="E332" s="387"/>
      <c r="F332" s="387"/>
      <c r="G332" s="387"/>
      <c r="H332" s="387"/>
      <c r="I332" s="387"/>
      <c r="J332" s="387"/>
      <c r="K332" s="387"/>
      <c r="L332" s="387"/>
      <c r="M332" s="387"/>
      <c r="N332" s="387"/>
      <c r="O332" s="387"/>
      <c r="P332" s="387"/>
      <c r="Q332" s="387"/>
      <c r="R332" s="387"/>
      <c r="S332" s="387"/>
      <c r="T332" s="387"/>
      <c r="U332" s="387"/>
      <c r="V332" s="387"/>
      <c r="W332" s="387"/>
      <c r="X332" s="387"/>
      <c r="Y332" s="387"/>
      <c r="Z332" s="387"/>
      <c r="AA332" s="387"/>
      <c r="AB332" s="387"/>
    </row>
    <row r="333">
      <c r="A333" s="387"/>
      <c r="B333" s="387"/>
      <c r="C333" s="387"/>
      <c r="D333" s="387"/>
      <c r="E333" s="387"/>
      <c r="F333" s="387"/>
      <c r="G333" s="387"/>
      <c r="H333" s="387"/>
      <c r="I333" s="387"/>
      <c r="J333" s="387"/>
      <c r="K333" s="387"/>
      <c r="L333" s="387"/>
      <c r="M333" s="387"/>
      <c r="N333" s="387"/>
      <c r="O333" s="387"/>
      <c r="P333" s="387"/>
      <c r="Q333" s="387"/>
      <c r="R333" s="387"/>
      <c r="S333" s="387"/>
      <c r="T333" s="387"/>
      <c r="U333" s="387"/>
      <c r="V333" s="387"/>
      <c r="W333" s="387"/>
      <c r="X333" s="387"/>
      <c r="Y333" s="387"/>
      <c r="Z333" s="387"/>
      <c r="AA333" s="387"/>
      <c r="AB333" s="387"/>
    </row>
    <row r="334">
      <c r="A334" s="387"/>
      <c r="B334" s="387"/>
      <c r="C334" s="387"/>
      <c r="D334" s="387"/>
      <c r="E334" s="387"/>
      <c r="F334" s="387"/>
      <c r="G334" s="387"/>
      <c r="H334" s="387"/>
      <c r="I334" s="387"/>
      <c r="J334" s="387"/>
      <c r="K334" s="387"/>
      <c r="L334" s="387"/>
      <c r="M334" s="387"/>
      <c r="N334" s="387"/>
      <c r="O334" s="387"/>
      <c r="P334" s="387"/>
      <c r="Q334" s="387"/>
      <c r="R334" s="387"/>
      <c r="S334" s="387"/>
      <c r="T334" s="387"/>
      <c r="U334" s="387"/>
      <c r="V334" s="387"/>
      <c r="W334" s="387"/>
      <c r="X334" s="387"/>
      <c r="Y334" s="387"/>
      <c r="Z334" s="387"/>
      <c r="AA334" s="387"/>
      <c r="AB334" s="387"/>
    </row>
    <row r="335">
      <c r="A335" s="387"/>
      <c r="B335" s="387"/>
      <c r="C335" s="387"/>
      <c r="D335" s="387"/>
      <c r="E335" s="387"/>
      <c r="F335" s="387"/>
      <c r="G335" s="387"/>
      <c r="H335" s="387"/>
      <c r="I335" s="387"/>
      <c r="J335" s="387"/>
      <c r="K335" s="387"/>
      <c r="L335" s="387"/>
      <c r="M335" s="387"/>
      <c r="N335" s="387"/>
      <c r="O335" s="387"/>
      <c r="P335" s="387"/>
      <c r="Q335" s="387"/>
      <c r="R335" s="387"/>
      <c r="S335" s="387"/>
      <c r="T335" s="387"/>
      <c r="U335" s="387"/>
      <c r="V335" s="387"/>
      <c r="W335" s="387"/>
      <c r="X335" s="387"/>
      <c r="Y335" s="387"/>
      <c r="Z335" s="387"/>
      <c r="AA335" s="387"/>
      <c r="AB335" s="387"/>
    </row>
    <row r="336">
      <c r="A336" s="387"/>
      <c r="B336" s="387"/>
      <c r="C336" s="387"/>
      <c r="D336" s="387"/>
      <c r="E336" s="387"/>
      <c r="F336" s="387"/>
      <c r="G336" s="387"/>
      <c r="H336" s="387"/>
      <c r="I336" s="387"/>
      <c r="J336" s="387"/>
      <c r="K336" s="387"/>
      <c r="L336" s="387"/>
      <c r="M336" s="387"/>
      <c r="N336" s="387"/>
      <c r="O336" s="387"/>
      <c r="P336" s="387"/>
      <c r="Q336" s="387"/>
      <c r="R336" s="387"/>
      <c r="S336" s="387"/>
      <c r="T336" s="387"/>
      <c r="U336" s="387"/>
      <c r="V336" s="387"/>
      <c r="W336" s="387"/>
      <c r="X336" s="387"/>
      <c r="Y336" s="387"/>
      <c r="Z336" s="387"/>
      <c r="AA336" s="387"/>
      <c r="AB336" s="387"/>
    </row>
    <row r="337">
      <c r="A337" s="387"/>
      <c r="B337" s="387"/>
      <c r="C337" s="387"/>
      <c r="D337" s="387"/>
      <c r="E337" s="387"/>
      <c r="F337" s="387"/>
      <c r="G337" s="387"/>
      <c r="H337" s="387"/>
      <c r="I337" s="387"/>
      <c r="J337" s="387"/>
      <c r="K337" s="387"/>
      <c r="L337" s="387"/>
      <c r="M337" s="387"/>
      <c r="N337" s="387"/>
      <c r="O337" s="387"/>
      <c r="P337" s="387"/>
      <c r="Q337" s="387"/>
      <c r="R337" s="387"/>
      <c r="S337" s="387"/>
      <c r="T337" s="387"/>
      <c r="U337" s="387"/>
      <c r="V337" s="387"/>
      <c r="W337" s="387"/>
      <c r="X337" s="387"/>
      <c r="Y337" s="387"/>
      <c r="Z337" s="387"/>
      <c r="AA337" s="387"/>
      <c r="AB337" s="387"/>
    </row>
    <row r="338">
      <c r="A338" s="387"/>
      <c r="B338" s="387"/>
      <c r="C338" s="387"/>
      <c r="D338" s="387"/>
      <c r="E338" s="387"/>
      <c r="F338" s="387"/>
      <c r="G338" s="387"/>
      <c r="H338" s="387"/>
      <c r="I338" s="387"/>
      <c r="J338" s="387"/>
      <c r="K338" s="387"/>
      <c r="L338" s="387"/>
      <c r="M338" s="387"/>
      <c r="N338" s="387"/>
      <c r="O338" s="387"/>
      <c r="P338" s="387"/>
      <c r="Q338" s="387"/>
      <c r="R338" s="387"/>
      <c r="S338" s="387"/>
      <c r="T338" s="387"/>
      <c r="U338" s="387"/>
      <c r="V338" s="387"/>
      <c r="W338" s="387"/>
      <c r="X338" s="387"/>
      <c r="Y338" s="387"/>
      <c r="Z338" s="387"/>
      <c r="AA338" s="387"/>
      <c r="AB338" s="387"/>
    </row>
    <row r="339">
      <c r="A339" s="387"/>
      <c r="B339" s="387"/>
      <c r="C339" s="387"/>
      <c r="D339" s="387"/>
      <c r="E339" s="387"/>
      <c r="F339" s="387"/>
      <c r="G339" s="387"/>
      <c r="H339" s="387"/>
      <c r="I339" s="387"/>
      <c r="J339" s="387"/>
      <c r="K339" s="387"/>
      <c r="L339" s="387"/>
      <c r="M339" s="387"/>
      <c r="N339" s="387"/>
      <c r="O339" s="387"/>
      <c r="P339" s="387"/>
      <c r="Q339" s="387"/>
      <c r="R339" s="387"/>
      <c r="S339" s="387"/>
      <c r="T339" s="387"/>
      <c r="U339" s="387"/>
      <c r="V339" s="387"/>
      <c r="W339" s="387"/>
      <c r="X339" s="387"/>
      <c r="Y339" s="387"/>
      <c r="Z339" s="387"/>
      <c r="AA339" s="387"/>
      <c r="AB339" s="387"/>
    </row>
    <row r="340">
      <c r="A340" s="387"/>
      <c r="B340" s="387"/>
      <c r="C340" s="387"/>
      <c r="D340" s="387"/>
      <c r="E340" s="387"/>
      <c r="F340" s="387"/>
      <c r="G340" s="387"/>
      <c r="H340" s="387"/>
      <c r="I340" s="387"/>
      <c r="J340" s="387"/>
      <c r="K340" s="387"/>
      <c r="L340" s="387"/>
      <c r="M340" s="387"/>
      <c r="N340" s="387"/>
      <c r="O340" s="387"/>
      <c r="P340" s="387"/>
      <c r="Q340" s="387"/>
      <c r="R340" s="387"/>
      <c r="S340" s="387"/>
      <c r="T340" s="387"/>
      <c r="U340" s="387"/>
      <c r="V340" s="387"/>
      <c r="W340" s="387"/>
      <c r="X340" s="387"/>
      <c r="Y340" s="387"/>
      <c r="Z340" s="387"/>
      <c r="AA340" s="387"/>
      <c r="AB340" s="387"/>
    </row>
    <row r="341">
      <c r="A341" s="387"/>
      <c r="B341" s="387"/>
      <c r="C341" s="387"/>
      <c r="D341" s="387"/>
      <c r="E341" s="387"/>
      <c r="F341" s="387"/>
      <c r="G341" s="387"/>
      <c r="H341" s="387"/>
      <c r="I341" s="387"/>
      <c r="J341" s="387"/>
      <c r="K341" s="387"/>
      <c r="L341" s="387"/>
      <c r="M341" s="387"/>
      <c r="N341" s="387"/>
      <c r="O341" s="387"/>
      <c r="P341" s="387"/>
      <c r="Q341" s="387"/>
      <c r="R341" s="387"/>
      <c r="S341" s="387"/>
      <c r="T341" s="387"/>
      <c r="U341" s="387"/>
      <c r="V341" s="387"/>
      <c r="W341" s="387"/>
      <c r="X341" s="387"/>
      <c r="Y341" s="387"/>
      <c r="Z341" s="387"/>
      <c r="AA341" s="387"/>
      <c r="AB341" s="387"/>
    </row>
    <row r="342">
      <c r="A342" s="387"/>
      <c r="B342" s="387"/>
      <c r="C342" s="387"/>
      <c r="D342" s="387"/>
      <c r="E342" s="387"/>
      <c r="F342" s="387"/>
      <c r="G342" s="387"/>
      <c r="H342" s="387"/>
      <c r="I342" s="387"/>
      <c r="J342" s="387"/>
      <c r="K342" s="387"/>
      <c r="L342" s="387"/>
      <c r="M342" s="387"/>
      <c r="N342" s="387"/>
      <c r="O342" s="387"/>
      <c r="P342" s="387"/>
      <c r="Q342" s="387"/>
      <c r="R342" s="387"/>
      <c r="S342" s="387"/>
      <c r="T342" s="387"/>
      <c r="U342" s="387"/>
      <c r="V342" s="387"/>
      <c r="W342" s="387"/>
      <c r="X342" s="387"/>
      <c r="Y342" s="387"/>
      <c r="Z342" s="387"/>
      <c r="AA342" s="387"/>
      <c r="AB342" s="387"/>
    </row>
    <row r="343">
      <c r="A343" s="387"/>
      <c r="B343" s="387"/>
      <c r="C343" s="387"/>
      <c r="D343" s="387"/>
      <c r="E343" s="387"/>
      <c r="F343" s="387"/>
      <c r="G343" s="387"/>
      <c r="H343" s="387"/>
      <c r="I343" s="387"/>
      <c r="J343" s="387"/>
      <c r="K343" s="387"/>
      <c r="L343" s="387"/>
      <c r="M343" s="387"/>
      <c r="N343" s="387"/>
      <c r="O343" s="387"/>
      <c r="P343" s="387"/>
      <c r="Q343" s="387"/>
      <c r="R343" s="387"/>
      <c r="S343" s="387"/>
      <c r="T343" s="387"/>
      <c r="U343" s="387"/>
      <c r="V343" s="387"/>
      <c r="W343" s="387"/>
      <c r="X343" s="387"/>
      <c r="Y343" s="387"/>
      <c r="Z343" s="387"/>
      <c r="AA343" s="387"/>
      <c r="AB343" s="387"/>
    </row>
    <row r="344">
      <c r="A344" s="387"/>
      <c r="B344" s="387"/>
      <c r="C344" s="387"/>
      <c r="D344" s="387"/>
      <c r="E344" s="387"/>
      <c r="F344" s="387"/>
      <c r="G344" s="387"/>
      <c r="H344" s="387"/>
      <c r="I344" s="387"/>
      <c r="J344" s="387"/>
      <c r="K344" s="387"/>
      <c r="L344" s="387"/>
      <c r="M344" s="387"/>
      <c r="N344" s="387"/>
      <c r="O344" s="387"/>
      <c r="P344" s="387"/>
      <c r="Q344" s="387"/>
      <c r="R344" s="387"/>
      <c r="S344" s="387"/>
      <c r="T344" s="387"/>
      <c r="U344" s="387"/>
      <c r="V344" s="387"/>
      <c r="W344" s="387"/>
      <c r="X344" s="387"/>
      <c r="Y344" s="387"/>
      <c r="Z344" s="387"/>
      <c r="AA344" s="387"/>
      <c r="AB344" s="387"/>
    </row>
    <row r="345">
      <c r="A345" s="387"/>
      <c r="B345" s="387"/>
      <c r="C345" s="387"/>
      <c r="D345" s="387"/>
      <c r="E345" s="387"/>
      <c r="F345" s="387"/>
      <c r="G345" s="387"/>
      <c r="H345" s="387"/>
      <c r="I345" s="387"/>
      <c r="J345" s="387"/>
      <c r="K345" s="387"/>
      <c r="L345" s="387"/>
      <c r="M345" s="387"/>
      <c r="N345" s="387"/>
      <c r="O345" s="387"/>
      <c r="P345" s="387"/>
      <c r="Q345" s="387"/>
      <c r="R345" s="387"/>
      <c r="S345" s="387"/>
      <c r="T345" s="387"/>
      <c r="U345" s="387"/>
      <c r="V345" s="387"/>
      <c r="W345" s="387"/>
      <c r="X345" s="387"/>
      <c r="Y345" s="387"/>
      <c r="Z345" s="387"/>
      <c r="AA345" s="387"/>
      <c r="AB345" s="387"/>
    </row>
    <row r="346">
      <c r="A346" s="387"/>
      <c r="B346" s="387"/>
      <c r="C346" s="387"/>
      <c r="D346" s="387"/>
      <c r="E346" s="387"/>
      <c r="F346" s="387"/>
      <c r="G346" s="387"/>
      <c r="H346" s="387"/>
      <c r="I346" s="387"/>
      <c r="J346" s="387"/>
      <c r="K346" s="387"/>
      <c r="L346" s="387"/>
      <c r="M346" s="387"/>
      <c r="N346" s="387"/>
      <c r="O346" s="387"/>
      <c r="P346" s="387"/>
      <c r="Q346" s="387"/>
      <c r="R346" s="387"/>
      <c r="S346" s="387"/>
      <c r="T346" s="387"/>
      <c r="U346" s="387"/>
      <c r="V346" s="387"/>
      <c r="W346" s="387"/>
      <c r="X346" s="387"/>
      <c r="Y346" s="387"/>
      <c r="Z346" s="387"/>
      <c r="AA346" s="387"/>
      <c r="AB346" s="387"/>
    </row>
    <row r="347">
      <c r="A347" s="387"/>
      <c r="B347" s="387"/>
      <c r="C347" s="387"/>
      <c r="D347" s="387"/>
      <c r="E347" s="387"/>
      <c r="F347" s="387"/>
      <c r="G347" s="387"/>
      <c r="H347" s="387"/>
      <c r="I347" s="387"/>
      <c r="J347" s="387"/>
      <c r="K347" s="387"/>
      <c r="L347" s="387"/>
      <c r="M347" s="387"/>
      <c r="N347" s="387"/>
      <c r="O347" s="387"/>
      <c r="P347" s="387"/>
      <c r="Q347" s="387"/>
      <c r="R347" s="387"/>
      <c r="S347" s="387"/>
      <c r="T347" s="387"/>
      <c r="U347" s="387"/>
      <c r="V347" s="387"/>
      <c r="W347" s="387"/>
      <c r="X347" s="387"/>
      <c r="Y347" s="387"/>
      <c r="Z347" s="387"/>
      <c r="AA347" s="387"/>
      <c r="AB347" s="387"/>
    </row>
    <row r="348">
      <c r="A348" s="387"/>
      <c r="B348" s="387"/>
      <c r="C348" s="387"/>
      <c r="D348" s="387"/>
      <c r="E348" s="387"/>
      <c r="F348" s="387"/>
      <c r="G348" s="387"/>
      <c r="H348" s="387"/>
      <c r="I348" s="387"/>
      <c r="J348" s="387"/>
      <c r="K348" s="387"/>
      <c r="L348" s="387"/>
      <c r="M348" s="387"/>
      <c r="N348" s="387"/>
      <c r="O348" s="387"/>
      <c r="P348" s="387"/>
      <c r="Q348" s="387"/>
      <c r="R348" s="387"/>
      <c r="S348" s="387"/>
      <c r="T348" s="387"/>
      <c r="U348" s="387"/>
      <c r="V348" s="387"/>
      <c r="W348" s="387"/>
      <c r="X348" s="387"/>
      <c r="Y348" s="387"/>
      <c r="Z348" s="387"/>
      <c r="AA348" s="387"/>
      <c r="AB348" s="387"/>
    </row>
    <row r="349">
      <c r="A349" s="387"/>
      <c r="B349" s="387"/>
      <c r="C349" s="387"/>
      <c r="D349" s="387"/>
      <c r="E349" s="387"/>
      <c r="F349" s="387"/>
      <c r="G349" s="387"/>
      <c r="H349" s="387"/>
      <c r="I349" s="387"/>
      <c r="J349" s="387"/>
      <c r="K349" s="387"/>
      <c r="L349" s="387"/>
      <c r="M349" s="387"/>
      <c r="N349" s="387"/>
      <c r="O349" s="387"/>
      <c r="P349" s="387"/>
      <c r="Q349" s="387"/>
      <c r="R349" s="387"/>
      <c r="S349" s="387"/>
      <c r="T349" s="387"/>
      <c r="U349" s="387"/>
      <c r="V349" s="387"/>
      <c r="W349" s="387"/>
      <c r="X349" s="387"/>
      <c r="Y349" s="387"/>
      <c r="Z349" s="387"/>
      <c r="AA349" s="387"/>
      <c r="AB349" s="387"/>
    </row>
    <row r="350">
      <c r="A350" s="387"/>
      <c r="B350" s="387"/>
      <c r="C350" s="387"/>
      <c r="D350" s="387"/>
      <c r="E350" s="387"/>
      <c r="F350" s="387"/>
      <c r="G350" s="387"/>
      <c r="H350" s="387"/>
      <c r="I350" s="387"/>
      <c r="J350" s="387"/>
      <c r="K350" s="387"/>
      <c r="L350" s="387"/>
      <c r="M350" s="387"/>
      <c r="N350" s="387"/>
      <c r="O350" s="387"/>
      <c r="P350" s="387"/>
      <c r="Q350" s="387"/>
      <c r="R350" s="387"/>
      <c r="S350" s="387"/>
      <c r="T350" s="387"/>
      <c r="U350" s="387"/>
      <c r="V350" s="387"/>
      <c r="W350" s="387"/>
      <c r="X350" s="387"/>
      <c r="Y350" s="387"/>
      <c r="Z350" s="387"/>
      <c r="AA350" s="387"/>
      <c r="AB350" s="387"/>
    </row>
    <row r="351">
      <c r="A351" s="387"/>
      <c r="B351" s="387"/>
      <c r="C351" s="387"/>
      <c r="D351" s="387"/>
      <c r="E351" s="387"/>
      <c r="F351" s="387"/>
      <c r="G351" s="387"/>
      <c r="H351" s="387"/>
      <c r="I351" s="387"/>
      <c r="J351" s="387"/>
      <c r="K351" s="387"/>
      <c r="L351" s="387"/>
      <c r="M351" s="387"/>
      <c r="N351" s="387"/>
      <c r="O351" s="387"/>
      <c r="P351" s="387"/>
      <c r="Q351" s="387"/>
      <c r="R351" s="387"/>
      <c r="S351" s="387"/>
      <c r="T351" s="387"/>
      <c r="U351" s="387"/>
      <c r="V351" s="387"/>
      <c r="W351" s="387"/>
      <c r="X351" s="387"/>
      <c r="Y351" s="387"/>
      <c r="Z351" s="387"/>
      <c r="AA351" s="387"/>
      <c r="AB351" s="387"/>
    </row>
    <row r="352">
      <c r="A352" s="387"/>
      <c r="B352" s="387"/>
      <c r="C352" s="387"/>
      <c r="D352" s="387"/>
      <c r="E352" s="387"/>
      <c r="F352" s="387"/>
      <c r="G352" s="387"/>
      <c r="H352" s="387"/>
      <c r="I352" s="387"/>
      <c r="J352" s="387"/>
      <c r="K352" s="387"/>
      <c r="L352" s="387"/>
      <c r="M352" s="387"/>
      <c r="N352" s="387"/>
      <c r="O352" s="387"/>
      <c r="P352" s="387"/>
      <c r="Q352" s="387"/>
      <c r="R352" s="387"/>
      <c r="S352" s="387"/>
      <c r="T352" s="387"/>
      <c r="U352" s="387"/>
      <c r="V352" s="387"/>
      <c r="W352" s="387"/>
      <c r="X352" s="387"/>
      <c r="Y352" s="387"/>
      <c r="Z352" s="387"/>
      <c r="AA352" s="387"/>
      <c r="AB352" s="387"/>
    </row>
    <row r="353">
      <c r="A353" s="387"/>
      <c r="B353" s="387"/>
      <c r="C353" s="387"/>
      <c r="D353" s="387"/>
      <c r="E353" s="387"/>
      <c r="F353" s="387"/>
      <c r="G353" s="387"/>
      <c r="H353" s="387"/>
      <c r="I353" s="387"/>
      <c r="J353" s="387"/>
      <c r="K353" s="387"/>
      <c r="L353" s="387"/>
      <c r="M353" s="387"/>
      <c r="N353" s="387"/>
      <c r="O353" s="387"/>
      <c r="P353" s="387"/>
      <c r="Q353" s="387"/>
      <c r="R353" s="387"/>
      <c r="S353" s="387"/>
      <c r="T353" s="387"/>
      <c r="U353" s="387"/>
      <c r="V353" s="387"/>
      <c r="W353" s="387"/>
      <c r="X353" s="387"/>
      <c r="Y353" s="387"/>
      <c r="Z353" s="387"/>
      <c r="AA353" s="387"/>
      <c r="AB353" s="387"/>
    </row>
    <row r="354">
      <c r="A354" s="387"/>
      <c r="B354" s="387"/>
      <c r="C354" s="387"/>
      <c r="D354" s="387"/>
      <c r="E354" s="387"/>
      <c r="F354" s="387"/>
      <c r="G354" s="387"/>
      <c r="H354" s="387"/>
      <c r="I354" s="387"/>
      <c r="J354" s="387"/>
      <c r="K354" s="387"/>
      <c r="L354" s="387"/>
      <c r="M354" s="387"/>
      <c r="N354" s="387"/>
      <c r="O354" s="387"/>
      <c r="P354" s="387"/>
      <c r="Q354" s="387"/>
      <c r="R354" s="387"/>
      <c r="S354" s="387"/>
      <c r="T354" s="387"/>
      <c r="U354" s="387"/>
      <c r="V354" s="387"/>
      <c r="W354" s="387"/>
      <c r="X354" s="387"/>
      <c r="Y354" s="387"/>
      <c r="Z354" s="387"/>
      <c r="AA354" s="387"/>
      <c r="AB354" s="387"/>
    </row>
    <row r="355">
      <c r="A355" s="387"/>
      <c r="B355" s="387"/>
      <c r="C355" s="387"/>
      <c r="D355" s="387"/>
      <c r="E355" s="387"/>
      <c r="F355" s="387"/>
      <c r="G355" s="387"/>
      <c r="H355" s="387"/>
      <c r="I355" s="387"/>
      <c r="J355" s="387"/>
      <c r="K355" s="387"/>
      <c r="L355" s="387"/>
      <c r="M355" s="387"/>
      <c r="N355" s="387"/>
      <c r="O355" s="387"/>
      <c r="P355" s="387"/>
      <c r="Q355" s="387"/>
      <c r="R355" s="387"/>
      <c r="S355" s="387"/>
      <c r="T355" s="387"/>
      <c r="U355" s="387"/>
      <c r="V355" s="387"/>
      <c r="W355" s="387"/>
      <c r="X355" s="387"/>
      <c r="Y355" s="387"/>
      <c r="Z355" s="387"/>
      <c r="AA355" s="387"/>
      <c r="AB355" s="387"/>
    </row>
    <row r="356">
      <c r="A356" s="387"/>
      <c r="B356" s="387"/>
      <c r="C356" s="387"/>
      <c r="D356" s="387"/>
      <c r="E356" s="387"/>
      <c r="F356" s="387"/>
      <c r="G356" s="387"/>
      <c r="H356" s="387"/>
      <c r="I356" s="387"/>
      <c r="J356" s="387"/>
      <c r="K356" s="387"/>
      <c r="L356" s="387"/>
      <c r="M356" s="387"/>
      <c r="N356" s="387"/>
      <c r="O356" s="387"/>
      <c r="P356" s="387"/>
      <c r="Q356" s="387"/>
      <c r="R356" s="387"/>
      <c r="S356" s="387"/>
      <c r="T356" s="387"/>
      <c r="U356" s="387"/>
      <c r="V356" s="387"/>
      <c r="W356" s="387"/>
      <c r="X356" s="387"/>
      <c r="Y356" s="387"/>
      <c r="Z356" s="387"/>
      <c r="AA356" s="387"/>
      <c r="AB356" s="387"/>
    </row>
    <row r="357">
      <c r="A357" s="387"/>
      <c r="B357" s="387"/>
      <c r="C357" s="387"/>
      <c r="D357" s="387"/>
      <c r="E357" s="387"/>
      <c r="F357" s="387"/>
      <c r="G357" s="387"/>
      <c r="H357" s="387"/>
      <c r="I357" s="387"/>
      <c r="J357" s="387"/>
      <c r="K357" s="387"/>
      <c r="L357" s="387"/>
      <c r="M357" s="387"/>
      <c r="N357" s="387"/>
      <c r="O357" s="387"/>
      <c r="P357" s="387"/>
      <c r="Q357" s="387"/>
      <c r="R357" s="387"/>
      <c r="S357" s="387"/>
      <c r="T357" s="387"/>
      <c r="U357" s="387"/>
      <c r="V357" s="387"/>
      <c r="W357" s="387"/>
      <c r="X357" s="387"/>
      <c r="Y357" s="387"/>
      <c r="Z357" s="387"/>
      <c r="AA357" s="387"/>
      <c r="AB357" s="387"/>
    </row>
    <row r="358">
      <c r="A358" s="387"/>
      <c r="B358" s="387"/>
      <c r="C358" s="387"/>
      <c r="D358" s="387"/>
      <c r="E358" s="387"/>
      <c r="F358" s="387"/>
      <c r="G358" s="387"/>
      <c r="H358" s="387"/>
      <c r="I358" s="387"/>
      <c r="J358" s="387"/>
      <c r="K358" s="387"/>
      <c r="L358" s="387"/>
      <c r="M358" s="387"/>
      <c r="N358" s="387"/>
      <c r="O358" s="387"/>
      <c r="P358" s="387"/>
      <c r="Q358" s="387"/>
      <c r="R358" s="387"/>
      <c r="S358" s="387"/>
      <c r="T358" s="387"/>
      <c r="U358" s="387"/>
      <c r="V358" s="387"/>
      <c r="W358" s="387"/>
      <c r="X358" s="387"/>
      <c r="Y358" s="387"/>
      <c r="Z358" s="387"/>
      <c r="AA358" s="387"/>
      <c r="AB358" s="387"/>
    </row>
    <row r="359">
      <c r="A359" s="387"/>
      <c r="B359" s="387"/>
      <c r="C359" s="387"/>
      <c r="D359" s="387"/>
      <c r="E359" s="387"/>
      <c r="F359" s="387"/>
      <c r="G359" s="387"/>
      <c r="H359" s="387"/>
      <c r="I359" s="387"/>
      <c r="J359" s="387"/>
      <c r="K359" s="387"/>
      <c r="L359" s="387"/>
      <c r="M359" s="387"/>
      <c r="N359" s="387"/>
      <c r="O359" s="387"/>
      <c r="P359" s="387"/>
      <c r="Q359" s="387"/>
      <c r="R359" s="387"/>
      <c r="S359" s="387"/>
      <c r="T359" s="387"/>
      <c r="U359" s="387"/>
      <c r="V359" s="387"/>
      <c r="W359" s="387"/>
      <c r="X359" s="387"/>
      <c r="Y359" s="387"/>
      <c r="Z359" s="387"/>
      <c r="AA359" s="387"/>
      <c r="AB359" s="387"/>
    </row>
    <row r="360">
      <c r="A360" s="387"/>
      <c r="B360" s="387"/>
      <c r="C360" s="387"/>
      <c r="D360" s="387"/>
      <c r="E360" s="387"/>
      <c r="F360" s="387"/>
      <c r="G360" s="387"/>
      <c r="H360" s="387"/>
      <c r="I360" s="387"/>
      <c r="J360" s="387"/>
      <c r="K360" s="387"/>
      <c r="L360" s="387"/>
      <c r="M360" s="387"/>
      <c r="N360" s="387"/>
      <c r="O360" s="387"/>
      <c r="P360" s="387"/>
      <c r="Q360" s="387"/>
      <c r="R360" s="387"/>
      <c r="S360" s="387"/>
      <c r="T360" s="387"/>
      <c r="U360" s="387"/>
      <c r="V360" s="387"/>
      <c r="W360" s="387"/>
      <c r="X360" s="387"/>
      <c r="Y360" s="387"/>
      <c r="Z360" s="387"/>
      <c r="AA360" s="387"/>
      <c r="AB360" s="387"/>
    </row>
    <row r="361">
      <c r="A361" s="387"/>
      <c r="B361" s="387"/>
      <c r="C361" s="387"/>
      <c r="D361" s="387"/>
      <c r="E361" s="387"/>
      <c r="F361" s="387"/>
      <c r="G361" s="387"/>
      <c r="H361" s="387"/>
      <c r="I361" s="387"/>
      <c r="J361" s="387"/>
      <c r="K361" s="387"/>
      <c r="L361" s="387"/>
      <c r="M361" s="387"/>
      <c r="N361" s="387"/>
      <c r="O361" s="387"/>
      <c r="P361" s="387"/>
      <c r="Q361" s="387"/>
      <c r="R361" s="387"/>
      <c r="S361" s="387"/>
      <c r="T361" s="387"/>
      <c r="U361" s="387"/>
      <c r="V361" s="387"/>
      <c r="W361" s="387"/>
      <c r="X361" s="387"/>
      <c r="Y361" s="387"/>
      <c r="Z361" s="387"/>
      <c r="AA361" s="387"/>
      <c r="AB361" s="387"/>
    </row>
    <row r="362">
      <c r="A362" s="387"/>
      <c r="B362" s="387"/>
      <c r="C362" s="387"/>
      <c r="D362" s="387"/>
      <c r="E362" s="387"/>
      <c r="F362" s="387"/>
      <c r="G362" s="387"/>
      <c r="H362" s="387"/>
      <c r="I362" s="387"/>
      <c r="J362" s="387"/>
      <c r="K362" s="387"/>
      <c r="L362" s="387"/>
      <c r="M362" s="387"/>
      <c r="N362" s="387"/>
      <c r="O362" s="387"/>
      <c r="P362" s="387"/>
      <c r="Q362" s="387"/>
      <c r="R362" s="387"/>
      <c r="S362" s="387"/>
      <c r="T362" s="387"/>
      <c r="U362" s="387"/>
      <c r="V362" s="387"/>
      <c r="W362" s="387"/>
      <c r="X362" s="387"/>
      <c r="Y362" s="387"/>
      <c r="Z362" s="387"/>
      <c r="AA362" s="387"/>
      <c r="AB362" s="387"/>
    </row>
    <row r="363">
      <c r="A363" s="387"/>
      <c r="B363" s="387"/>
      <c r="C363" s="387"/>
      <c r="D363" s="387"/>
      <c r="E363" s="387"/>
      <c r="F363" s="387"/>
      <c r="G363" s="387"/>
      <c r="H363" s="387"/>
      <c r="I363" s="387"/>
      <c r="J363" s="387"/>
      <c r="K363" s="387"/>
      <c r="L363" s="387"/>
      <c r="M363" s="387"/>
      <c r="N363" s="387"/>
      <c r="O363" s="387"/>
      <c r="P363" s="387"/>
      <c r="Q363" s="387"/>
      <c r="R363" s="387"/>
      <c r="S363" s="387"/>
      <c r="T363" s="387"/>
      <c r="U363" s="387"/>
      <c r="V363" s="387"/>
      <c r="W363" s="387"/>
      <c r="X363" s="387"/>
      <c r="Y363" s="387"/>
      <c r="Z363" s="387"/>
      <c r="AA363" s="387"/>
      <c r="AB363" s="387"/>
    </row>
    <row r="364">
      <c r="A364" s="387"/>
      <c r="B364" s="387"/>
      <c r="C364" s="387"/>
      <c r="D364" s="387"/>
      <c r="E364" s="387"/>
      <c r="F364" s="387"/>
      <c r="G364" s="387"/>
      <c r="H364" s="387"/>
      <c r="I364" s="387"/>
      <c r="J364" s="387"/>
      <c r="K364" s="387"/>
      <c r="L364" s="387"/>
      <c r="M364" s="387"/>
      <c r="N364" s="387"/>
      <c r="O364" s="387"/>
      <c r="P364" s="387"/>
      <c r="Q364" s="387"/>
      <c r="R364" s="387"/>
      <c r="S364" s="387"/>
      <c r="T364" s="387"/>
      <c r="U364" s="387"/>
      <c r="V364" s="387"/>
      <c r="W364" s="387"/>
      <c r="X364" s="387"/>
      <c r="Y364" s="387"/>
      <c r="Z364" s="387"/>
      <c r="AA364" s="387"/>
      <c r="AB364" s="387"/>
    </row>
    <row r="365">
      <c r="A365" s="387"/>
      <c r="B365" s="387"/>
      <c r="C365" s="387"/>
      <c r="D365" s="387"/>
      <c r="E365" s="387"/>
      <c r="F365" s="387"/>
      <c r="G365" s="387"/>
      <c r="H365" s="387"/>
      <c r="I365" s="387"/>
      <c r="J365" s="387"/>
      <c r="K365" s="387"/>
      <c r="L365" s="387"/>
      <c r="M365" s="387"/>
      <c r="N365" s="387"/>
      <c r="O365" s="387"/>
      <c r="P365" s="387"/>
      <c r="Q365" s="387"/>
      <c r="R365" s="387"/>
      <c r="S365" s="387"/>
      <c r="T365" s="387"/>
      <c r="U365" s="387"/>
      <c r="V365" s="387"/>
      <c r="W365" s="387"/>
      <c r="X365" s="387"/>
      <c r="Y365" s="387"/>
      <c r="Z365" s="387"/>
      <c r="AA365" s="387"/>
      <c r="AB365" s="387"/>
    </row>
    <row r="366">
      <c r="A366" s="387"/>
      <c r="B366" s="387"/>
      <c r="C366" s="387"/>
      <c r="D366" s="387"/>
      <c r="E366" s="387"/>
      <c r="F366" s="387"/>
      <c r="G366" s="387"/>
      <c r="H366" s="387"/>
      <c r="I366" s="387"/>
      <c r="J366" s="387"/>
      <c r="K366" s="387"/>
      <c r="L366" s="387"/>
      <c r="M366" s="387"/>
      <c r="N366" s="387"/>
      <c r="O366" s="387"/>
      <c r="P366" s="387"/>
      <c r="Q366" s="387"/>
      <c r="R366" s="387"/>
      <c r="S366" s="387"/>
      <c r="T366" s="387"/>
      <c r="U366" s="387"/>
      <c r="V366" s="387"/>
      <c r="W366" s="387"/>
      <c r="X366" s="387"/>
      <c r="Y366" s="387"/>
      <c r="Z366" s="387"/>
      <c r="AA366" s="387"/>
      <c r="AB366" s="387"/>
    </row>
    <row r="367">
      <c r="A367" s="387"/>
      <c r="B367" s="387"/>
      <c r="C367" s="387"/>
      <c r="D367" s="387"/>
      <c r="E367" s="387"/>
      <c r="F367" s="387"/>
      <c r="G367" s="387"/>
      <c r="H367" s="387"/>
      <c r="I367" s="387"/>
      <c r="J367" s="387"/>
      <c r="K367" s="387"/>
      <c r="L367" s="387"/>
      <c r="M367" s="387"/>
      <c r="N367" s="387"/>
      <c r="O367" s="387"/>
      <c r="P367" s="387"/>
      <c r="Q367" s="387"/>
      <c r="R367" s="387"/>
      <c r="S367" s="387"/>
      <c r="T367" s="387"/>
      <c r="U367" s="387"/>
      <c r="V367" s="387"/>
      <c r="W367" s="387"/>
      <c r="X367" s="387"/>
      <c r="Y367" s="387"/>
      <c r="Z367" s="387"/>
      <c r="AA367" s="387"/>
      <c r="AB367" s="387"/>
    </row>
    <row r="368">
      <c r="A368" s="387"/>
      <c r="B368" s="387"/>
      <c r="C368" s="387"/>
      <c r="D368" s="387"/>
      <c r="E368" s="387"/>
      <c r="F368" s="387"/>
      <c r="G368" s="387"/>
      <c r="H368" s="387"/>
      <c r="I368" s="387"/>
      <c r="J368" s="387"/>
      <c r="K368" s="387"/>
      <c r="L368" s="387"/>
      <c r="M368" s="387"/>
      <c r="N368" s="387"/>
      <c r="O368" s="387"/>
      <c r="P368" s="387"/>
      <c r="Q368" s="387"/>
      <c r="R368" s="387"/>
      <c r="S368" s="387"/>
      <c r="T368" s="387"/>
      <c r="U368" s="387"/>
      <c r="V368" s="387"/>
      <c r="W368" s="387"/>
      <c r="X368" s="387"/>
      <c r="Y368" s="387"/>
      <c r="Z368" s="387"/>
      <c r="AA368" s="387"/>
      <c r="AB368" s="387"/>
    </row>
    <row r="369">
      <c r="A369" s="387"/>
      <c r="B369" s="387"/>
      <c r="C369" s="387"/>
      <c r="D369" s="387"/>
      <c r="E369" s="387"/>
      <c r="F369" s="387"/>
      <c r="G369" s="387"/>
      <c r="H369" s="387"/>
      <c r="I369" s="387"/>
      <c r="J369" s="387"/>
      <c r="K369" s="387"/>
      <c r="L369" s="387"/>
      <c r="M369" s="387"/>
      <c r="N369" s="387"/>
      <c r="O369" s="387"/>
      <c r="P369" s="387"/>
      <c r="Q369" s="387"/>
      <c r="R369" s="387"/>
      <c r="S369" s="387"/>
      <c r="T369" s="387"/>
      <c r="U369" s="387"/>
      <c r="V369" s="387"/>
      <c r="W369" s="387"/>
      <c r="X369" s="387"/>
      <c r="Y369" s="387"/>
      <c r="Z369" s="387"/>
      <c r="AA369" s="387"/>
      <c r="AB369" s="387"/>
    </row>
    <row r="370">
      <c r="A370" s="387"/>
      <c r="B370" s="387"/>
      <c r="C370" s="387"/>
      <c r="D370" s="387"/>
      <c r="E370" s="387"/>
      <c r="F370" s="387"/>
      <c r="G370" s="387"/>
      <c r="H370" s="387"/>
      <c r="I370" s="387"/>
      <c r="J370" s="387"/>
      <c r="K370" s="387"/>
      <c r="L370" s="387"/>
      <c r="M370" s="387"/>
      <c r="N370" s="387"/>
      <c r="O370" s="387"/>
      <c r="P370" s="387"/>
      <c r="Q370" s="387"/>
      <c r="R370" s="387"/>
      <c r="S370" s="387"/>
      <c r="T370" s="387"/>
      <c r="U370" s="387"/>
      <c r="V370" s="387"/>
      <c r="W370" s="387"/>
      <c r="X370" s="387"/>
      <c r="Y370" s="387"/>
      <c r="Z370" s="387"/>
      <c r="AA370" s="387"/>
      <c r="AB370" s="387"/>
    </row>
    <row r="371">
      <c r="A371" s="387"/>
      <c r="B371" s="387"/>
      <c r="C371" s="387"/>
      <c r="D371" s="387"/>
      <c r="E371" s="387"/>
      <c r="F371" s="387"/>
      <c r="G371" s="387"/>
      <c r="H371" s="387"/>
      <c r="I371" s="387"/>
      <c r="J371" s="387"/>
      <c r="K371" s="387"/>
      <c r="L371" s="387"/>
      <c r="M371" s="387"/>
      <c r="N371" s="387"/>
      <c r="O371" s="387"/>
      <c r="P371" s="387"/>
      <c r="Q371" s="387"/>
      <c r="R371" s="387"/>
      <c r="S371" s="387"/>
      <c r="T371" s="387"/>
      <c r="U371" s="387"/>
      <c r="V371" s="387"/>
      <c r="W371" s="387"/>
      <c r="X371" s="387"/>
      <c r="Y371" s="387"/>
      <c r="Z371" s="387"/>
      <c r="AA371" s="387"/>
      <c r="AB371" s="387"/>
    </row>
    <row r="372">
      <c r="A372" s="387"/>
      <c r="B372" s="387"/>
      <c r="C372" s="387"/>
      <c r="D372" s="387"/>
      <c r="E372" s="387"/>
      <c r="F372" s="387"/>
      <c r="G372" s="387"/>
      <c r="H372" s="387"/>
      <c r="I372" s="387"/>
      <c r="J372" s="387"/>
      <c r="K372" s="387"/>
      <c r="L372" s="387"/>
      <c r="M372" s="387"/>
      <c r="N372" s="387"/>
      <c r="O372" s="387"/>
      <c r="P372" s="387"/>
      <c r="Q372" s="387"/>
      <c r="R372" s="387"/>
      <c r="S372" s="387"/>
      <c r="T372" s="387"/>
      <c r="U372" s="387"/>
      <c r="V372" s="387"/>
      <c r="W372" s="387"/>
      <c r="X372" s="387"/>
      <c r="Y372" s="387"/>
      <c r="Z372" s="387"/>
      <c r="AA372" s="387"/>
      <c r="AB372" s="387"/>
    </row>
    <row r="373">
      <c r="A373" s="387"/>
      <c r="B373" s="387"/>
      <c r="C373" s="387"/>
      <c r="D373" s="387"/>
      <c r="E373" s="387"/>
      <c r="F373" s="387"/>
      <c r="G373" s="387"/>
      <c r="H373" s="387"/>
      <c r="I373" s="387"/>
      <c r="J373" s="387"/>
      <c r="K373" s="387"/>
      <c r="L373" s="387"/>
      <c r="M373" s="387"/>
      <c r="N373" s="387"/>
      <c r="O373" s="387"/>
      <c r="P373" s="387"/>
      <c r="Q373" s="387"/>
      <c r="R373" s="387"/>
      <c r="S373" s="387"/>
      <c r="T373" s="387"/>
      <c r="U373" s="387"/>
      <c r="V373" s="387"/>
      <c r="W373" s="387"/>
      <c r="X373" s="387"/>
      <c r="Y373" s="387"/>
      <c r="Z373" s="387"/>
      <c r="AA373" s="387"/>
      <c r="AB373" s="387"/>
    </row>
    <row r="374">
      <c r="A374" s="387"/>
      <c r="B374" s="387"/>
      <c r="C374" s="387"/>
      <c r="D374" s="387"/>
      <c r="E374" s="387"/>
      <c r="F374" s="387"/>
      <c r="G374" s="387"/>
      <c r="H374" s="387"/>
      <c r="I374" s="387"/>
      <c r="J374" s="387"/>
      <c r="K374" s="387"/>
      <c r="L374" s="387"/>
      <c r="M374" s="387"/>
      <c r="N374" s="387"/>
      <c r="O374" s="387"/>
      <c r="P374" s="387"/>
      <c r="Q374" s="387"/>
      <c r="R374" s="387"/>
      <c r="S374" s="387"/>
      <c r="T374" s="387"/>
      <c r="U374" s="387"/>
      <c r="V374" s="387"/>
      <c r="W374" s="387"/>
      <c r="X374" s="387"/>
      <c r="Y374" s="387"/>
      <c r="Z374" s="387"/>
      <c r="AA374" s="387"/>
      <c r="AB374" s="387"/>
    </row>
    <row r="375">
      <c r="A375" s="387"/>
      <c r="B375" s="387"/>
      <c r="C375" s="387"/>
      <c r="D375" s="387"/>
      <c r="E375" s="387"/>
      <c r="F375" s="387"/>
      <c r="G375" s="387"/>
      <c r="H375" s="387"/>
      <c r="I375" s="387"/>
      <c r="J375" s="387"/>
      <c r="K375" s="387"/>
      <c r="L375" s="387"/>
      <c r="M375" s="387"/>
      <c r="N375" s="387"/>
      <c r="O375" s="387"/>
      <c r="P375" s="387"/>
      <c r="Q375" s="387"/>
      <c r="R375" s="387"/>
      <c r="S375" s="387"/>
      <c r="T375" s="387"/>
      <c r="U375" s="387"/>
      <c r="V375" s="387"/>
      <c r="W375" s="387"/>
      <c r="X375" s="387"/>
      <c r="Y375" s="387"/>
      <c r="Z375" s="387"/>
      <c r="AA375" s="387"/>
      <c r="AB375" s="387"/>
    </row>
    <row r="376">
      <c r="A376" s="387"/>
      <c r="B376" s="387"/>
      <c r="C376" s="387"/>
      <c r="D376" s="387"/>
      <c r="E376" s="387"/>
      <c r="F376" s="387"/>
      <c r="G376" s="387"/>
      <c r="H376" s="387"/>
      <c r="I376" s="387"/>
      <c r="J376" s="387"/>
      <c r="K376" s="387"/>
      <c r="L376" s="387"/>
      <c r="M376" s="387"/>
      <c r="N376" s="387"/>
      <c r="O376" s="387"/>
      <c r="P376" s="387"/>
      <c r="Q376" s="387"/>
      <c r="R376" s="387"/>
      <c r="S376" s="387"/>
      <c r="T376" s="387"/>
      <c r="U376" s="387"/>
      <c r="V376" s="387"/>
      <c r="W376" s="387"/>
      <c r="X376" s="387"/>
      <c r="Y376" s="387"/>
      <c r="Z376" s="387"/>
      <c r="AA376" s="387"/>
      <c r="AB376" s="387"/>
    </row>
    <row r="377">
      <c r="A377" s="387"/>
      <c r="B377" s="387"/>
      <c r="C377" s="387"/>
      <c r="D377" s="387"/>
      <c r="E377" s="387"/>
      <c r="F377" s="387"/>
      <c r="G377" s="387"/>
      <c r="H377" s="387"/>
      <c r="I377" s="387"/>
      <c r="J377" s="387"/>
      <c r="K377" s="387"/>
      <c r="L377" s="387"/>
      <c r="M377" s="387"/>
      <c r="N377" s="387"/>
      <c r="O377" s="387"/>
      <c r="P377" s="387"/>
      <c r="Q377" s="387"/>
      <c r="R377" s="387"/>
      <c r="S377" s="387"/>
      <c r="T377" s="387"/>
      <c r="U377" s="387"/>
      <c r="V377" s="387"/>
      <c r="W377" s="387"/>
      <c r="X377" s="387"/>
      <c r="Y377" s="387"/>
      <c r="Z377" s="387"/>
      <c r="AA377" s="387"/>
      <c r="AB377" s="387"/>
    </row>
    <row r="378">
      <c r="A378" s="387"/>
      <c r="B378" s="387"/>
      <c r="C378" s="387"/>
      <c r="D378" s="387"/>
      <c r="E378" s="387"/>
      <c r="F378" s="387"/>
      <c r="G378" s="387"/>
      <c r="H378" s="387"/>
      <c r="I378" s="387"/>
      <c r="J378" s="387"/>
      <c r="K378" s="387"/>
      <c r="L378" s="387"/>
      <c r="M378" s="387"/>
      <c r="N378" s="387"/>
      <c r="O378" s="387"/>
      <c r="P378" s="387"/>
      <c r="Q378" s="387"/>
      <c r="R378" s="387"/>
      <c r="S378" s="387"/>
      <c r="T378" s="387"/>
      <c r="U378" s="387"/>
      <c r="V378" s="387"/>
      <c r="W378" s="387"/>
      <c r="X378" s="387"/>
      <c r="Y378" s="387"/>
      <c r="Z378" s="387"/>
      <c r="AA378" s="387"/>
      <c r="AB378" s="387"/>
    </row>
    <row r="379">
      <c r="A379" s="387"/>
      <c r="B379" s="387"/>
      <c r="C379" s="387"/>
      <c r="D379" s="387"/>
      <c r="E379" s="387"/>
      <c r="F379" s="387"/>
      <c r="G379" s="387"/>
      <c r="H379" s="387"/>
      <c r="I379" s="387"/>
      <c r="J379" s="387"/>
      <c r="K379" s="387"/>
      <c r="L379" s="387"/>
      <c r="M379" s="387"/>
      <c r="N379" s="387"/>
      <c r="O379" s="387"/>
      <c r="P379" s="387"/>
      <c r="Q379" s="387"/>
      <c r="R379" s="387"/>
      <c r="S379" s="387"/>
      <c r="T379" s="387"/>
      <c r="U379" s="387"/>
      <c r="V379" s="387"/>
      <c r="W379" s="387"/>
      <c r="X379" s="387"/>
      <c r="Y379" s="387"/>
      <c r="Z379" s="387"/>
      <c r="AA379" s="387"/>
      <c r="AB379" s="387"/>
    </row>
    <row r="380">
      <c r="A380" s="387"/>
      <c r="B380" s="387"/>
      <c r="C380" s="387"/>
      <c r="D380" s="387"/>
      <c r="E380" s="387"/>
      <c r="F380" s="387"/>
      <c r="G380" s="387"/>
      <c r="H380" s="387"/>
      <c r="I380" s="387"/>
      <c r="J380" s="387"/>
      <c r="K380" s="387"/>
      <c r="L380" s="387"/>
      <c r="M380" s="387"/>
      <c r="N380" s="387"/>
      <c r="O380" s="387"/>
      <c r="P380" s="387"/>
      <c r="Q380" s="387"/>
      <c r="R380" s="387"/>
      <c r="S380" s="387"/>
      <c r="T380" s="387"/>
      <c r="U380" s="387"/>
      <c r="V380" s="387"/>
      <c r="W380" s="387"/>
      <c r="X380" s="387"/>
      <c r="Y380" s="387"/>
      <c r="Z380" s="387"/>
      <c r="AA380" s="387"/>
      <c r="AB380" s="387"/>
    </row>
    <row r="381">
      <c r="A381" s="387"/>
      <c r="B381" s="387"/>
      <c r="C381" s="387"/>
      <c r="D381" s="387"/>
      <c r="E381" s="387"/>
      <c r="F381" s="387"/>
      <c r="G381" s="387"/>
      <c r="H381" s="387"/>
      <c r="I381" s="387"/>
      <c r="J381" s="387"/>
      <c r="K381" s="387"/>
      <c r="L381" s="387"/>
      <c r="M381" s="387"/>
      <c r="N381" s="387"/>
      <c r="O381" s="387"/>
      <c r="P381" s="387"/>
      <c r="Q381" s="387"/>
      <c r="R381" s="387"/>
      <c r="S381" s="387"/>
      <c r="T381" s="387"/>
      <c r="U381" s="387"/>
      <c r="V381" s="387"/>
      <c r="W381" s="387"/>
      <c r="X381" s="387"/>
      <c r="Y381" s="387"/>
      <c r="Z381" s="387"/>
      <c r="AA381" s="387"/>
      <c r="AB381" s="387"/>
    </row>
    <row r="382">
      <c r="A382" s="387"/>
      <c r="B382" s="387"/>
      <c r="C382" s="387"/>
      <c r="D382" s="387"/>
      <c r="E382" s="387"/>
      <c r="F382" s="387"/>
      <c r="G382" s="387"/>
      <c r="H382" s="387"/>
      <c r="I382" s="387"/>
      <c r="J382" s="387"/>
      <c r="K382" s="387"/>
      <c r="L382" s="387"/>
      <c r="M382" s="387"/>
      <c r="N382" s="387"/>
      <c r="O382" s="387"/>
      <c r="P382" s="387"/>
      <c r="Q382" s="387"/>
      <c r="R382" s="387"/>
      <c r="S382" s="387"/>
      <c r="T382" s="387"/>
      <c r="U382" s="387"/>
      <c r="V382" s="387"/>
      <c r="W382" s="387"/>
      <c r="X382" s="387"/>
      <c r="Y382" s="387"/>
      <c r="Z382" s="387"/>
      <c r="AA382" s="387"/>
      <c r="AB382" s="387"/>
    </row>
    <row r="383">
      <c r="A383" s="387"/>
      <c r="B383" s="387"/>
      <c r="C383" s="387"/>
      <c r="D383" s="387"/>
      <c r="E383" s="387"/>
      <c r="F383" s="387"/>
      <c r="G383" s="387"/>
      <c r="H383" s="387"/>
      <c r="I383" s="387"/>
      <c r="J383" s="387"/>
      <c r="K383" s="387"/>
      <c r="L383" s="387"/>
      <c r="M383" s="387"/>
      <c r="N383" s="387"/>
      <c r="O383" s="387"/>
      <c r="P383" s="387"/>
      <c r="Q383" s="387"/>
      <c r="R383" s="387"/>
      <c r="S383" s="387"/>
      <c r="T383" s="387"/>
      <c r="U383" s="387"/>
      <c r="V383" s="387"/>
      <c r="W383" s="387"/>
      <c r="X383" s="387"/>
      <c r="Y383" s="387"/>
      <c r="Z383" s="387"/>
      <c r="AA383" s="387"/>
      <c r="AB383" s="387"/>
    </row>
    <row r="384">
      <c r="A384" s="387"/>
      <c r="B384" s="387"/>
      <c r="C384" s="387"/>
      <c r="D384" s="387"/>
      <c r="E384" s="387"/>
      <c r="F384" s="387"/>
      <c r="G384" s="387"/>
      <c r="H384" s="387"/>
      <c r="I384" s="387"/>
      <c r="J384" s="387"/>
      <c r="K384" s="387"/>
      <c r="L384" s="387"/>
      <c r="M384" s="387"/>
      <c r="N384" s="387"/>
      <c r="O384" s="387"/>
      <c r="P384" s="387"/>
      <c r="Q384" s="387"/>
      <c r="R384" s="387"/>
      <c r="S384" s="387"/>
      <c r="T384" s="387"/>
      <c r="U384" s="387"/>
      <c r="V384" s="387"/>
      <c r="W384" s="387"/>
      <c r="X384" s="387"/>
      <c r="Y384" s="387"/>
      <c r="Z384" s="387"/>
      <c r="AA384" s="387"/>
      <c r="AB384" s="387"/>
    </row>
    <row r="385">
      <c r="A385" s="387"/>
      <c r="B385" s="387"/>
      <c r="C385" s="387"/>
      <c r="D385" s="387"/>
      <c r="E385" s="387"/>
      <c r="F385" s="387"/>
      <c r="G385" s="387"/>
      <c r="H385" s="387"/>
      <c r="I385" s="387"/>
      <c r="J385" s="387"/>
      <c r="K385" s="387"/>
      <c r="L385" s="387"/>
      <c r="M385" s="387"/>
      <c r="N385" s="387"/>
      <c r="O385" s="387"/>
      <c r="P385" s="387"/>
      <c r="Q385" s="387"/>
      <c r="R385" s="387"/>
      <c r="S385" s="387"/>
      <c r="T385" s="387"/>
      <c r="U385" s="387"/>
      <c r="V385" s="387"/>
      <c r="W385" s="387"/>
      <c r="X385" s="387"/>
      <c r="Y385" s="387"/>
      <c r="Z385" s="387"/>
      <c r="AA385" s="387"/>
      <c r="AB385" s="387"/>
    </row>
    <row r="386">
      <c r="A386" s="387"/>
      <c r="B386" s="387"/>
      <c r="C386" s="387"/>
      <c r="D386" s="387"/>
      <c r="E386" s="387"/>
      <c r="F386" s="387"/>
      <c r="G386" s="387"/>
      <c r="H386" s="387"/>
      <c r="I386" s="387"/>
      <c r="J386" s="387"/>
      <c r="K386" s="387"/>
      <c r="L386" s="387"/>
      <c r="M386" s="387"/>
      <c r="N386" s="387"/>
      <c r="O386" s="387"/>
      <c r="P386" s="387"/>
      <c r="Q386" s="387"/>
      <c r="R386" s="387"/>
      <c r="S386" s="387"/>
      <c r="T386" s="387"/>
      <c r="U386" s="387"/>
      <c r="V386" s="387"/>
      <c r="W386" s="387"/>
      <c r="X386" s="387"/>
      <c r="Y386" s="387"/>
      <c r="Z386" s="387"/>
      <c r="AA386" s="387"/>
      <c r="AB386" s="387"/>
    </row>
    <row r="387">
      <c r="A387" s="387"/>
      <c r="B387" s="387"/>
      <c r="C387" s="387"/>
      <c r="D387" s="387"/>
      <c r="E387" s="387"/>
      <c r="F387" s="387"/>
      <c r="G387" s="387"/>
      <c r="H387" s="387"/>
      <c r="I387" s="387"/>
      <c r="J387" s="387"/>
      <c r="K387" s="387"/>
      <c r="L387" s="387"/>
      <c r="M387" s="387"/>
      <c r="N387" s="387"/>
      <c r="O387" s="387"/>
      <c r="P387" s="387"/>
      <c r="Q387" s="387"/>
      <c r="R387" s="387"/>
      <c r="S387" s="387"/>
      <c r="T387" s="387"/>
      <c r="U387" s="387"/>
      <c r="V387" s="387"/>
      <c r="W387" s="387"/>
      <c r="X387" s="387"/>
      <c r="Y387" s="387"/>
      <c r="Z387" s="387"/>
      <c r="AA387" s="387"/>
      <c r="AB387" s="387"/>
    </row>
    <row r="388">
      <c r="A388" s="387"/>
      <c r="B388" s="387"/>
      <c r="C388" s="387"/>
      <c r="D388" s="387"/>
      <c r="E388" s="387"/>
      <c r="F388" s="387"/>
      <c r="G388" s="387"/>
      <c r="H388" s="387"/>
      <c r="I388" s="387"/>
      <c r="J388" s="387"/>
      <c r="K388" s="387"/>
      <c r="L388" s="387"/>
      <c r="M388" s="387"/>
      <c r="N388" s="387"/>
      <c r="O388" s="387"/>
      <c r="P388" s="387"/>
      <c r="Q388" s="387"/>
      <c r="R388" s="387"/>
      <c r="S388" s="387"/>
      <c r="T388" s="387"/>
      <c r="U388" s="387"/>
      <c r="V388" s="387"/>
      <c r="W388" s="387"/>
      <c r="X388" s="387"/>
      <c r="Y388" s="387"/>
      <c r="Z388" s="387"/>
      <c r="AA388" s="387"/>
      <c r="AB388" s="387"/>
    </row>
    <row r="389">
      <c r="A389" s="387"/>
      <c r="B389" s="387"/>
      <c r="C389" s="387"/>
      <c r="D389" s="387"/>
      <c r="E389" s="387"/>
      <c r="F389" s="387"/>
      <c r="G389" s="387"/>
      <c r="H389" s="387"/>
      <c r="I389" s="387"/>
      <c r="J389" s="387"/>
      <c r="K389" s="387"/>
      <c r="L389" s="387"/>
      <c r="M389" s="387"/>
      <c r="N389" s="387"/>
      <c r="O389" s="387"/>
      <c r="P389" s="387"/>
      <c r="Q389" s="387"/>
      <c r="R389" s="387"/>
      <c r="S389" s="387"/>
      <c r="T389" s="387"/>
      <c r="U389" s="387"/>
      <c r="V389" s="387"/>
      <c r="W389" s="387"/>
      <c r="X389" s="387"/>
      <c r="Y389" s="387"/>
      <c r="Z389" s="387"/>
      <c r="AA389" s="387"/>
      <c r="AB389" s="387"/>
    </row>
    <row r="390">
      <c r="A390" s="387"/>
      <c r="B390" s="387"/>
      <c r="C390" s="387"/>
      <c r="D390" s="387"/>
      <c r="E390" s="387"/>
      <c r="F390" s="387"/>
      <c r="G390" s="387"/>
      <c r="H390" s="387"/>
      <c r="I390" s="387"/>
      <c r="J390" s="387"/>
      <c r="K390" s="387"/>
      <c r="L390" s="387"/>
      <c r="M390" s="387"/>
      <c r="N390" s="387"/>
      <c r="O390" s="387"/>
      <c r="P390" s="387"/>
      <c r="Q390" s="387"/>
      <c r="R390" s="387"/>
      <c r="S390" s="387"/>
      <c r="T390" s="387"/>
      <c r="U390" s="387"/>
      <c r="V390" s="387"/>
      <c r="W390" s="387"/>
      <c r="X390" s="387"/>
      <c r="Y390" s="387"/>
      <c r="Z390" s="387"/>
      <c r="AA390" s="387"/>
      <c r="AB390" s="387"/>
    </row>
    <row r="391">
      <c r="A391" s="387"/>
      <c r="B391" s="387"/>
      <c r="C391" s="387"/>
      <c r="D391" s="387"/>
      <c r="E391" s="387"/>
      <c r="F391" s="387"/>
      <c r="G391" s="387"/>
      <c r="H391" s="387"/>
      <c r="I391" s="387"/>
      <c r="J391" s="387"/>
      <c r="K391" s="387"/>
      <c r="L391" s="387"/>
      <c r="M391" s="387"/>
      <c r="N391" s="387"/>
      <c r="O391" s="387"/>
      <c r="P391" s="387"/>
      <c r="Q391" s="387"/>
      <c r="R391" s="387"/>
      <c r="S391" s="387"/>
      <c r="T391" s="387"/>
      <c r="U391" s="387"/>
      <c r="V391" s="387"/>
      <c r="W391" s="387"/>
      <c r="X391" s="387"/>
      <c r="Y391" s="387"/>
      <c r="Z391" s="387"/>
      <c r="AA391" s="387"/>
      <c r="AB391" s="387"/>
    </row>
    <row r="392">
      <c r="A392" s="387"/>
      <c r="B392" s="387"/>
      <c r="C392" s="387"/>
      <c r="D392" s="387"/>
      <c r="E392" s="387"/>
      <c r="F392" s="387"/>
      <c r="G392" s="387"/>
      <c r="H392" s="387"/>
      <c r="I392" s="387"/>
      <c r="J392" s="387"/>
      <c r="K392" s="387"/>
      <c r="L392" s="387"/>
      <c r="M392" s="387"/>
      <c r="N392" s="387"/>
      <c r="O392" s="387"/>
      <c r="P392" s="387"/>
      <c r="Q392" s="387"/>
      <c r="R392" s="387"/>
      <c r="S392" s="387"/>
      <c r="T392" s="387"/>
      <c r="U392" s="387"/>
      <c r="V392" s="387"/>
      <c r="W392" s="387"/>
      <c r="X392" s="387"/>
      <c r="Y392" s="387"/>
      <c r="Z392" s="387"/>
      <c r="AA392" s="387"/>
      <c r="AB392" s="387"/>
    </row>
    <row r="393">
      <c r="A393" s="387"/>
      <c r="B393" s="387"/>
      <c r="C393" s="387"/>
      <c r="D393" s="387"/>
      <c r="E393" s="387"/>
      <c r="F393" s="387"/>
      <c r="G393" s="387"/>
      <c r="H393" s="387"/>
      <c r="I393" s="387"/>
      <c r="J393" s="387"/>
      <c r="K393" s="387"/>
      <c r="L393" s="387"/>
      <c r="M393" s="387"/>
      <c r="N393" s="387"/>
      <c r="O393" s="387"/>
      <c r="P393" s="387"/>
      <c r="Q393" s="387"/>
      <c r="R393" s="387"/>
      <c r="S393" s="387"/>
      <c r="T393" s="387"/>
      <c r="U393" s="387"/>
      <c r="V393" s="387"/>
      <c r="W393" s="387"/>
      <c r="X393" s="387"/>
      <c r="Y393" s="387"/>
      <c r="Z393" s="387"/>
      <c r="AA393" s="387"/>
      <c r="AB393" s="387"/>
    </row>
    <row r="394">
      <c r="A394" s="387"/>
      <c r="B394" s="387"/>
      <c r="C394" s="387"/>
      <c r="D394" s="387"/>
      <c r="E394" s="387"/>
      <c r="F394" s="387"/>
      <c r="G394" s="387"/>
      <c r="H394" s="387"/>
      <c r="I394" s="387"/>
      <c r="J394" s="387"/>
      <c r="K394" s="387"/>
      <c r="L394" s="387"/>
      <c r="M394" s="387"/>
      <c r="N394" s="387"/>
      <c r="O394" s="387"/>
      <c r="P394" s="387"/>
      <c r="Q394" s="387"/>
      <c r="R394" s="387"/>
      <c r="S394" s="387"/>
      <c r="T394" s="387"/>
      <c r="U394" s="387"/>
      <c r="V394" s="387"/>
      <c r="W394" s="387"/>
      <c r="X394" s="387"/>
      <c r="Y394" s="387"/>
      <c r="Z394" s="387"/>
      <c r="AA394" s="387"/>
      <c r="AB394" s="387"/>
    </row>
    <row r="395">
      <c r="A395" s="387"/>
      <c r="B395" s="387"/>
      <c r="C395" s="387"/>
      <c r="D395" s="387"/>
      <c r="E395" s="387"/>
      <c r="F395" s="387"/>
      <c r="G395" s="387"/>
      <c r="H395" s="387"/>
      <c r="I395" s="387"/>
      <c r="J395" s="387"/>
      <c r="K395" s="387"/>
      <c r="L395" s="387"/>
      <c r="M395" s="387"/>
      <c r="N395" s="387"/>
      <c r="O395" s="387"/>
      <c r="P395" s="387"/>
      <c r="Q395" s="387"/>
      <c r="R395" s="387"/>
      <c r="S395" s="387"/>
      <c r="T395" s="387"/>
      <c r="U395" s="387"/>
      <c r="V395" s="387"/>
      <c r="W395" s="387"/>
      <c r="X395" s="387"/>
      <c r="Y395" s="387"/>
      <c r="Z395" s="387"/>
      <c r="AA395" s="387"/>
      <c r="AB395" s="387"/>
    </row>
    <row r="396">
      <c r="A396" s="387"/>
      <c r="B396" s="387"/>
      <c r="C396" s="387"/>
      <c r="D396" s="387"/>
      <c r="E396" s="387"/>
      <c r="F396" s="387"/>
      <c r="G396" s="387"/>
      <c r="H396" s="387"/>
      <c r="I396" s="387"/>
      <c r="J396" s="387"/>
      <c r="K396" s="387"/>
      <c r="L396" s="387"/>
      <c r="M396" s="387"/>
      <c r="N396" s="387"/>
      <c r="O396" s="387"/>
      <c r="P396" s="387"/>
      <c r="Q396" s="387"/>
      <c r="R396" s="387"/>
      <c r="S396" s="387"/>
      <c r="T396" s="387"/>
      <c r="U396" s="387"/>
      <c r="V396" s="387"/>
      <c r="W396" s="387"/>
      <c r="X396" s="387"/>
      <c r="Y396" s="387"/>
      <c r="Z396" s="387"/>
      <c r="AA396" s="387"/>
      <c r="AB396" s="387"/>
    </row>
    <row r="397">
      <c r="A397" s="387"/>
      <c r="B397" s="387"/>
      <c r="C397" s="387"/>
      <c r="D397" s="387"/>
      <c r="E397" s="387"/>
      <c r="F397" s="387"/>
      <c r="G397" s="387"/>
      <c r="H397" s="387"/>
      <c r="I397" s="387"/>
      <c r="J397" s="387"/>
      <c r="K397" s="387"/>
      <c r="L397" s="387"/>
      <c r="M397" s="387"/>
      <c r="N397" s="387"/>
      <c r="O397" s="387"/>
      <c r="P397" s="387"/>
      <c r="Q397" s="387"/>
      <c r="R397" s="387"/>
      <c r="S397" s="387"/>
      <c r="T397" s="387"/>
      <c r="U397" s="387"/>
      <c r="V397" s="387"/>
      <c r="W397" s="387"/>
      <c r="X397" s="387"/>
      <c r="Y397" s="387"/>
      <c r="Z397" s="387"/>
      <c r="AA397" s="387"/>
      <c r="AB397" s="387"/>
    </row>
    <row r="398">
      <c r="A398" s="387"/>
      <c r="B398" s="387"/>
      <c r="C398" s="387"/>
      <c r="D398" s="387"/>
      <c r="E398" s="387"/>
      <c r="F398" s="387"/>
      <c r="G398" s="387"/>
      <c r="H398" s="387"/>
      <c r="I398" s="387"/>
      <c r="J398" s="387"/>
      <c r="K398" s="387"/>
      <c r="L398" s="387"/>
      <c r="M398" s="387"/>
      <c r="N398" s="387"/>
      <c r="O398" s="387"/>
      <c r="P398" s="387"/>
      <c r="Q398" s="387"/>
      <c r="R398" s="387"/>
      <c r="S398" s="387"/>
      <c r="T398" s="387"/>
      <c r="U398" s="387"/>
      <c r="V398" s="387"/>
      <c r="W398" s="387"/>
      <c r="X398" s="387"/>
      <c r="Y398" s="387"/>
      <c r="Z398" s="387"/>
      <c r="AA398" s="387"/>
      <c r="AB398" s="387"/>
    </row>
    <row r="399">
      <c r="A399" s="387"/>
      <c r="B399" s="387"/>
      <c r="C399" s="387"/>
      <c r="D399" s="387"/>
      <c r="E399" s="387"/>
      <c r="F399" s="387"/>
      <c r="G399" s="387"/>
      <c r="H399" s="387"/>
      <c r="I399" s="387"/>
      <c r="J399" s="387"/>
      <c r="K399" s="387"/>
      <c r="L399" s="387"/>
      <c r="M399" s="387"/>
      <c r="N399" s="387"/>
      <c r="O399" s="387"/>
      <c r="P399" s="387"/>
      <c r="Q399" s="387"/>
      <c r="R399" s="387"/>
      <c r="S399" s="387"/>
      <c r="T399" s="387"/>
      <c r="U399" s="387"/>
      <c r="V399" s="387"/>
      <c r="W399" s="387"/>
      <c r="X399" s="387"/>
      <c r="Y399" s="387"/>
      <c r="Z399" s="387"/>
      <c r="AA399" s="387"/>
      <c r="AB399" s="387"/>
    </row>
    <row r="400">
      <c r="A400" s="387"/>
      <c r="B400" s="387"/>
      <c r="C400" s="387"/>
      <c r="D400" s="387"/>
      <c r="E400" s="387"/>
      <c r="F400" s="387"/>
      <c r="G400" s="387"/>
      <c r="H400" s="387"/>
      <c r="I400" s="387"/>
      <c r="J400" s="387"/>
      <c r="K400" s="387"/>
      <c r="L400" s="387"/>
      <c r="M400" s="387"/>
      <c r="N400" s="387"/>
      <c r="O400" s="387"/>
      <c r="P400" s="387"/>
      <c r="Q400" s="387"/>
      <c r="R400" s="387"/>
      <c r="S400" s="387"/>
      <c r="T400" s="387"/>
      <c r="U400" s="387"/>
      <c r="V400" s="387"/>
      <c r="W400" s="387"/>
      <c r="X400" s="387"/>
      <c r="Y400" s="387"/>
      <c r="Z400" s="387"/>
      <c r="AA400" s="387"/>
      <c r="AB400" s="387"/>
    </row>
    <row r="401">
      <c r="A401" s="387"/>
      <c r="B401" s="387"/>
      <c r="C401" s="387"/>
      <c r="D401" s="387"/>
      <c r="E401" s="387"/>
      <c r="F401" s="387"/>
      <c r="G401" s="387"/>
      <c r="H401" s="387"/>
      <c r="I401" s="387"/>
      <c r="J401" s="387"/>
      <c r="K401" s="387"/>
      <c r="L401" s="387"/>
      <c r="M401" s="387"/>
      <c r="N401" s="387"/>
      <c r="O401" s="387"/>
      <c r="P401" s="387"/>
      <c r="Q401" s="387"/>
      <c r="R401" s="387"/>
      <c r="S401" s="387"/>
      <c r="T401" s="387"/>
      <c r="U401" s="387"/>
      <c r="V401" s="387"/>
      <c r="W401" s="387"/>
      <c r="X401" s="387"/>
      <c r="Y401" s="387"/>
      <c r="Z401" s="387"/>
      <c r="AA401" s="387"/>
      <c r="AB401" s="387"/>
    </row>
    <row r="402">
      <c r="A402" s="387"/>
      <c r="B402" s="387"/>
      <c r="C402" s="387"/>
      <c r="D402" s="387"/>
      <c r="E402" s="387"/>
      <c r="F402" s="387"/>
      <c r="G402" s="387"/>
      <c r="H402" s="387"/>
      <c r="I402" s="387"/>
      <c r="J402" s="387"/>
      <c r="K402" s="387"/>
      <c r="L402" s="387"/>
      <c r="M402" s="387"/>
      <c r="N402" s="387"/>
      <c r="O402" s="387"/>
      <c r="P402" s="387"/>
      <c r="Q402" s="387"/>
      <c r="R402" s="387"/>
      <c r="S402" s="387"/>
      <c r="T402" s="387"/>
      <c r="U402" s="387"/>
      <c r="V402" s="387"/>
      <c r="W402" s="387"/>
      <c r="X402" s="387"/>
      <c r="Y402" s="387"/>
      <c r="Z402" s="387"/>
      <c r="AA402" s="387"/>
      <c r="AB402" s="387"/>
    </row>
    <row r="403">
      <c r="A403" s="387"/>
      <c r="B403" s="387"/>
      <c r="C403" s="387"/>
      <c r="D403" s="387"/>
      <c r="E403" s="387"/>
      <c r="F403" s="387"/>
      <c r="G403" s="387"/>
      <c r="H403" s="387"/>
      <c r="I403" s="387"/>
      <c r="J403" s="387"/>
      <c r="K403" s="387"/>
      <c r="L403" s="387"/>
      <c r="M403" s="387"/>
      <c r="N403" s="387"/>
      <c r="O403" s="387"/>
      <c r="P403" s="387"/>
      <c r="Q403" s="387"/>
      <c r="R403" s="387"/>
      <c r="S403" s="387"/>
      <c r="T403" s="387"/>
      <c r="U403" s="387"/>
      <c r="V403" s="387"/>
      <c r="W403" s="387"/>
      <c r="X403" s="387"/>
      <c r="Y403" s="387"/>
      <c r="Z403" s="387"/>
      <c r="AA403" s="387"/>
      <c r="AB403" s="387"/>
    </row>
    <row r="404">
      <c r="A404" s="387"/>
      <c r="B404" s="387"/>
      <c r="C404" s="387"/>
      <c r="D404" s="387"/>
      <c r="E404" s="387"/>
      <c r="F404" s="387"/>
      <c r="G404" s="387"/>
      <c r="H404" s="387"/>
      <c r="I404" s="387"/>
      <c r="J404" s="387"/>
      <c r="K404" s="387"/>
      <c r="L404" s="387"/>
      <c r="M404" s="387"/>
      <c r="N404" s="387"/>
      <c r="O404" s="387"/>
      <c r="P404" s="387"/>
      <c r="Q404" s="387"/>
      <c r="R404" s="387"/>
      <c r="S404" s="387"/>
      <c r="T404" s="387"/>
      <c r="U404" s="387"/>
      <c r="V404" s="387"/>
      <c r="W404" s="387"/>
      <c r="X404" s="387"/>
      <c r="Y404" s="387"/>
      <c r="Z404" s="387"/>
      <c r="AA404" s="387"/>
      <c r="AB404" s="387"/>
    </row>
    <row r="405">
      <c r="A405" s="387"/>
      <c r="B405" s="387"/>
      <c r="C405" s="387"/>
      <c r="D405" s="387"/>
      <c r="E405" s="387"/>
      <c r="F405" s="387"/>
      <c r="G405" s="387"/>
      <c r="H405" s="387"/>
      <c r="I405" s="387"/>
      <c r="J405" s="387"/>
      <c r="K405" s="387"/>
      <c r="L405" s="387"/>
      <c r="M405" s="387"/>
      <c r="N405" s="387"/>
      <c r="O405" s="387"/>
      <c r="P405" s="387"/>
      <c r="Q405" s="387"/>
      <c r="R405" s="387"/>
      <c r="S405" s="387"/>
      <c r="T405" s="387"/>
      <c r="U405" s="387"/>
      <c r="V405" s="387"/>
      <c r="W405" s="387"/>
      <c r="X405" s="387"/>
      <c r="Y405" s="387"/>
      <c r="Z405" s="387"/>
      <c r="AA405" s="387"/>
      <c r="AB405" s="387"/>
    </row>
    <row r="406">
      <c r="A406" s="387"/>
      <c r="B406" s="387"/>
      <c r="C406" s="387"/>
      <c r="D406" s="387"/>
      <c r="E406" s="387"/>
      <c r="F406" s="387"/>
      <c r="G406" s="387"/>
      <c r="H406" s="387"/>
      <c r="I406" s="387"/>
      <c r="J406" s="387"/>
      <c r="K406" s="387"/>
      <c r="L406" s="387"/>
      <c r="M406" s="387"/>
      <c r="N406" s="387"/>
      <c r="O406" s="387"/>
      <c r="P406" s="387"/>
      <c r="Q406" s="387"/>
      <c r="R406" s="387"/>
      <c r="S406" s="387"/>
      <c r="T406" s="387"/>
      <c r="U406" s="387"/>
      <c r="V406" s="387"/>
      <c r="W406" s="387"/>
      <c r="X406" s="387"/>
      <c r="Y406" s="387"/>
      <c r="Z406" s="387"/>
      <c r="AA406" s="387"/>
      <c r="AB406" s="387"/>
    </row>
    <row r="407">
      <c r="A407" s="387"/>
      <c r="B407" s="387"/>
      <c r="C407" s="387"/>
      <c r="D407" s="387"/>
      <c r="E407" s="387"/>
      <c r="F407" s="387"/>
      <c r="G407" s="387"/>
      <c r="H407" s="387"/>
      <c r="I407" s="387"/>
      <c r="J407" s="387"/>
      <c r="K407" s="387"/>
      <c r="L407" s="387"/>
      <c r="M407" s="387"/>
      <c r="N407" s="387"/>
      <c r="O407" s="387"/>
      <c r="P407" s="387"/>
      <c r="Q407" s="387"/>
      <c r="R407" s="387"/>
      <c r="S407" s="387"/>
      <c r="T407" s="387"/>
      <c r="U407" s="387"/>
      <c r="V407" s="387"/>
      <c r="W407" s="387"/>
      <c r="X407" s="387"/>
      <c r="Y407" s="387"/>
      <c r="Z407" s="387"/>
      <c r="AA407" s="387"/>
      <c r="AB407" s="387"/>
    </row>
    <row r="408">
      <c r="A408" s="387"/>
      <c r="B408" s="387"/>
      <c r="C408" s="387"/>
      <c r="D408" s="387"/>
      <c r="E408" s="387"/>
      <c r="F408" s="387"/>
      <c r="G408" s="387"/>
      <c r="H408" s="387"/>
      <c r="I408" s="387"/>
      <c r="J408" s="387"/>
      <c r="K408" s="387"/>
      <c r="L408" s="387"/>
      <c r="M408" s="387"/>
      <c r="N408" s="387"/>
      <c r="O408" s="387"/>
      <c r="P408" s="387"/>
      <c r="Q408" s="387"/>
      <c r="R408" s="387"/>
      <c r="S408" s="387"/>
      <c r="T408" s="387"/>
      <c r="U408" s="387"/>
      <c r="V408" s="387"/>
      <c r="W408" s="387"/>
      <c r="X408" s="387"/>
      <c r="Y408" s="387"/>
      <c r="Z408" s="387"/>
      <c r="AA408" s="387"/>
      <c r="AB408" s="387"/>
    </row>
    <row r="409">
      <c r="A409" s="387"/>
      <c r="B409" s="387"/>
      <c r="C409" s="387"/>
      <c r="D409" s="387"/>
      <c r="E409" s="387"/>
      <c r="F409" s="387"/>
      <c r="G409" s="387"/>
      <c r="H409" s="387"/>
      <c r="I409" s="387"/>
      <c r="J409" s="387"/>
      <c r="K409" s="387"/>
      <c r="L409" s="387"/>
      <c r="M409" s="387"/>
      <c r="N409" s="387"/>
      <c r="O409" s="387"/>
      <c r="P409" s="387"/>
      <c r="Q409" s="387"/>
      <c r="R409" s="387"/>
      <c r="S409" s="387"/>
      <c r="T409" s="387"/>
      <c r="U409" s="387"/>
      <c r="V409" s="387"/>
      <c r="W409" s="387"/>
      <c r="X409" s="387"/>
      <c r="Y409" s="387"/>
      <c r="Z409" s="387"/>
      <c r="AA409" s="387"/>
      <c r="AB409" s="387"/>
    </row>
    <row r="410">
      <c r="A410" s="387"/>
      <c r="B410" s="387"/>
      <c r="C410" s="387"/>
      <c r="D410" s="387"/>
      <c r="E410" s="387"/>
      <c r="F410" s="387"/>
      <c r="G410" s="387"/>
      <c r="H410" s="387"/>
      <c r="I410" s="387"/>
      <c r="J410" s="387"/>
      <c r="K410" s="387"/>
      <c r="L410" s="387"/>
      <c r="M410" s="387"/>
      <c r="N410" s="387"/>
      <c r="O410" s="387"/>
      <c r="P410" s="387"/>
      <c r="Q410" s="387"/>
      <c r="R410" s="387"/>
      <c r="S410" s="387"/>
      <c r="T410" s="387"/>
      <c r="U410" s="387"/>
      <c r="V410" s="387"/>
      <c r="W410" s="387"/>
      <c r="X410" s="387"/>
      <c r="Y410" s="387"/>
      <c r="Z410" s="387"/>
      <c r="AA410" s="387"/>
      <c r="AB410" s="387"/>
    </row>
    <row r="411">
      <c r="A411" s="387"/>
      <c r="B411" s="387"/>
      <c r="C411" s="387"/>
      <c r="D411" s="387"/>
      <c r="E411" s="387"/>
      <c r="F411" s="387"/>
      <c r="G411" s="387"/>
      <c r="H411" s="387"/>
      <c r="I411" s="387"/>
      <c r="J411" s="387"/>
      <c r="K411" s="387"/>
      <c r="L411" s="387"/>
      <c r="M411" s="387"/>
      <c r="N411" s="387"/>
      <c r="O411" s="387"/>
      <c r="P411" s="387"/>
      <c r="Q411" s="387"/>
      <c r="R411" s="387"/>
      <c r="S411" s="387"/>
      <c r="T411" s="387"/>
      <c r="U411" s="387"/>
      <c r="V411" s="387"/>
      <c r="W411" s="387"/>
      <c r="X411" s="387"/>
      <c r="Y411" s="387"/>
      <c r="Z411" s="387"/>
      <c r="AA411" s="387"/>
      <c r="AB411" s="387"/>
    </row>
    <row r="412">
      <c r="A412" s="387"/>
      <c r="B412" s="387"/>
      <c r="C412" s="387"/>
      <c r="D412" s="387"/>
      <c r="E412" s="387"/>
      <c r="F412" s="387"/>
      <c r="G412" s="387"/>
      <c r="H412" s="387"/>
      <c r="I412" s="387"/>
      <c r="J412" s="387"/>
      <c r="K412" s="387"/>
      <c r="L412" s="387"/>
      <c r="M412" s="387"/>
      <c r="N412" s="387"/>
      <c r="O412" s="387"/>
      <c r="P412" s="387"/>
      <c r="Q412" s="387"/>
      <c r="R412" s="387"/>
      <c r="S412" s="387"/>
      <c r="T412" s="387"/>
      <c r="U412" s="387"/>
      <c r="V412" s="387"/>
      <c r="W412" s="387"/>
      <c r="X412" s="387"/>
      <c r="Y412" s="387"/>
      <c r="Z412" s="387"/>
      <c r="AA412" s="387"/>
      <c r="AB412" s="387"/>
    </row>
    <row r="413">
      <c r="A413" s="387"/>
      <c r="B413" s="387"/>
      <c r="C413" s="387"/>
      <c r="D413" s="387"/>
      <c r="E413" s="387"/>
      <c r="F413" s="387"/>
      <c r="G413" s="387"/>
      <c r="H413" s="387"/>
      <c r="I413" s="387"/>
      <c r="J413" s="387"/>
      <c r="K413" s="387"/>
      <c r="L413" s="387"/>
      <c r="M413" s="387"/>
      <c r="N413" s="387"/>
      <c r="O413" s="387"/>
      <c r="P413" s="387"/>
      <c r="Q413" s="387"/>
      <c r="R413" s="387"/>
      <c r="S413" s="387"/>
      <c r="T413" s="387"/>
      <c r="U413" s="387"/>
      <c r="V413" s="387"/>
      <c r="W413" s="387"/>
      <c r="X413" s="387"/>
      <c r="Y413" s="387"/>
      <c r="Z413" s="387"/>
      <c r="AA413" s="387"/>
      <c r="AB413" s="387"/>
    </row>
    <row r="414">
      <c r="A414" s="387"/>
      <c r="B414" s="387"/>
      <c r="C414" s="387"/>
      <c r="D414" s="387"/>
      <c r="E414" s="387"/>
      <c r="F414" s="387"/>
      <c r="G414" s="387"/>
      <c r="H414" s="387"/>
      <c r="I414" s="387"/>
      <c r="J414" s="387"/>
      <c r="K414" s="387"/>
      <c r="L414" s="387"/>
      <c r="M414" s="387"/>
      <c r="N414" s="387"/>
      <c r="O414" s="387"/>
      <c r="P414" s="387"/>
      <c r="Q414" s="387"/>
      <c r="R414" s="387"/>
      <c r="S414" s="387"/>
      <c r="T414" s="387"/>
      <c r="U414" s="387"/>
      <c r="V414" s="387"/>
      <c r="W414" s="387"/>
      <c r="X414" s="387"/>
      <c r="Y414" s="387"/>
      <c r="Z414" s="387"/>
      <c r="AA414" s="387"/>
      <c r="AB414" s="387"/>
    </row>
    <row r="415">
      <c r="A415" s="387"/>
      <c r="B415" s="387"/>
      <c r="C415" s="387"/>
      <c r="D415" s="387"/>
      <c r="E415" s="387"/>
      <c r="F415" s="387"/>
      <c r="G415" s="387"/>
      <c r="H415" s="387"/>
      <c r="I415" s="387"/>
      <c r="J415" s="387"/>
      <c r="K415" s="387"/>
      <c r="L415" s="387"/>
      <c r="M415" s="387"/>
      <c r="N415" s="387"/>
      <c r="O415" s="387"/>
      <c r="P415" s="387"/>
      <c r="Q415" s="387"/>
      <c r="R415" s="387"/>
      <c r="S415" s="387"/>
      <c r="T415" s="387"/>
      <c r="U415" s="387"/>
      <c r="V415" s="387"/>
      <c r="W415" s="387"/>
      <c r="X415" s="387"/>
      <c r="Y415" s="387"/>
      <c r="Z415" s="387"/>
      <c r="AA415" s="387"/>
      <c r="AB415" s="387"/>
    </row>
    <row r="416">
      <c r="A416" s="387"/>
      <c r="B416" s="387"/>
      <c r="C416" s="387"/>
      <c r="D416" s="387"/>
      <c r="E416" s="387"/>
      <c r="F416" s="387"/>
      <c r="G416" s="387"/>
      <c r="H416" s="387"/>
      <c r="I416" s="387"/>
      <c r="J416" s="387"/>
      <c r="K416" s="387"/>
      <c r="L416" s="387"/>
      <c r="M416" s="387"/>
      <c r="N416" s="387"/>
      <c r="O416" s="387"/>
      <c r="P416" s="387"/>
      <c r="Q416" s="387"/>
      <c r="R416" s="387"/>
      <c r="S416" s="387"/>
      <c r="T416" s="387"/>
      <c r="U416" s="387"/>
      <c r="V416" s="387"/>
      <c r="W416" s="387"/>
      <c r="X416" s="387"/>
      <c r="Y416" s="387"/>
      <c r="Z416" s="387"/>
      <c r="AA416" s="387"/>
      <c r="AB416" s="387"/>
    </row>
    <row r="417">
      <c r="A417" s="387"/>
      <c r="B417" s="387"/>
      <c r="C417" s="387"/>
      <c r="D417" s="387"/>
      <c r="E417" s="387"/>
      <c r="F417" s="387"/>
      <c r="G417" s="387"/>
      <c r="H417" s="387"/>
      <c r="I417" s="387"/>
      <c r="J417" s="387"/>
      <c r="K417" s="387"/>
      <c r="L417" s="387"/>
      <c r="M417" s="387"/>
      <c r="N417" s="387"/>
      <c r="O417" s="387"/>
      <c r="P417" s="387"/>
      <c r="Q417" s="387"/>
      <c r="R417" s="387"/>
      <c r="S417" s="387"/>
      <c r="T417" s="387"/>
      <c r="U417" s="387"/>
      <c r="V417" s="387"/>
      <c r="W417" s="387"/>
      <c r="X417" s="387"/>
      <c r="Y417" s="387"/>
      <c r="Z417" s="387"/>
      <c r="AA417" s="387"/>
      <c r="AB417" s="387"/>
    </row>
    <row r="418">
      <c r="A418" s="387"/>
      <c r="B418" s="387"/>
      <c r="C418" s="387"/>
      <c r="D418" s="387"/>
      <c r="E418" s="387"/>
      <c r="F418" s="387"/>
      <c r="G418" s="387"/>
      <c r="H418" s="387"/>
      <c r="I418" s="387"/>
      <c r="J418" s="387"/>
      <c r="K418" s="387"/>
      <c r="L418" s="387"/>
      <c r="M418" s="387"/>
      <c r="N418" s="387"/>
      <c r="O418" s="387"/>
      <c r="P418" s="387"/>
      <c r="Q418" s="387"/>
      <c r="R418" s="387"/>
      <c r="S418" s="387"/>
      <c r="T418" s="387"/>
      <c r="U418" s="387"/>
      <c r="V418" s="387"/>
      <c r="W418" s="387"/>
      <c r="X418" s="387"/>
      <c r="Y418" s="387"/>
      <c r="Z418" s="387"/>
      <c r="AA418" s="387"/>
      <c r="AB418" s="387"/>
    </row>
    <row r="419">
      <c r="A419" s="387"/>
      <c r="B419" s="387"/>
      <c r="C419" s="387"/>
      <c r="D419" s="387"/>
      <c r="E419" s="387"/>
      <c r="F419" s="387"/>
      <c r="G419" s="387"/>
      <c r="H419" s="387"/>
      <c r="I419" s="387"/>
      <c r="J419" s="387"/>
      <c r="K419" s="387"/>
      <c r="L419" s="387"/>
      <c r="M419" s="387"/>
      <c r="N419" s="387"/>
      <c r="O419" s="387"/>
      <c r="P419" s="387"/>
      <c r="Q419" s="387"/>
      <c r="R419" s="387"/>
      <c r="S419" s="387"/>
      <c r="T419" s="387"/>
      <c r="U419" s="387"/>
      <c r="V419" s="387"/>
      <c r="W419" s="387"/>
      <c r="X419" s="387"/>
      <c r="Y419" s="387"/>
      <c r="Z419" s="387"/>
      <c r="AA419" s="387"/>
      <c r="AB419" s="387"/>
    </row>
    <row r="420">
      <c r="A420" s="387"/>
      <c r="B420" s="387"/>
      <c r="C420" s="387"/>
      <c r="D420" s="387"/>
      <c r="E420" s="387"/>
      <c r="F420" s="387"/>
      <c r="G420" s="387"/>
      <c r="H420" s="387"/>
      <c r="I420" s="387"/>
      <c r="J420" s="387"/>
      <c r="K420" s="387"/>
      <c r="L420" s="387"/>
      <c r="M420" s="387"/>
      <c r="N420" s="387"/>
      <c r="O420" s="387"/>
      <c r="P420" s="387"/>
      <c r="Q420" s="387"/>
      <c r="R420" s="387"/>
      <c r="S420" s="387"/>
      <c r="T420" s="387"/>
      <c r="U420" s="387"/>
      <c r="V420" s="387"/>
      <c r="W420" s="387"/>
      <c r="X420" s="387"/>
      <c r="Y420" s="387"/>
      <c r="Z420" s="387"/>
      <c r="AA420" s="387"/>
      <c r="AB420" s="387"/>
    </row>
    <row r="421">
      <c r="A421" s="387"/>
      <c r="B421" s="387"/>
      <c r="C421" s="387"/>
      <c r="D421" s="387"/>
      <c r="E421" s="387"/>
      <c r="F421" s="387"/>
      <c r="G421" s="387"/>
      <c r="H421" s="387"/>
      <c r="I421" s="387"/>
      <c r="J421" s="387"/>
      <c r="K421" s="387"/>
      <c r="L421" s="387"/>
      <c r="M421" s="387"/>
      <c r="N421" s="387"/>
      <c r="O421" s="387"/>
      <c r="P421" s="387"/>
      <c r="Q421" s="387"/>
      <c r="R421" s="387"/>
      <c r="S421" s="387"/>
      <c r="T421" s="387"/>
      <c r="U421" s="387"/>
      <c r="V421" s="387"/>
      <c r="W421" s="387"/>
      <c r="X421" s="387"/>
      <c r="Y421" s="387"/>
      <c r="Z421" s="387"/>
      <c r="AA421" s="387"/>
      <c r="AB421" s="387"/>
    </row>
    <row r="422">
      <c r="A422" s="387"/>
      <c r="B422" s="387"/>
      <c r="C422" s="387"/>
      <c r="D422" s="387"/>
      <c r="E422" s="387"/>
      <c r="F422" s="387"/>
      <c r="G422" s="387"/>
      <c r="H422" s="387"/>
      <c r="I422" s="387"/>
      <c r="J422" s="387"/>
      <c r="K422" s="387"/>
      <c r="L422" s="387"/>
      <c r="M422" s="387"/>
      <c r="N422" s="387"/>
      <c r="O422" s="387"/>
      <c r="P422" s="387"/>
      <c r="Q422" s="387"/>
      <c r="R422" s="387"/>
      <c r="S422" s="387"/>
      <c r="T422" s="387"/>
      <c r="U422" s="387"/>
      <c r="V422" s="387"/>
      <c r="W422" s="387"/>
      <c r="X422" s="387"/>
      <c r="Y422" s="387"/>
      <c r="Z422" s="387"/>
      <c r="AA422" s="387"/>
      <c r="AB422" s="387"/>
    </row>
    <row r="423">
      <c r="A423" s="387"/>
      <c r="B423" s="387"/>
      <c r="C423" s="387"/>
      <c r="D423" s="387"/>
      <c r="E423" s="387"/>
      <c r="F423" s="387"/>
      <c r="G423" s="387"/>
      <c r="H423" s="387"/>
      <c r="I423" s="387"/>
      <c r="J423" s="387"/>
      <c r="K423" s="387"/>
      <c r="L423" s="387"/>
      <c r="M423" s="387"/>
      <c r="N423" s="387"/>
      <c r="O423" s="387"/>
      <c r="P423" s="387"/>
      <c r="Q423" s="387"/>
      <c r="R423" s="387"/>
      <c r="S423" s="387"/>
      <c r="T423" s="387"/>
      <c r="U423" s="387"/>
      <c r="V423" s="387"/>
      <c r="W423" s="387"/>
      <c r="X423" s="387"/>
      <c r="Y423" s="387"/>
      <c r="Z423" s="387"/>
      <c r="AA423" s="387"/>
      <c r="AB423" s="387"/>
    </row>
    <row r="424">
      <c r="A424" s="387"/>
      <c r="B424" s="387"/>
      <c r="C424" s="387"/>
      <c r="D424" s="387"/>
      <c r="E424" s="387"/>
      <c r="F424" s="387"/>
      <c r="G424" s="387"/>
      <c r="H424" s="387"/>
      <c r="I424" s="387"/>
      <c r="J424" s="387"/>
      <c r="K424" s="387"/>
      <c r="L424" s="387"/>
      <c r="M424" s="387"/>
      <c r="N424" s="387"/>
      <c r="O424" s="387"/>
      <c r="P424" s="387"/>
      <c r="Q424" s="387"/>
      <c r="R424" s="387"/>
      <c r="S424" s="387"/>
      <c r="T424" s="387"/>
      <c r="U424" s="387"/>
      <c r="V424" s="387"/>
      <c r="W424" s="387"/>
      <c r="X424" s="387"/>
      <c r="Y424" s="387"/>
      <c r="Z424" s="387"/>
      <c r="AA424" s="387"/>
      <c r="AB424" s="387"/>
    </row>
    <row r="425">
      <c r="A425" s="387"/>
      <c r="B425" s="387"/>
      <c r="C425" s="387"/>
      <c r="D425" s="387"/>
      <c r="E425" s="387"/>
      <c r="F425" s="387"/>
      <c r="G425" s="387"/>
      <c r="H425" s="387"/>
      <c r="I425" s="387"/>
      <c r="J425" s="387"/>
      <c r="K425" s="387"/>
      <c r="L425" s="387"/>
      <c r="M425" s="387"/>
      <c r="N425" s="387"/>
      <c r="O425" s="387"/>
      <c r="P425" s="387"/>
      <c r="Q425" s="387"/>
      <c r="R425" s="387"/>
      <c r="S425" s="387"/>
      <c r="T425" s="387"/>
      <c r="U425" s="387"/>
      <c r="V425" s="387"/>
      <c r="W425" s="387"/>
      <c r="X425" s="387"/>
      <c r="Y425" s="387"/>
      <c r="Z425" s="387"/>
      <c r="AA425" s="387"/>
      <c r="AB425" s="387"/>
    </row>
    <row r="426">
      <c r="A426" s="387"/>
      <c r="B426" s="387"/>
      <c r="C426" s="387"/>
      <c r="D426" s="387"/>
      <c r="E426" s="387"/>
      <c r="F426" s="387"/>
      <c r="G426" s="387"/>
      <c r="H426" s="387"/>
      <c r="I426" s="387"/>
      <c r="J426" s="387"/>
      <c r="K426" s="387"/>
      <c r="L426" s="387"/>
      <c r="M426" s="387"/>
      <c r="N426" s="387"/>
      <c r="O426" s="387"/>
      <c r="P426" s="387"/>
      <c r="Q426" s="387"/>
      <c r="R426" s="387"/>
      <c r="S426" s="387"/>
      <c r="T426" s="387"/>
      <c r="U426" s="387"/>
      <c r="V426" s="387"/>
      <c r="W426" s="387"/>
      <c r="X426" s="387"/>
      <c r="Y426" s="387"/>
      <c r="Z426" s="387"/>
      <c r="AA426" s="387"/>
      <c r="AB426" s="387"/>
    </row>
    <row r="427">
      <c r="A427" s="387"/>
      <c r="B427" s="387"/>
      <c r="C427" s="387"/>
      <c r="D427" s="387"/>
      <c r="E427" s="387"/>
      <c r="F427" s="387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  <c r="R427" s="387"/>
      <c r="S427" s="387"/>
      <c r="T427" s="387"/>
      <c r="U427" s="387"/>
      <c r="V427" s="387"/>
      <c r="W427" s="387"/>
      <c r="X427" s="387"/>
      <c r="Y427" s="387"/>
      <c r="Z427" s="387"/>
      <c r="AA427" s="387"/>
      <c r="AB427" s="387"/>
    </row>
    <row r="428">
      <c r="A428" s="387"/>
      <c r="B428" s="387"/>
      <c r="C428" s="387"/>
      <c r="D428" s="387"/>
      <c r="E428" s="387"/>
      <c r="F428" s="387"/>
      <c r="G428" s="387"/>
      <c r="H428" s="387"/>
      <c r="I428" s="387"/>
      <c r="J428" s="387"/>
      <c r="K428" s="387"/>
      <c r="L428" s="387"/>
      <c r="M428" s="387"/>
      <c r="N428" s="387"/>
      <c r="O428" s="387"/>
      <c r="P428" s="387"/>
      <c r="Q428" s="387"/>
      <c r="R428" s="387"/>
      <c r="S428" s="387"/>
      <c r="T428" s="387"/>
      <c r="U428" s="387"/>
      <c r="V428" s="387"/>
      <c r="W428" s="387"/>
      <c r="X428" s="387"/>
      <c r="Y428" s="387"/>
      <c r="Z428" s="387"/>
      <c r="AA428" s="387"/>
      <c r="AB428" s="387"/>
    </row>
    <row r="429">
      <c r="A429" s="387"/>
      <c r="B429" s="387"/>
      <c r="C429" s="387"/>
      <c r="D429" s="387"/>
      <c r="E429" s="387"/>
      <c r="F429" s="387"/>
      <c r="G429" s="387"/>
      <c r="H429" s="387"/>
      <c r="I429" s="387"/>
      <c r="J429" s="387"/>
      <c r="K429" s="387"/>
      <c r="L429" s="387"/>
      <c r="M429" s="387"/>
      <c r="N429" s="387"/>
      <c r="O429" s="387"/>
      <c r="P429" s="387"/>
      <c r="Q429" s="387"/>
      <c r="R429" s="387"/>
      <c r="S429" s="387"/>
      <c r="T429" s="387"/>
      <c r="U429" s="387"/>
      <c r="V429" s="387"/>
      <c r="W429" s="387"/>
      <c r="X429" s="387"/>
      <c r="Y429" s="387"/>
      <c r="Z429" s="387"/>
      <c r="AA429" s="387"/>
      <c r="AB429" s="387"/>
    </row>
    <row r="430">
      <c r="A430" s="387"/>
      <c r="B430" s="387"/>
      <c r="C430" s="387"/>
      <c r="D430" s="387"/>
      <c r="E430" s="387"/>
      <c r="F430" s="387"/>
      <c r="G430" s="387"/>
      <c r="H430" s="387"/>
      <c r="I430" s="387"/>
      <c r="J430" s="387"/>
      <c r="K430" s="387"/>
      <c r="L430" s="387"/>
      <c r="M430" s="387"/>
      <c r="N430" s="387"/>
      <c r="O430" s="387"/>
      <c r="P430" s="387"/>
      <c r="Q430" s="387"/>
      <c r="R430" s="387"/>
      <c r="S430" s="387"/>
      <c r="T430" s="387"/>
      <c r="U430" s="387"/>
      <c r="V430" s="387"/>
      <c r="W430" s="387"/>
      <c r="X430" s="387"/>
      <c r="Y430" s="387"/>
      <c r="Z430" s="387"/>
      <c r="AA430" s="387"/>
      <c r="AB430" s="387"/>
    </row>
    <row r="431">
      <c r="A431" s="387"/>
      <c r="B431" s="387"/>
      <c r="C431" s="387"/>
      <c r="D431" s="387"/>
      <c r="E431" s="387"/>
      <c r="F431" s="387"/>
      <c r="G431" s="387"/>
      <c r="H431" s="387"/>
      <c r="I431" s="387"/>
      <c r="J431" s="387"/>
      <c r="K431" s="387"/>
      <c r="L431" s="387"/>
      <c r="M431" s="387"/>
      <c r="N431" s="387"/>
      <c r="O431" s="387"/>
      <c r="P431" s="387"/>
      <c r="Q431" s="387"/>
      <c r="R431" s="387"/>
      <c r="S431" s="387"/>
      <c r="T431" s="387"/>
      <c r="U431" s="387"/>
      <c r="V431" s="387"/>
      <c r="W431" s="387"/>
      <c r="X431" s="387"/>
      <c r="Y431" s="387"/>
      <c r="Z431" s="387"/>
      <c r="AA431" s="387"/>
      <c r="AB431" s="387"/>
    </row>
    <row r="432">
      <c r="A432" s="387"/>
      <c r="B432" s="387"/>
      <c r="C432" s="387"/>
      <c r="D432" s="387"/>
      <c r="E432" s="387"/>
      <c r="F432" s="387"/>
      <c r="G432" s="387"/>
      <c r="H432" s="387"/>
      <c r="I432" s="387"/>
      <c r="J432" s="387"/>
      <c r="K432" s="387"/>
      <c r="L432" s="387"/>
      <c r="M432" s="387"/>
      <c r="N432" s="387"/>
      <c r="O432" s="387"/>
      <c r="P432" s="387"/>
      <c r="Q432" s="387"/>
      <c r="R432" s="387"/>
      <c r="S432" s="387"/>
      <c r="T432" s="387"/>
      <c r="U432" s="387"/>
      <c r="V432" s="387"/>
      <c r="W432" s="387"/>
      <c r="X432" s="387"/>
      <c r="Y432" s="387"/>
      <c r="Z432" s="387"/>
      <c r="AA432" s="387"/>
      <c r="AB432" s="387"/>
    </row>
    <row r="433">
      <c r="A433" s="387"/>
      <c r="B433" s="387"/>
      <c r="C433" s="387"/>
      <c r="D433" s="387"/>
      <c r="E433" s="387"/>
      <c r="F433" s="387"/>
      <c r="G433" s="387"/>
      <c r="H433" s="387"/>
      <c r="I433" s="387"/>
      <c r="J433" s="387"/>
      <c r="K433" s="387"/>
      <c r="L433" s="387"/>
      <c r="M433" s="387"/>
      <c r="N433" s="387"/>
      <c r="O433" s="387"/>
      <c r="P433" s="387"/>
      <c r="Q433" s="387"/>
      <c r="R433" s="387"/>
      <c r="S433" s="387"/>
      <c r="T433" s="387"/>
      <c r="U433" s="387"/>
      <c r="V433" s="387"/>
      <c r="W433" s="387"/>
      <c r="X433" s="387"/>
      <c r="Y433" s="387"/>
      <c r="Z433" s="387"/>
      <c r="AA433" s="387"/>
      <c r="AB433" s="387"/>
    </row>
    <row r="434">
      <c r="A434" s="387"/>
      <c r="B434" s="387"/>
      <c r="C434" s="387"/>
      <c r="D434" s="387"/>
      <c r="E434" s="387"/>
      <c r="F434" s="387"/>
      <c r="G434" s="387"/>
      <c r="H434" s="387"/>
      <c r="I434" s="387"/>
      <c r="J434" s="387"/>
      <c r="K434" s="387"/>
      <c r="L434" s="387"/>
      <c r="M434" s="387"/>
      <c r="N434" s="387"/>
      <c r="O434" s="387"/>
      <c r="P434" s="387"/>
      <c r="Q434" s="387"/>
      <c r="R434" s="387"/>
      <c r="S434" s="387"/>
      <c r="T434" s="387"/>
      <c r="U434" s="387"/>
      <c r="V434" s="387"/>
      <c r="W434" s="387"/>
      <c r="X434" s="387"/>
      <c r="Y434" s="387"/>
      <c r="Z434" s="387"/>
      <c r="AA434" s="387"/>
      <c r="AB434" s="387"/>
    </row>
    <row r="435">
      <c r="A435" s="387"/>
      <c r="B435" s="387"/>
      <c r="C435" s="387"/>
      <c r="D435" s="387"/>
      <c r="E435" s="387"/>
      <c r="F435" s="387"/>
      <c r="G435" s="387"/>
      <c r="H435" s="387"/>
      <c r="I435" s="387"/>
      <c r="J435" s="387"/>
      <c r="K435" s="387"/>
      <c r="L435" s="387"/>
      <c r="M435" s="387"/>
      <c r="N435" s="387"/>
      <c r="O435" s="387"/>
      <c r="P435" s="387"/>
      <c r="Q435" s="387"/>
      <c r="R435" s="387"/>
      <c r="S435" s="387"/>
      <c r="T435" s="387"/>
      <c r="U435" s="387"/>
      <c r="V435" s="387"/>
      <c r="W435" s="387"/>
      <c r="X435" s="387"/>
      <c r="Y435" s="387"/>
      <c r="Z435" s="387"/>
      <c r="AA435" s="387"/>
      <c r="AB435" s="387"/>
    </row>
    <row r="436">
      <c r="A436" s="387"/>
      <c r="B436" s="387"/>
      <c r="C436" s="387"/>
      <c r="D436" s="387"/>
      <c r="E436" s="387"/>
      <c r="F436" s="387"/>
      <c r="G436" s="387"/>
      <c r="H436" s="387"/>
      <c r="I436" s="387"/>
      <c r="J436" s="387"/>
      <c r="K436" s="387"/>
      <c r="L436" s="387"/>
      <c r="M436" s="387"/>
      <c r="N436" s="387"/>
      <c r="O436" s="387"/>
      <c r="P436" s="387"/>
      <c r="Q436" s="387"/>
      <c r="R436" s="387"/>
      <c r="S436" s="387"/>
      <c r="T436" s="387"/>
      <c r="U436" s="387"/>
      <c r="V436" s="387"/>
      <c r="W436" s="387"/>
      <c r="X436" s="387"/>
      <c r="Y436" s="387"/>
      <c r="Z436" s="387"/>
      <c r="AA436" s="387"/>
      <c r="AB436" s="387"/>
    </row>
    <row r="437">
      <c r="A437" s="387"/>
      <c r="B437" s="387"/>
      <c r="C437" s="387"/>
      <c r="D437" s="387"/>
      <c r="E437" s="387"/>
      <c r="F437" s="387"/>
      <c r="G437" s="387"/>
      <c r="H437" s="387"/>
      <c r="I437" s="387"/>
      <c r="J437" s="387"/>
      <c r="K437" s="387"/>
      <c r="L437" s="387"/>
      <c r="M437" s="387"/>
      <c r="N437" s="387"/>
      <c r="O437" s="387"/>
      <c r="P437" s="387"/>
      <c r="Q437" s="387"/>
      <c r="R437" s="387"/>
      <c r="S437" s="387"/>
      <c r="T437" s="387"/>
      <c r="U437" s="387"/>
      <c r="V437" s="387"/>
      <c r="W437" s="387"/>
      <c r="X437" s="387"/>
      <c r="Y437" s="387"/>
      <c r="Z437" s="387"/>
      <c r="AA437" s="387"/>
      <c r="AB437" s="387"/>
    </row>
    <row r="438">
      <c r="A438" s="387"/>
      <c r="B438" s="387"/>
      <c r="C438" s="387"/>
      <c r="D438" s="387"/>
      <c r="E438" s="387"/>
      <c r="F438" s="387"/>
      <c r="G438" s="387"/>
      <c r="H438" s="387"/>
      <c r="I438" s="387"/>
      <c r="J438" s="387"/>
      <c r="K438" s="387"/>
      <c r="L438" s="387"/>
      <c r="M438" s="387"/>
      <c r="N438" s="387"/>
      <c r="O438" s="387"/>
      <c r="P438" s="387"/>
      <c r="Q438" s="387"/>
      <c r="R438" s="387"/>
      <c r="S438" s="387"/>
      <c r="T438" s="387"/>
      <c r="U438" s="387"/>
      <c r="V438" s="387"/>
      <c r="W438" s="387"/>
      <c r="X438" s="387"/>
      <c r="Y438" s="387"/>
      <c r="Z438" s="387"/>
      <c r="AA438" s="387"/>
      <c r="AB438" s="387"/>
    </row>
    <row r="439">
      <c r="A439" s="387"/>
      <c r="B439" s="387"/>
      <c r="C439" s="387"/>
      <c r="D439" s="387"/>
      <c r="E439" s="387"/>
      <c r="F439" s="387"/>
      <c r="G439" s="387"/>
      <c r="H439" s="387"/>
      <c r="I439" s="387"/>
      <c r="J439" s="387"/>
      <c r="K439" s="387"/>
      <c r="L439" s="387"/>
      <c r="M439" s="387"/>
      <c r="N439" s="387"/>
      <c r="O439" s="387"/>
      <c r="P439" s="387"/>
      <c r="Q439" s="387"/>
      <c r="R439" s="387"/>
      <c r="S439" s="387"/>
      <c r="T439" s="387"/>
      <c r="U439" s="387"/>
      <c r="V439" s="387"/>
      <c r="W439" s="387"/>
      <c r="X439" s="387"/>
      <c r="Y439" s="387"/>
      <c r="Z439" s="387"/>
      <c r="AA439" s="387"/>
      <c r="AB439" s="387"/>
    </row>
    <row r="440">
      <c r="A440" s="387"/>
      <c r="B440" s="387"/>
      <c r="C440" s="387"/>
      <c r="D440" s="387"/>
      <c r="E440" s="387"/>
      <c r="F440" s="387"/>
      <c r="G440" s="387"/>
      <c r="H440" s="387"/>
      <c r="I440" s="387"/>
      <c r="J440" s="387"/>
      <c r="K440" s="387"/>
      <c r="L440" s="387"/>
      <c r="M440" s="387"/>
      <c r="N440" s="387"/>
      <c r="O440" s="387"/>
      <c r="P440" s="387"/>
      <c r="Q440" s="387"/>
      <c r="R440" s="387"/>
      <c r="S440" s="387"/>
      <c r="T440" s="387"/>
      <c r="U440" s="387"/>
      <c r="V440" s="387"/>
      <c r="W440" s="387"/>
      <c r="X440" s="387"/>
      <c r="Y440" s="387"/>
      <c r="Z440" s="387"/>
      <c r="AA440" s="387"/>
      <c r="AB440" s="387"/>
    </row>
    <row r="441">
      <c r="A441" s="387"/>
      <c r="B441" s="387"/>
      <c r="C441" s="387"/>
      <c r="D441" s="387"/>
      <c r="E441" s="387"/>
      <c r="F441" s="387"/>
      <c r="G441" s="387"/>
      <c r="H441" s="387"/>
      <c r="I441" s="387"/>
      <c r="J441" s="387"/>
      <c r="K441" s="387"/>
      <c r="L441" s="387"/>
      <c r="M441" s="387"/>
      <c r="N441" s="387"/>
      <c r="O441" s="387"/>
      <c r="P441" s="387"/>
      <c r="Q441" s="387"/>
      <c r="R441" s="387"/>
      <c r="S441" s="387"/>
      <c r="T441" s="387"/>
      <c r="U441" s="387"/>
      <c r="V441" s="387"/>
      <c r="W441" s="387"/>
      <c r="X441" s="387"/>
      <c r="Y441" s="387"/>
      <c r="Z441" s="387"/>
      <c r="AA441" s="387"/>
      <c r="AB441" s="387"/>
    </row>
    <row r="442">
      <c r="A442" s="387"/>
      <c r="B442" s="387"/>
      <c r="C442" s="387"/>
      <c r="D442" s="387"/>
      <c r="E442" s="387"/>
      <c r="F442" s="387"/>
      <c r="G442" s="387"/>
      <c r="H442" s="387"/>
      <c r="I442" s="387"/>
      <c r="J442" s="387"/>
      <c r="K442" s="387"/>
      <c r="L442" s="387"/>
      <c r="M442" s="387"/>
      <c r="N442" s="387"/>
      <c r="O442" s="387"/>
      <c r="P442" s="387"/>
      <c r="Q442" s="387"/>
      <c r="R442" s="387"/>
      <c r="S442" s="387"/>
      <c r="T442" s="387"/>
      <c r="U442" s="387"/>
      <c r="V442" s="387"/>
      <c r="W442" s="387"/>
      <c r="X442" s="387"/>
      <c r="Y442" s="387"/>
      <c r="Z442" s="387"/>
      <c r="AA442" s="387"/>
      <c r="AB442" s="387"/>
    </row>
    <row r="443">
      <c r="A443" s="387"/>
      <c r="B443" s="387"/>
      <c r="C443" s="387"/>
      <c r="D443" s="387"/>
      <c r="E443" s="387"/>
      <c r="F443" s="387"/>
      <c r="G443" s="387"/>
      <c r="H443" s="387"/>
      <c r="I443" s="387"/>
      <c r="J443" s="387"/>
      <c r="K443" s="387"/>
      <c r="L443" s="387"/>
      <c r="M443" s="387"/>
      <c r="N443" s="387"/>
      <c r="O443" s="387"/>
      <c r="P443" s="387"/>
      <c r="Q443" s="387"/>
      <c r="R443" s="387"/>
      <c r="S443" s="387"/>
      <c r="T443" s="387"/>
      <c r="U443" s="387"/>
      <c r="V443" s="387"/>
      <c r="W443" s="387"/>
      <c r="X443" s="387"/>
      <c r="Y443" s="387"/>
      <c r="Z443" s="387"/>
      <c r="AA443" s="387"/>
      <c r="AB443" s="387"/>
    </row>
    <row r="444">
      <c r="A444" s="387"/>
      <c r="B444" s="387"/>
      <c r="C444" s="387"/>
      <c r="D444" s="387"/>
      <c r="E444" s="387"/>
      <c r="F444" s="387"/>
      <c r="G444" s="387"/>
      <c r="H444" s="387"/>
      <c r="I444" s="387"/>
      <c r="J444" s="387"/>
      <c r="K444" s="387"/>
      <c r="L444" s="387"/>
      <c r="M444" s="387"/>
      <c r="N444" s="387"/>
      <c r="O444" s="387"/>
      <c r="P444" s="387"/>
      <c r="Q444" s="387"/>
      <c r="R444" s="387"/>
      <c r="S444" s="387"/>
      <c r="T444" s="387"/>
      <c r="U444" s="387"/>
      <c r="V444" s="387"/>
      <c r="W444" s="387"/>
      <c r="X444" s="387"/>
      <c r="Y444" s="387"/>
      <c r="Z444" s="387"/>
      <c r="AA444" s="387"/>
      <c r="AB444" s="387"/>
    </row>
    <row r="445">
      <c r="A445" s="387"/>
      <c r="B445" s="387"/>
      <c r="C445" s="387"/>
      <c r="D445" s="387"/>
      <c r="E445" s="387"/>
      <c r="F445" s="387"/>
      <c r="G445" s="387"/>
      <c r="H445" s="387"/>
      <c r="I445" s="387"/>
      <c r="J445" s="387"/>
      <c r="K445" s="387"/>
      <c r="L445" s="387"/>
      <c r="M445" s="387"/>
      <c r="N445" s="387"/>
      <c r="O445" s="387"/>
      <c r="P445" s="387"/>
      <c r="Q445" s="387"/>
      <c r="R445" s="387"/>
      <c r="S445" s="387"/>
      <c r="T445" s="387"/>
      <c r="U445" s="387"/>
      <c r="V445" s="387"/>
      <c r="W445" s="387"/>
      <c r="X445" s="387"/>
      <c r="Y445" s="387"/>
      <c r="Z445" s="387"/>
      <c r="AA445" s="387"/>
      <c r="AB445" s="387"/>
    </row>
    <row r="446">
      <c r="A446" s="387"/>
      <c r="B446" s="387"/>
      <c r="C446" s="387"/>
      <c r="D446" s="387"/>
      <c r="E446" s="387"/>
      <c r="F446" s="387"/>
      <c r="G446" s="387"/>
      <c r="H446" s="387"/>
      <c r="I446" s="387"/>
      <c r="J446" s="387"/>
      <c r="K446" s="387"/>
      <c r="L446" s="387"/>
      <c r="M446" s="387"/>
      <c r="N446" s="387"/>
      <c r="O446" s="387"/>
      <c r="P446" s="387"/>
      <c r="Q446" s="387"/>
      <c r="R446" s="387"/>
      <c r="S446" s="387"/>
      <c r="T446" s="387"/>
      <c r="U446" s="387"/>
      <c r="V446" s="387"/>
      <c r="W446" s="387"/>
      <c r="X446" s="387"/>
      <c r="Y446" s="387"/>
      <c r="Z446" s="387"/>
      <c r="AA446" s="387"/>
      <c r="AB446" s="387"/>
    </row>
    <row r="447">
      <c r="A447" s="387"/>
      <c r="B447" s="387"/>
      <c r="C447" s="387"/>
      <c r="D447" s="387"/>
      <c r="E447" s="387"/>
      <c r="F447" s="387"/>
      <c r="G447" s="387"/>
      <c r="H447" s="387"/>
      <c r="I447" s="387"/>
      <c r="J447" s="387"/>
      <c r="K447" s="387"/>
      <c r="L447" s="387"/>
      <c r="M447" s="387"/>
      <c r="N447" s="387"/>
      <c r="O447" s="387"/>
      <c r="P447" s="387"/>
      <c r="Q447" s="387"/>
      <c r="R447" s="387"/>
      <c r="S447" s="387"/>
      <c r="T447" s="387"/>
      <c r="U447" s="387"/>
      <c r="V447" s="387"/>
      <c r="W447" s="387"/>
      <c r="X447" s="387"/>
      <c r="Y447" s="387"/>
      <c r="Z447" s="387"/>
      <c r="AA447" s="387"/>
      <c r="AB447" s="387"/>
    </row>
    <row r="448">
      <c r="A448" s="387"/>
      <c r="B448" s="387"/>
      <c r="C448" s="387"/>
      <c r="D448" s="387"/>
      <c r="E448" s="387"/>
      <c r="F448" s="387"/>
      <c r="G448" s="387"/>
      <c r="H448" s="387"/>
      <c r="I448" s="387"/>
      <c r="J448" s="387"/>
      <c r="K448" s="387"/>
      <c r="L448" s="387"/>
      <c r="M448" s="387"/>
      <c r="N448" s="387"/>
      <c r="O448" s="387"/>
      <c r="P448" s="387"/>
      <c r="Q448" s="387"/>
      <c r="R448" s="387"/>
      <c r="S448" s="387"/>
      <c r="T448" s="387"/>
      <c r="U448" s="387"/>
      <c r="V448" s="387"/>
      <c r="W448" s="387"/>
      <c r="X448" s="387"/>
      <c r="Y448" s="387"/>
      <c r="Z448" s="387"/>
      <c r="AA448" s="387"/>
      <c r="AB448" s="387"/>
    </row>
    <row r="449">
      <c r="A449" s="387"/>
      <c r="B449" s="387"/>
      <c r="C449" s="387"/>
      <c r="D449" s="387"/>
      <c r="E449" s="387"/>
      <c r="F449" s="387"/>
      <c r="G449" s="387"/>
      <c r="H449" s="387"/>
      <c r="I449" s="387"/>
      <c r="J449" s="387"/>
      <c r="K449" s="387"/>
      <c r="L449" s="387"/>
      <c r="M449" s="387"/>
      <c r="N449" s="387"/>
      <c r="O449" s="387"/>
      <c r="P449" s="387"/>
      <c r="Q449" s="387"/>
      <c r="R449" s="387"/>
      <c r="S449" s="387"/>
      <c r="T449" s="387"/>
      <c r="U449" s="387"/>
      <c r="V449" s="387"/>
      <c r="W449" s="387"/>
      <c r="X449" s="387"/>
      <c r="Y449" s="387"/>
      <c r="Z449" s="387"/>
      <c r="AA449" s="387"/>
      <c r="AB449" s="387"/>
    </row>
    <row r="450">
      <c r="A450" s="387"/>
      <c r="B450" s="387"/>
      <c r="C450" s="387"/>
      <c r="D450" s="387"/>
      <c r="E450" s="387"/>
      <c r="F450" s="387"/>
      <c r="G450" s="387"/>
      <c r="H450" s="387"/>
      <c r="I450" s="387"/>
      <c r="J450" s="387"/>
      <c r="K450" s="387"/>
      <c r="L450" s="387"/>
      <c r="M450" s="387"/>
      <c r="N450" s="387"/>
      <c r="O450" s="387"/>
      <c r="P450" s="387"/>
      <c r="Q450" s="387"/>
      <c r="R450" s="387"/>
      <c r="S450" s="387"/>
      <c r="T450" s="387"/>
      <c r="U450" s="387"/>
      <c r="V450" s="387"/>
      <c r="W450" s="387"/>
      <c r="X450" s="387"/>
      <c r="Y450" s="387"/>
      <c r="Z450" s="387"/>
      <c r="AA450" s="387"/>
      <c r="AB450" s="387"/>
    </row>
    <row r="451">
      <c r="A451" s="387"/>
      <c r="B451" s="387"/>
      <c r="C451" s="387"/>
      <c r="D451" s="387"/>
      <c r="E451" s="387"/>
      <c r="F451" s="387"/>
      <c r="G451" s="387"/>
      <c r="H451" s="387"/>
      <c r="I451" s="387"/>
      <c r="J451" s="387"/>
      <c r="K451" s="387"/>
      <c r="L451" s="387"/>
      <c r="M451" s="387"/>
      <c r="N451" s="387"/>
      <c r="O451" s="387"/>
      <c r="P451" s="387"/>
      <c r="Q451" s="387"/>
      <c r="R451" s="387"/>
      <c r="S451" s="387"/>
      <c r="T451" s="387"/>
      <c r="U451" s="387"/>
      <c r="V451" s="387"/>
      <c r="W451" s="387"/>
      <c r="X451" s="387"/>
      <c r="Y451" s="387"/>
      <c r="Z451" s="387"/>
      <c r="AA451" s="387"/>
      <c r="AB451" s="387"/>
    </row>
    <row r="452">
      <c r="A452" s="387"/>
      <c r="B452" s="387"/>
      <c r="C452" s="387"/>
      <c r="D452" s="387"/>
      <c r="E452" s="387"/>
      <c r="F452" s="387"/>
      <c r="G452" s="387"/>
      <c r="H452" s="387"/>
      <c r="I452" s="387"/>
      <c r="J452" s="387"/>
      <c r="K452" s="387"/>
      <c r="L452" s="387"/>
      <c r="M452" s="387"/>
      <c r="N452" s="387"/>
      <c r="O452" s="387"/>
      <c r="P452" s="387"/>
      <c r="Q452" s="387"/>
      <c r="R452" s="387"/>
      <c r="S452" s="387"/>
      <c r="T452" s="387"/>
      <c r="U452" s="387"/>
      <c r="V452" s="387"/>
      <c r="W452" s="387"/>
      <c r="X452" s="387"/>
      <c r="Y452" s="387"/>
      <c r="Z452" s="387"/>
      <c r="AA452" s="387"/>
      <c r="AB452" s="387"/>
    </row>
    <row r="453">
      <c r="A453" s="387"/>
      <c r="B453" s="387"/>
      <c r="C453" s="387"/>
      <c r="D453" s="387"/>
      <c r="E453" s="387"/>
      <c r="F453" s="387"/>
      <c r="G453" s="387"/>
      <c r="H453" s="387"/>
      <c r="I453" s="387"/>
      <c r="J453" s="387"/>
      <c r="K453" s="387"/>
      <c r="L453" s="387"/>
      <c r="M453" s="387"/>
      <c r="N453" s="387"/>
      <c r="O453" s="387"/>
      <c r="P453" s="387"/>
      <c r="Q453" s="387"/>
      <c r="R453" s="387"/>
      <c r="S453" s="387"/>
      <c r="T453" s="387"/>
      <c r="U453" s="387"/>
      <c r="V453" s="387"/>
      <c r="W453" s="387"/>
      <c r="X453" s="387"/>
      <c r="Y453" s="387"/>
      <c r="Z453" s="387"/>
      <c r="AA453" s="387"/>
      <c r="AB453" s="387"/>
    </row>
    <row r="454">
      <c r="A454" s="387"/>
      <c r="B454" s="387"/>
      <c r="C454" s="387"/>
      <c r="D454" s="387"/>
      <c r="E454" s="387"/>
      <c r="F454" s="387"/>
      <c r="G454" s="387"/>
      <c r="H454" s="387"/>
      <c r="I454" s="387"/>
      <c r="J454" s="387"/>
      <c r="K454" s="387"/>
      <c r="L454" s="387"/>
      <c r="M454" s="387"/>
      <c r="N454" s="387"/>
      <c r="O454" s="387"/>
      <c r="P454" s="387"/>
      <c r="Q454" s="387"/>
      <c r="R454" s="387"/>
      <c r="S454" s="387"/>
      <c r="T454" s="387"/>
      <c r="U454" s="387"/>
      <c r="V454" s="387"/>
      <c r="W454" s="387"/>
      <c r="X454" s="387"/>
      <c r="Y454" s="387"/>
      <c r="Z454" s="387"/>
      <c r="AA454" s="387"/>
      <c r="AB454" s="387"/>
    </row>
    <row r="455">
      <c r="A455" s="387"/>
      <c r="B455" s="387"/>
      <c r="C455" s="387"/>
      <c r="D455" s="387"/>
      <c r="E455" s="387"/>
      <c r="F455" s="387"/>
      <c r="G455" s="387"/>
      <c r="H455" s="387"/>
      <c r="I455" s="387"/>
      <c r="J455" s="387"/>
      <c r="K455" s="387"/>
      <c r="L455" s="387"/>
      <c r="M455" s="387"/>
      <c r="N455" s="387"/>
      <c r="O455" s="387"/>
      <c r="P455" s="387"/>
      <c r="Q455" s="387"/>
      <c r="R455" s="387"/>
      <c r="S455" s="387"/>
      <c r="T455" s="387"/>
      <c r="U455" s="387"/>
      <c r="V455" s="387"/>
      <c r="W455" s="387"/>
      <c r="X455" s="387"/>
      <c r="Y455" s="387"/>
      <c r="Z455" s="387"/>
      <c r="AA455" s="387"/>
      <c r="AB455" s="387"/>
    </row>
    <row r="456">
      <c r="A456" s="387"/>
      <c r="B456" s="387"/>
      <c r="C456" s="387"/>
      <c r="D456" s="387"/>
      <c r="E456" s="387"/>
      <c r="F456" s="387"/>
      <c r="G456" s="387"/>
      <c r="H456" s="387"/>
      <c r="I456" s="387"/>
      <c r="J456" s="387"/>
      <c r="K456" s="387"/>
      <c r="L456" s="387"/>
      <c r="M456" s="387"/>
      <c r="N456" s="387"/>
      <c r="O456" s="387"/>
      <c r="P456" s="387"/>
      <c r="Q456" s="387"/>
      <c r="R456" s="387"/>
      <c r="S456" s="387"/>
      <c r="T456" s="387"/>
      <c r="U456" s="387"/>
      <c r="V456" s="387"/>
      <c r="W456" s="387"/>
      <c r="X456" s="387"/>
      <c r="Y456" s="387"/>
      <c r="Z456" s="387"/>
      <c r="AA456" s="387"/>
      <c r="AB456" s="387"/>
    </row>
    <row r="457">
      <c r="A457" s="387"/>
      <c r="B457" s="387"/>
      <c r="C457" s="387"/>
      <c r="D457" s="387"/>
      <c r="E457" s="387"/>
      <c r="F457" s="387"/>
      <c r="G457" s="387"/>
      <c r="H457" s="387"/>
      <c r="I457" s="387"/>
      <c r="J457" s="387"/>
      <c r="K457" s="387"/>
      <c r="L457" s="387"/>
      <c r="M457" s="387"/>
      <c r="N457" s="387"/>
      <c r="O457" s="387"/>
      <c r="P457" s="387"/>
      <c r="Q457" s="387"/>
      <c r="R457" s="387"/>
      <c r="S457" s="387"/>
      <c r="T457" s="387"/>
      <c r="U457" s="387"/>
      <c r="V457" s="387"/>
      <c r="W457" s="387"/>
      <c r="X457" s="387"/>
      <c r="Y457" s="387"/>
      <c r="Z457" s="387"/>
      <c r="AA457" s="387"/>
      <c r="AB457" s="387"/>
    </row>
    <row r="458">
      <c r="A458" s="387"/>
      <c r="B458" s="387"/>
      <c r="C458" s="387"/>
      <c r="D458" s="387"/>
      <c r="E458" s="387"/>
      <c r="F458" s="387"/>
      <c r="G458" s="387"/>
      <c r="H458" s="387"/>
      <c r="I458" s="387"/>
      <c r="J458" s="387"/>
      <c r="K458" s="387"/>
      <c r="L458" s="387"/>
      <c r="M458" s="387"/>
      <c r="N458" s="387"/>
      <c r="O458" s="387"/>
      <c r="P458" s="387"/>
      <c r="Q458" s="387"/>
      <c r="R458" s="387"/>
      <c r="S458" s="387"/>
      <c r="T458" s="387"/>
      <c r="U458" s="387"/>
      <c r="V458" s="387"/>
      <c r="W458" s="387"/>
      <c r="X458" s="387"/>
      <c r="Y458" s="387"/>
      <c r="Z458" s="387"/>
      <c r="AA458" s="387"/>
      <c r="AB458" s="387"/>
    </row>
    <row r="459">
      <c r="A459" s="387"/>
      <c r="B459" s="387"/>
      <c r="C459" s="387"/>
      <c r="D459" s="387"/>
      <c r="E459" s="387"/>
      <c r="F459" s="387"/>
      <c r="G459" s="387"/>
      <c r="H459" s="387"/>
      <c r="I459" s="387"/>
      <c r="J459" s="387"/>
      <c r="K459" s="387"/>
      <c r="L459" s="387"/>
      <c r="M459" s="387"/>
      <c r="N459" s="387"/>
      <c r="O459" s="387"/>
      <c r="P459" s="387"/>
      <c r="Q459" s="387"/>
      <c r="R459" s="387"/>
      <c r="S459" s="387"/>
      <c r="T459" s="387"/>
      <c r="U459" s="387"/>
      <c r="V459" s="387"/>
      <c r="W459" s="387"/>
      <c r="X459" s="387"/>
      <c r="Y459" s="387"/>
      <c r="Z459" s="387"/>
      <c r="AA459" s="387"/>
      <c r="AB459" s="387"/>
    </row>
    <row r="460">
      <c r="A460" s="387"/>
      <c r="B460" s="387"/>
      <c r="C460" s="387"/>
      <c r="D460" s="387"/>
      <c r="E460" s="387"/>
      <c r="F460" s="387"/>
      <c r="G460" s="387"/>
      <c r="H460" s="387"/>
      <c r="I460" s="387"/>
      <c r="J460" s="387"/>
      <c r="K460" s="387"/>
      <c r="L460" s="387"/>
      <c r="M460" s="387"/>
      <c r="N460" s="387"/>
      <c r="O460" s="387"/>
      <c r="P460" s="387"/>
      <c r="Q460" s="387"/>
      <c r="R460" s="387"/>
      <c r="S460" s="387"/>
      <c r="T460" s="387"/>
      <c r="U460" s="387"/>
      <c r="V460" s="387"/>
      <c r="W460" s="387"/>
      <c r="X460" s="387"/>
      <c r="Y460" s="387"/>
      <c r="Z460" s="387"/>
      <c r="AA460" s="387"/>
      <c r="AB460" s="387"/>
    </row>
    <row r="461">
      <c r="A461" s="387"/>
      <c r="B461" s="387"/>
      <c r="C461" s="387"/>
      <c r="D461" s="387"/>
      <c r="E461" s="387"/>
      <c r="F461" s="387"/>
      <c r="G461" s="387"/>
      <c r="H461" s="387"/>
      <c r="I461" s="387"/>
      <c r="J461" s="387"/>
      <c r="K461" s="387"/>
      <c r="L461" s="387"/>
      <c r="M461" s="387"/>
      <c r="N461" s="387"/>
      <c r="O461" s="387"/>
      <c r="P461" s="387"/>
      <c r="Q461" s="387"/>
      <c r="R461" s="387"/>
      <c r="S461" s="387"/>
      <c r="T461" s="387"/>
      <c r="U461" s="387"/>
      <c r="V461" s="387"/>
      <c r="W461" s="387"/>
      <c r="X461" s="387"/>
      <c r="Y461" s="387"/>
      <c r="Z461" s="387"/>
      <c r="AA461" s="387"/>
      <c r="AB461" s="387"/>
    </row>
    <row r="462">
      <c r="A462" s="387"/>
      <c r="B462" s="387"/>
      <c r="C462" s="387"/>
      <c r="D462" s="387"/>
      <c r="E462" s="387"/>
      <c r="F462" s="387"/>
      <c r="G462" s="387"/>
      <c r="H462" s="387"/>
      <c r="I462" s="387"/>
      <c r="J462" s="387"/>
      <c r="K462" s="387"/>
      <c r="L462" s="387"/>
      <c r="M462" s="387"/>
      <c r="N462" s="387"/>
      <c r="O462" s="387"/>
      <c r="P462" s="387"/>
      <c r="Q462" s="387"/>
      <c r="R462" s="387"/>
      <c r="S462" s="387"/>
      <c r="T462" s="387"/>
      <c r="U462" s="387"/>
      <c r="V462" s="387"/>
      <c r="W462" s="387"/>
      <c r="X462" s="387"/>
      <c r="Y462" s="387"/>
      <c r="Z462" s="387"/>
      <c r="AA462" s="387"/>
      <c r="AB462" s="387"/>
    </row>
    <row r="463">
      <c r="A463" s="387"/>
      <c r="B463" s="387"/>
      <c r="C463" s="387"/>
      <c r="D463" s="387"/>
      <c r="E463" s="387"/>
      <c r="F463" s="387"/>
      <c r="G463" s="387"/>
      <c r="H463" s="387"/>
      <c r="I463" s="387"/>
      <c r="J463" s="387"/>
      <c r="K463" s="387"/>
      <c r="L463" s="387"/>
      <c r="M463" s="387"/>
      <c r="N463" s="387"/>
      <c r="O463" s="387"/>
      <c r="P463" s="387"/>
      <c r="Q463" s="387"/>
      <c r="R463" s="387"/>
      <c r="S463" s="387"/>
      <c r="T463" s="387"/>
      <c r="U463" s="387"/>
      <c r="V463" s="387"/>
      <c r="W463" s="387"/>
      <c r="X463" s="387"/>
      <c r="Y463" s="387"/>
      <c r="Z463" s="387"/>
      <c r="AA463" s="387"/>
      <c r="AB463" s="387"/>
    </row>
    <row r="464">
      <c r="A464" s="387"/>
      <c r="B464" s="387"/>
      <c r="C464" s="387"/>
      <c r="D464" s="387"/>
      <c r="E464" s="387"/>
      <c r="F464" s="387"/>
      <c r="G464" s="387"/>
      <c r="H464" s="387"/>
      <c r="I464" s="387"/>
      <c r="J464" s="387"/>
      <c r="K464" s="387"/>
      <c r="L464" s="387"/>
      <c r="M464" s="387"/>
      <c r="N464" s="387"/>
      <c r="O464" s="387"/>
      <c r="P464" s="387"/>
      <c r="Q464" s="387"/>
      <c r="R464" s="387"/>
      <c r="S464" s="387"/>
      <c r="T464" s="387"/>
      <c r="U464" s="387"/>
      <c r="V464" s="387"/>
      <c r="W464" s="387"/>
      <c r="X464" s="387"/>
      <c r="Y464" s="387"/>
      <c r="Z464" s="387"/>
      <c r="AA464" s="387"/>
      <c r="AB464" s="387"/>
    </row>
    <row r="465">
      <c r="A465" s="387"/>
      <c r="B465" s="387"/>
      <c r="C465" s="387"/>
      <c r="D465" s="387"/>
      <c r="E465" s="387"/>
      <c r="F465" s="387"/>
      <c r="G465" s="387"/>
      <c r="H465" s="387"/>
      <c r="I465" s="387"/>
      <c r="J465" s="387"/>
      <c r="K465" s="387"/>
      <c r="L465" s="387"/>
      <c r="M465" s="387"/>
      <c r="N465" s="387"/>
      <c r="O465" s="387"/>
      <c r="P465" s="387"/>
      <c r="Q465" s="387"/>
      <c r="R465" s="387"/>
      <c r="S465" s="387"/>
      <c r="T465" s="387"/>
      <c r="U465" s="387"/>
      <c r="V465" s="387"/>
      <c r="W465" s="387"/>
      <c r="X465" s="387"/>
      <c r="Y465" s="387"/>
      <c r="Z465" s="387"/>
      <c r="AA465" s="387"/>
      <c r="AB465" s="387"/>
    </row>
    <row r="466">
      <c r="A466" s="387"/>
      <c r="B466" s="387"/>
      <c r="C466" s="387"/>
      <c r="D466" s="387"/>
      <c r="E466" s="387"/>
      <c r="F466" s="387"/>
      <c r="G466" s="387"/>
      <c r="H466" s="387"/>
      <c r="I466" s="387"/>
      <c r="J466" s="387"/>
      <c r="K466" s="387"/>
      <c r="L466" s="387"/>
      <c r="M466" s="387"/>
      <c r="N466" s="387"/>
      <c r="O466" s="387"/>
      <c r="P466" s="387"/>
      <c r="Q466" s="387"/>
      <c r="R466" s="387"/>
      <c r="S466" s="387"/>
      <c r="T466" s="387"/>
      <c r="U466" s="387"/>
      <c r="V466" s="387"/>
      <c r="W466" s="387"/>
      <c r="X466" s="387"/>
      <c r="Y466" s="387"/>
      <c r="Z466" s="387"/>
      <c r="AA466" s="387"/>
      <c r="AB466" s="387"/>
    </row>
    <row r="467">
      <c r="A467" s="387"/>
      <c r="B467" s="387"/>
      <c r="C467" s="387"/>
      <c r="D467" s="387"/>
      <c r="E467" s="387"/>
      <c r="F467" s="387"/>
      <c r="G467" s="387"/>
      <c r="H467" s="387"/>
      <c r="I467" s="387"/>
      <c r="J467" s="387"/>
      <c r="K467" s="387"/>
      <c r="L467" s="387"/>
      <c r="M467" s="387"/>
      <c r="N467" s="387"/>
      <c r="O467" s="387"/>
      <c r="P467" s="387"/>
      <c r="Q467" s="387"/>
      <c r="R467" s="387"/>
      <c r="S467" s="387"/>
      <c r="T467" s="387"/>
      <c r="U467" s="387"/>
      <c r="V467" s="387"/>
      <c r="W467" s="387"/>
      <c r="X467" s="387"/>
      <c r="Y467" s="387"/>
      <c r="Z467" s="387"/>
      <c r="AA467" s="387"/>
      <c r="AB467" s="387"/>
    </row>
    <row r="468">
      <c r="A468" s="387"/>
      <c r="B468" s="387"/>
      <c r="C468" s="387"/>
      <c r="D468" s="387"/>
      <c r="E468" s="387"/>
      <c r="F468" s="387"/>
      <c r="G468" s="387"/>
      <c r="H468" s="387"/>
      <c r="I468" s="387"/>
      <c r="J468" s="387"/>
      <c r="K468" s="387"/>
      <c r="L468" s="387"/>
      <c r="M468" s="387"/>
      <c r="N468" s="387"/>
      <c r="O468" s="387"/>
      <c r="P468" s="387"/>
      <c r="Q468" s="387"/>
      <c r="R468" s="387"/>
      <c r="S468" s="387"/>
      <c r="T468" s="387"/>
      <c r="U468" s="387"/>
      <c r="V468" s="387"/>
      <c r="W468" s="387"/>
      <c r="X468" s="387"/>
      <c r="Y468" s="387"/>
      <c r="Z468" s="387"/>
      <c r="AA468" s="387"/>
      <c r="AB468" s="387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65.43"/>
    <col customWidth="1" min="2" max="2" width="47.0"/>
    <col customWidth="1" min="4" max="7" width="14.86"/>
  </cols>
  <sheetData>
    <row r="3">
      <c r="A3" s="421" t="s">
        <v>408</v>
      </c>
      <c r="B3" s="422"/>
      <c r="C3" s="106"/>
      <c r="D3" s="106"/>
      <c r="E3" s="106"/>
      <c r="F3" s="106"/>
      <c r="G3" s="106"/>
    </row>
    <row r="4">
      <c r="A4" s="423"/>
      <c r="B4" s="424"/>
      <c r="C4" s="170"/>
      <c r="D4" s="425"/>
      <c r="E4" s="426"/>
      <c r="F4" s="426"/>
      <c r="G4" s="426"/>
    </row>
    <row r="5">
      <c r="A5" s="427" t="s">
        <v>409</v>
      </c>
      <c r="B5" s="428"/>
      <c r="C5" s="429"/>
      <c r="D5" s="429"/>
      <c r="E5" s="430"/>
      <c r="F5" s="431" t="s">
        <v>410</v>
      </c>
      <c r="G5" s="432"/>
    </row>
    <row r="6">
      <c r="A6" s="433" t="s">
        <v>411</v>
      </c>
      <c r="B6" s="434"/>
      <c r="C6" s="429"/>
      <c r="D6" s="429"/>
      <c r="E6" s="430"/>
      <c r="F6" s="435"/>
      <c r="G6" s="436"/>
    </row>
    <row r="7">
      <c r="A7" s="427" t="s">
        <v>412</v>
      </c>
      <c r="B7" s="428"/>
      <c r="C7" s="429"/>
      <c r="D7" s="429"/>
      <c r="E7" s="430"/>
      <c r="F7" s="437"/>
      <c r="G7" s="438"/>
    </row>
    <row r="8" hidden="1">
      <c r="A8" s="433" t="s">
        <v>413</v>
      </c>
      <c r="B8" s="434"/>
      <c r="C8" s="429">
        <v>4.0</v>
      </c>
      <c r="D8" s="429">
        <v>0.0</v>
      </c>
      <c r="E8" s="430"/>
      <c r="F8" s="439"/>
      <c r="G8" s="432"/>
    </row>
    <row r="9" hidden="1">
      <c r="A9" s="427" t="s">
        <v>414</v>
      </c>
      <c r="B9" s="428"/>
      <c r="C9" s="429">
        <v>4.0</v>
      </c>
      <c r="D9" s="429">
        <v>0.0</v>
      </c>
      <c r="E9" s="440"/>
      <c r="F9" s="441" t="s">
        <v>415</v>
      </c>
      <c r="G9" s="432"/>
    </row>
    <row r="10" hidden="1">
      <c r="A10" s="433" t="s">
        <v>416</v>
      </c>
      <c r="B10" s="434"/>
      <c r="C10" s="429">
        <v>4.0</v>
      </c>
      <c r="D10" s="429">
        <v>0.0</v>
      </c>
      <c r="E10" s="430"/>
      <c r="F10" s="435"/>
      <c r="G10" s="436"/>
    </row>
    <row r="11">
      <c r="A11" s="427" t="s">
        <v>417</v>
      </c>
      <c r="B11" s="428"/>
      <c r="C11" s="442"/>
      <c r="D11" s="429"/>
      <c r="E11" s="430"/>
      <c r="F11" s="437"/>
      <c r="G11" s="438"/>
    </row>
    <row r="12">
      <c r="A12" s="443" t="s">
        <v>418</v>
      </c>
      <c r="B12" s="444"/>
      <c r="C12" s="445">
        <v>46997.0</v>
      </c>
      <c r="D12" s="446">
        <v>59455.0</v>
      </c>
      <c r="F12" s="447"/>
    </row>
    <row r="13" ht="26.25" customHeight="1">
      <c r="A13" s="448" t="s">
        <v>419</v>
      </c>
      <c r="B13" s="449"/>
      <c r="C13" s="445"/>
      <c r="D13" s="446"/>
      <c r="F13" s="431" t="s">
        <v>410</v>
      </c>
      <c r="G13" s="432"/>
    </row>
    <row r="14">
      <c r="A14" s="443" t="s">
        <v>420</v>
      </c>
      <c r="B14" s="450"/>
      <c r="C14" s="128"/>
      <c r="D14" s="451"/>
      <c r="E14" s="451"/>
      <c r="F14" s="452"/>
      <c r="G14" s="436"/>
    </row>
    <row r="15">
      <c r="A15" s="448" t="s">
        <v>421</v>
      </c>
      <c r="B15" s="453"/>
      <c r="C15" s="454"/>
      <c r="D15" s="455"/>
      <c r="E15" s="446"/>
      <c r="F15" s="437"/>
      <c r="G15" s="438"/>
    </row>
    <row r="16">
      <c r="A16" s="456" t="s">
        <v>422</v>
      </c>
      <c r="B16" s="457"/>
      <c r="F16" s="439"/>
      <c r="G16" s="432"/>
    </row>
    <row r="17" ht="25.5" customHeight="1">
      <c r="A17" s="458" t="s">
        <v>423</v>
      </c>
      <c r="B17" s="459"/>
      <c r="F17" s="441" t="s">
        <v>415</v>
      </c>
      <c r="G17" s="432"/>
    </row>
    <row r="18">
      <c r="F18" s="460"/>
      <c r="G18" s="436"/>
    </row>
    <row r="19">
      <c r="F19" s="437"/>
      <c r="G19" s="438"/>
    </row>
    <row r="24">
      <c r="A24" s="461" t="s">
        <v>424</v>
      </c>
      <c r="B24" s="422"/>
      <c r="C24" s="106"/>
      <c r="D24" s="106"/>
    </row>
    <row r="25">
      <c r="A25" s="423"/>
      <c r="B25" s="424"/>
      <c r="C25" s="170"/>
      <c r="D25" s="170"/>
    </row>
    <row r="26">
      <c r="A26" s="427" t="s">
        <v>409</v>
      </c>
      <c r="B26" s="428"/>
      <c r="C26" s="462"/>
      <c r="D26" s="462"/>
    </row>
    <row r="27">
      <c r="A27" s="433" t="s">
        <v>411</v>
      </c>
      <c r="B27" s="434"/>
      <c r="C27" s="462"/>
      <c r="D27" s="462"/>
    </row>
    <row r="28">
      <c r="A28" s="427" t="s">
        <v>412</v>
      </c>
      <c r="B28" s="428"/>
      <c r="C28" s="462"/>
      <c r="D28" s="429"/>
    </row>
    <row r="29">
      <c r="A29" s="433" t="s">
        <v>413</v>
      </c>
      <c r="B29" s="434"/>
      <c r="C29" s="429"/>
      <c r="D29" s="429"/>
    </row>
    <row r="30">
      <c r="A30" s="427" t="s">
        <v>414</v>
      </c>
      <c r="B30" s="428"/>
      <c r="C30" s="429"/>
      <c r="D30" s="462"/>
    </row>
    <row r="31">
      <c r="A31" s="433" t="s">
        <v>416</v>
      </c>
      <c r="B31" s="434"/>
      <c r="C31" s="429"/>
      <c r="D31" s="462"/>
    </row>
    <row r="32">
      <c r="A32" s="427" t="s">
        <v>417</v>
      </c>
      <c r="B32" s="428"/>
      <c r="C32" s="429"/>
      <c r="D32" s="429"/>
    </row>
    <row r="33">
      <c r="A33" s="433" t="s">
        <v>418</v>
      </c>
      <c r="B33" s="463"/>
      <c r="C33" s="445"/>
      <c r="D33" s="446"/>
    </row>
    <row r="34">
      <c r="A34" s="427" t="s">
        <v>419</v>
      </c>
      <c r="B34" s="449"/>
      <c r="C34" s="445"/>
      <c r="D34" s="446"/>
    </row>
    <row r="35" ht="27.0" customHeight="1">
      <c r="A35" s="464" t="s">
        <v>420</v>
      </c>
      <c r="B35" s="465"/>
      <c r="C35" s="128"/>
      <c r="D35" s="466"/>
    </row>
    <row r="36" ht="28.5" customHeight="1">
      <c r="A36" s="467" t="s">
        <v>421</v>
      </c>
      <c r="B36" s="468"/>
      <c r="C36" s="128"/>
      <c r="D36" s="469"/>
    </row>
    <row r="37" ht="30.0" customHeight="1">
      <c r="A37" s="464" t="s">
        <v>422</v>
      </c>
      <c r="B37" s="470"/>
      <c r="C37" s="106"/>
      <c r="D37" s="106"/>
    </row>
    <row r="38" ht="30.0" customHeight="1">
      <c r="A38" s="467" t="s">
        <v>423</v>
      </c>
      <c r="B38" s="471"/>
      <c r="C38" s="106"/>
      <c r="D38" s="106"/>
    </row>
    <row r="39">
      <c r="A39" s="106"/>
      <c r="B39" s="106"/>
      <c r="C39" s="106"/>
      <c r="D39" s="106"/>
    </row>
  </sheetData>
  <mergeCells count="13">
    <mergeCell ref="F13:G13"/>
    <mergeCell ref="F14:G15"/>
    <mergeCell ref="F16:G16"/>
    <mergeCell ref="F17:G17"/>
    <mergeCell ref="F18:G19"/>
    <mergeCell ref="A24:B25"/>
    <mergeCell ref="A3:B4"/>
    <mergeCell ref="F5:G5"/>
    <mergeCell ref="F6:G7"/>
    <mergeCell ref="F8:G8"/>
    <mergeCell ref="F9:G9"/>
    <mergeCell ref="F10:G11"/>
    <mergeCell ref="F12:G12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1.29"/>
    <col customWidth="1" min="2" max="2" width="62.57"/>
    <col customWidth="1" min="3" max="3" width="81.14"/>
  </cols>
  <sheetData>
    <row r="1">
      <c r="A1" s="472"/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4"/>
    </row>
    <row r="3">
      <c r="A3" s="475" t="s">
        <v>425</v>
      </c>
      <c r="B3" s="475"/>
      <c r="C3" s="475" t="s">
        <v>426</v>
      </c>
    </row>
    <row r="4">
      <c r="A4" s="476"/>
      <c r="B4" s="477"/>
      <c r="C4" s="477"/>
    </row>
    <row r="5">
      <c r="A5" s="478" t="s">
        <v>427</v>
      </c>
      <c r="B5" s="479">
        <v>26.0</v>
      </c>
      <c r="C5" s="480"/>
    </row>
    <row r="6">
      <c r="A6" s="478" t="s">
        <v>428</v>
      </c>
      <c r="B6" s="2">
        <v>12.0</v>
      </c>
    </row>
    <row r="7">
      <c r="A7" s="478" t="s">
        <v>429</v>
      </c>
      <c r="B7" s="479" t="s">
        <v>430</v>
      </c>
    </row>
    <row r="8">
      <c r="A8" s="478" t="s">
        <v>431</v>
      </c>
      <c r="B8" s="479">
        <v>251.0</v>
      </c>
      <c r="C8" s="480"/>
    </row>
    <row r="9">
      <c r="A9" s="478" t="s">
        <v>432</v>
      </c>
      <c r="B9" s="479">
        <v>651.0</v>
      </c>
      <c r="C9" s="480"/>
    </row>
    <row r="10">
      <c r="A10" s="478" t="s">
        <v>433</v>
      </c>
      <c r="B10" s="480" t="s">
        <v>434</v>
      </c>
      <c r="C10" s="480"/>
    </row>
    <row r="11">
      <c r="A11" s="478" t="s">
        <v>435</v>
      </c>
      <c r="B11" s="480" t="s">
        <v>436</v>
      </c>
      <c r="C11" s="480"/>
    </row>
    <row r="12">
      <c r="A12" s="478" t="s">
        <v>437</v>
      </c>
      <c r="B12" s="479"/>
      <c r="C12" s="480"/>
    </row>
    <row r="13">
      <c r="A13" s="478" t="s">
        <v>438</v>
      </c>
      <c r="B13" s="479" t="s">
        <v>439</v>
      </c>
      <c r="C13" s="480"/>
    </row>
    <row r="14">
      <c r="A14" s="478" t="s">
        <v>440</v>
      </c>
      <c r="B14" s="479" t="s">
        <v>441</v>
      </c>
    </row>
    <row r="17">
      <c r="A17" s="475" t="s">
        <v>442</v>
      </c>
      <c r="B17" s="475"/>
      <c r="C17" s="475" t="s">
        <v>426</v>
      </c>
    </row>
    <row r="18">
      <c r="A18" s="476"/>
      <c r="B18" s="477"/>
      <c r="C18" s="477"/>
    </row>
    <row r="19">
      <c r="A19" s="478" t="s">
        <v>427</v>
      </c>
      <c r="B19" s="479">
        <v>8.0</v>
      </c>
      <c r="C19" s="480"/>
    </row>
    <row r="20">
      <c r="A20" s="478" t="s">
        <v>428</v>
      </c>
      <c r="B20" s="2">
        <v>0.0</v>
      </c>
    </row>
    <row r="21">
      <c r="A21" s="478" t="s">
        <v>429</v>
      </c>
      <c r="B21" s="479" t="s">
        <v>443</v>
      </c>
      <c r="C21" s="481"/>
    </row>
    <row r="22">
      <c r="A22" s="478" t="s">
        <v>444</v>
      </c>
      <c r="B22" s="479" t="s">
        <v>445</v>
      </c>
      <c r="C22" s="480"/>
    </row>
    <row r="23">
      <c r="A23" s="478" t="s">
        <v>432</v>
      </c>
      <c r="B23" s="479">
        <v>656.0</v>
      </c>
      <c r="C23" s="480"/>
    </row>
    <row r="24">
      <c r="A24" s="478" t="s">
        <v>446</v>
      </c>
      <c r="B24" s="479"/>
      <c r="C24" s="480"/>
    </row>
    <row r="25">
      <c r="A25" s="478" t="s">
        <v>447</v>
      </c>
      <c r="B25" s="479"/>
      <c r="C25" s="480"/>
    </row>
    <row r="26">
      <c r="A26" s="478" t="s">
        <v>448</v>
      </c>
      <c r="B26" s="479"/>
    </row>
  </sheetData>
  <drawing r:id="rId1"/>
</worksheet>
</file>