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ED0182B5-8F3D-4273-9507-158741FA129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VF" sheetId="1" r:id="rId1"/>
    <sheet name="VF (Mensais)" sheetId="2" r:id="rId2"/>
    <sheet name="VP" sheetId="3" r:id="rId3"/>
    <sheet name="VP (Mensais)" sheetId="4" r:id="rId4"/>
    <sheet name="pgto" sheetId="5" r:id="rId5"/>
    <sheet name="nper" sheetId="6" r:id="rId6"/>
    <sheet name="nper (Mensais)" sheetId="7" r:id="rId7"/>
    <sheet name="tax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3" i="7"/>
  <c r="D3" i="6"/>
  <c r="D5" i="5"/>
  <c r="D5" i="4"/>
  <c r="D5" i="3"/>
  <c r="D5" i="1"/>
  <c r="D5" i="2"/>
</calcChain>
</file>

<file path=xl/sharedStrings.xml><?xml version="1.0" encoding="utf-8"?>
<sst xmlns="http://schemas.openxmlformats.org/spreadsheetml/2006/main" count="80" uniqueCount="17">
  <si>
    <t>Valor Presente =</t>
  </si>
  <si>
    <t>Tempo =</t>
  </si>
  <si>
    <t>Taxa =</t>
  </si>
  <si>
    <t>Valor Futuro =</t>
  </si>
  <si>
    <r>
      <rPr>
        <b/>
        <sz val="13"/>
        <color theme="1"/>
        <rFont val="Calibri"/>
      </rPr>
      <t>VF =</t>
    </r>
    <r>
      <rPr>
        <sz val="13"/>
        <color theme="1"/>
        <rFont val="Calibri"/>
      </rPr>
      <t xml:space="preserve"> valor futuro;</t>
    </r>
  </si>
  <si>
    <r>
      <rPr>
        <b/>
        <sz val="13"/>
        <color theme="1"/>
        <rFont val="Calibri"/>
      </rPr>
      <t>Taxa =</t>
    </r>
    <r>
      <rPr>
        <sz val="13"/>
        <color theme="1"/>
        <rFont val="Calibri"/>
      </rPr>
      <t xml:space="preserve"> taxa de juros;</t>
    </r>
  </si>
  <si>
    <r>
      <rPr>
        <b/>
        <sz val="13"/>
        <color theme="1"/>
        <rFont val="Calibri"/>
      </rPr>
      <t>per =</t>
    </r>
    <r>
      <rPr>
        <sz val="13"/>
        <color theme="1"/>
        <rFont val="Calibri"/>
      </rPr>
      <t xml:space="preserve"> período/tempo;</t>
    </r>
  </si>
  <si>
    <t>Fluxo Mensal =</t>
  </si>
  <si>
    <r>
      <rPr>
        <b/>
        <sz val="13"/>
        <color theme="1"/>
        <rFont val="Calibri"/>
      </rPr>
      <t>VF =</t>
    </r>
    <r>
      <rPr>
        <sz val="13"/>
        <color theme="1"/>
        <rFont val="Calibri"/>
      </rPr>
      <t xml:space="preserve"> valor futuro;</t>
    </r>
  </si>
  <si>
    <r>
      <rPr>
        <b/>
        <sz val="13"/>
        <color theme="1"/>
        <rFont val="Calibri"/>
      </rPr>
      <t>Taxa =</t>
    </r>
    <r>
      <rPr>
        <sz val="13"/>
        <color theme="1"/>
        <rFont val="Calibri"/>
      </rPr>
      <t xml:space="preserve"> taxa de juros;</t>
    </r>
  </si>
  <si>
    <r>
      <rPr>
        <b/>
        <sz val="13"/>
        <color theme="1"/>
        <rFont val="Calibri"/>
      </rPr>
      <t>per =</t>
    </r>
    <r>
      <rPr>
        <sz val="13"/>
        <color theme="1"/>
        <rFont val="Calibri"/>
      </rPr>
      <t xml:space="preserve"> período/tempo;</t>
    </r>
  </si>
  <si>
    <t>Recebimentos Mensais =</t>
  </si>
  <si>
    <t>pgto =</t>
  </si>
  <si>
    <t>Depósitos Mensais =</t>
  </si>
  <si>
    <r>
      <rPr>
        <b/>
        <sz val="13"/>
        <color theme="1"/>
        <rFont val="Calibri"/>
      </rPr>
      <t>VP =</t>
    </r>
    <r>
      <rPr>
        <sz val="13"/>
        <color theme="1"/>
        <rFont val="Calibri"/>
      </rPr>
      <t xml:space="preserve"> valor presente;</t>
    </r>
  </si>
  <si>
    <r>
      <rPr>
        <b/>
        <sz val="13"/>
        <color theme="1"/>
        <rFont val="Calibri"/>
      </rPr>
      <t>nper =</t>
    </r>
    <r>
      <rPr>
        <sz val="13"/>
        <color theme="1"/>
        <rFont val="Calibri"/>
      </rPr>
      <t xml:space="preserve"> tempo;</t>
    </r>
  </si>
  <si>
    <r>
      <rPr>
        <b/>
        <sz val="13"/>
        <color theme="1"/>
        <rFont val="Calibri"/>
      </rPr>
      <t>pgto =</t>
    </r>
    <r>
      <rPr>
        <sz val="13"/>
        <color theme="1"/>
        <rFont val="Calibri"/>
      </rPr>
      <t xml:space="preserve"> fluxo mensal;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</si>
</sst>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8" x14ac:knownFonts="1">
    <font>
      <sz val="11"/>
      <color theme="1"/>
      <name val="Calibri"/>
      <scheme val="minor"/>
    </font>
    <font>
      <b/>
      <sz val="13"/>
      <color theme="1"/>
      <name val="Calibri"/>
      <scheme val="minor"/>
    </font>
    <font>
      <sz val="13"/>
      <color theme="1"/>
      <name val="Calibri"/>
      <scheme val="minor"/>
    </font>
    <font>
      <sz val="12"/>
      <color theme="1"/>
      <name val="Calibri"/>
      <scheme val="minor"/>
    </font>
    <font>
      <sz val="11"/>
      <color theme="1"/>
      <name val="Calibri"/>
    </font>
    <font>
      <b/>
      <sz val="13"/>
      <color theme="1"/>
      <name val="Calibri"/>
    </font>
    <font>
      <sz val="13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right"/>
    </xf>
    <xf numFmtId="10" fontId="2" fillId="2" borderId="1" xfId="0" applyNumberFormat="1" applyFont="1" applyFill="1" applyBorder="1"/>
    <xf numFmtId="0" fontId="3" fillId="0" borderId="0" xfId="0" applyFont="1"/>
    <xf numFmtId="8" fontId="2" fillId="3" borderId="1" xfId="0" applyNumberFormat="1" applyFont="1" applyFill="1" applyBorder="1"/>
    <xf numFmtId="8" fontId="4" fillId="0" borderId="0" xfId="0" applyNumberFormat="1" applyFont="1"/>
    <xf numFmtId="164" fontId="4" fillId="0" borderId="0" xfId="0" applyNumberFormat="1" applyFont="1"/>
    <xf numFmtId="10" fontId="2" fillId="3" borderId="1" xfId="0" applyNumberFormat="1" applyFont="1" applyFill="1" applyBorder="1"/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/>
    <xf numFmtId="0" fontId="6" fillId="0" borderId="0" xfId="0" applyFont="1"/>
    <xf numFmtId="1" fontId="2" fillId="3" borderId="1" xfId="0" applyNumberFormat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1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</dxfs>
  <tableStyles count="8">
    <tableStyle name="VF-style" pivot="0" count="2" xr9:uid="{00000000-0011-0000-FFFF-FFFF00000000}">
      <tableStyleElement type="firstRowStripe" dxfId="15"/>
      <tableStyleElement type="secondRowStripe" dxfId="14"/>
    </tableStyle>
    <tableStyle name="VF (Mensais)-style" pivot="0" count="2" xr9:uid="{00000000-0011-0000-FFFF-FFFF01000000}">
      <tableStyleElement type="firstRowStripe" dxfId="13"/>
      <tableStyleElement type="secondRowStripe" dxfId="12"/>
    </tableStyle>
    <tableStyle name="VP-style" pivot="0" count="2" xr9:uid="{00000000-0011-0000-FFFF-FFFF02000000}">
      <tableStyleElement type="firstRowStripe" dxfId="11"/>
      <tableStyleElement type="secondRowStripe" dxfId="10"/>
    </tableStyle>
    <tableStyle name="VP (Mensais)-style" pivot="0" count="2" xr9:uid="{00000000-0011-0000-FFFF-FFFF03000000}">
      <tableStyleElement type="firstRowStripe" dxfId="9"/>
      <tableStyleElement type="secondRowStripe" dxfId="8"/>
    </tableStyle>
    <tableStyle name="pgto-style" pivot="0" count="2" xr9:uid="{00000000-0011-0000-FFFF-FFFF04000000}">
      <tableStyleElement type="firstRowStripe" dxfId="7"/>
      <tableStyleElement type="secondRowStripe" dxfId="6"/>
    </tableStyle>
    <tableStyle name="nper-style" pivot="0" count="2" xr9:uid="{00000000-0011-0000-FFFF-FFFF05000000}">
      <tableStyleElement type="firstRowStripe" dxfId="5"/>
      <tableStyleElement type="secondRowStripe" dxfId="4"/>
    </tableStyle>
    <tableStyle name="nper (Mensais)-style" pivot="0" count="2" xr9:uid="{00000000-0011-0000-FFFF-FFFF06000000}">
      <tableStyleElement type="firstRowStripe" dxfId="3"/>
      <tableStyleElement type="secondRowStripe" dxfId="2"/>
    </tableStyle>
    <tableStyle name="taxa-style" pivot="0" count="2" xr9:uid="{00000000-0011-0000-FFFF-FFFF0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D5" headerRowCount="0">
  <tableColumns count="2">
    <tableColumn id="1" xr3:uid="{00000000-0010-0000-0000-000001000000}" name="Column1"/>
    <tableColumn id="2" xr3:uid="{00000000-0010-0000-0000-000002000000}" name="Column2"/>
  </tableColumns>
  <tableStyleInfo name="VF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2:D5" headerRowCount="0">
  <tableColumns count="2">
    <tableColumn id="1" xr3:uid="{00000000-0010-0000-0100-000001000000}" name="Column1"/>
    <tableColumn id="2" xr3:uid="{00000000-0010-0000-0100-000002000000}" name="Column2"/>
  </tableColumns>
  <tableStyleInfo name="VF (Mensais)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C2:D5" headerRowCount="0">
  <tableColumns count="2">
    <tableColumn id="1" xr3:uid="{00000000-0010-0000-0200-000001000000}" name="Column1"/>
    <tableColumn id="2" xr3:uid="{00000000-0010-0000-0200-000002000000}" name="Column2"/>
  </tableColumns>
  <tableStyleInfo name="VP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C2:D5" headerRowCount="0">
  <tableColumns count="2">
    <tableColumn id="1" xr3:uid="{00000000-0010-0000-0300-000001000000}" name="Column1"/>
    <tableColumn id="2" xr3:uid="{00000000-0010-0000-0300-000002000000}" name="Column2"/>
  </tableColumns>
  <tableStyleInfo name="VP (Mensais)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C2:D5" headerRowCount="0">
  <tableColumns count="2">
    <tableColumn id="1" xr3:uid="{00000000-0010-0000-0400-000001000000}" name="Column1"/>
    <tableColumn id="2" xr3:uid="{00000000-0010-0000-0400-000002000000}" name="Column2"/>
  </tableColumns>
  <tableStyleInfo name="pgto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C2:D5" headerRowCount="0">
  <tableColumns count="2">
    <tableColumn id="1" xr3:uid="{00000000-0010-0000-0500-000001000000}" name="Column1"/>
    <tableColumn id="2" xr3:uid="{00000000-0010-0000-0500-000002000000}" name="Column2"/>
  </tableColumns>
  <tableStyleInfo name="nper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C2:D5" headerRowCount="0">
  <tableColumns count="2">
    <tableColumn id="1" xr3:uid="{00000000-0010-0000-0600-000001000000}" name="Column1"/>
    <tableColumn id="2" xr3:uid="{00000000-0010-0000-0600-000002000000}" name="Column2"/>
  </tableColumns>
  <tableStyleInfo name="nper (Mensais)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C2:D5" headerRowCount="0">
  <tableColumns count="2">
    <tableColumn id="1" xr3:uid="{00000000-0010-0000-0700-000001000000}" name="Column1"/>
    <tableColumn id="2" xr3:uid="{00000000-0010-0000-0700-000002000000}" name="Column2"/>
  </tableColumns>
  <tableStyleInfo name="taxa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E1000"/>
  <sheetViews>
    <sheetView showGridLines="0" tabSelected="1" workbookViewId="0">
      <selection activeCell="D11" sqref="D11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5" ht="14.25" customHeight="1" x14ac:dyDescent="0.3"/>
    <row r="2" spans="3:5" ht="19.95" customHeight="1" x14ac:dyDescent="0.35">
      <c r="C2" s="1" t="s">
        <v>0</v>
      </c>
      <c r="D2" s="10">
        <v>1000</v>
      </c>
      <c r="E2" s="2"/>
    </row>
    <row r="3" spans="3:5" ht="19.95" customHeight="1" x14ac:dyDescent="0.35">
      <c r="C3" s="1" t="s">
        <v>1</v>
      </c>
      <c r="D3" s="3">
        <v>6</v>
      </c>
      <c r="E3" s="2"/>
    </row>
    <row r="4" spans="3:5" ht="19.95" customHeight="1" x14ac:dyDescent="0.35">
      <c r="C4" s="1" t="s">
        <v>2</v>
      </c>
      <c r="D4" s="4">
        <v>0.02</v>
      </c>
      <c r="E4" s="2"/>
    </row>
    <row r="5" spans="3:5" ht="19.95" customHeight="1" x14ac:dyDescent="0.35">
      <c r="C5" s="1" t="s">
        <v>3</v>
      </c>
      <c r="D5" s="6">
        <f>-FV(D4,D3,,D2)</f>
        <v>1126.1624192640002</v>
      </c>
      <c r="E5" s="2"/>
    </row>
    <row r="6" spans="3:5" ht="14.25" customHeight="1" x14ac:dyDescent="0.35">
      <c r="C6" s="2"/>
      <c r="D6" s="2"/>
      <c r="E6" s="2"/>
    </row>
    <row r="7" spans="3:5" ht="14.25" customHeight="1" x14ac:dyDescent="0.35">
      <c r="C7" s="2"/>
      <c r="D7" s="2"/>
      <c r="E7" s="2"/>
    </row>
    <row r="8" spans="3:5" ht="14.25" customHeight="1" x14ac:dyDescent="0.35">
      <c r="C8" s="2" t="s">
        <v>4</v>
      </c>
      <c r="D8" s="2"/>
      <c r="E8" s="2"/>
    </row>
    <row r="9" spans="3:5" ht="14.25" customHeight="1" x14ac:dyDescent="0.35">
      <c r="C9" s="12" t="s">
        <v>14</v>
      </c>
      <c r="D9" s="2"/>
      <c r="E9" s="2"/>
    </row>
    <row r="10" spans="3:5" ht="14.25" customHeight="1" x14ac:dyDescent="0.35">
      <c r="C10" s="2" t="s">
        <v>5</v>
      </c>
      <c r="D10" s="2"/>
      <c r="E10" s="2"/>
    </row>
    <row r="11" spans="3:5" ht="14.25" customHeight="1" x14ac:dyDescent="0.35">
      <c r="C11" s="12" t="s">
        <v>15</v>
      </c>
      <c r="D11" s="2"/>
      <c r="E11" s="2"/>
    </row>
    <row r="12" spans="3:5" ht="14.25" customHeight="1" x14ac:dyDescent="0.35">
      <c r="C12" s="12" t="s">
        <v>16</v>
      </c>
      <c r="D12" s="2"/>
      <c r="E12" s="2"/>
    </row>
    <row r="13" spans="3:5" ht="14.25" customHeight="1" x14ac:dyDescent="0.35">
      <c r="C13" s="2" t="s">
        <v>6</v>
      </c>
      <c r="D13" s="2"/>
      <c r="E13" s="2"/>
    </row>
    <row r="14" spans="3:5" ht="14.25" customHeight="1" x14ac:dyDescent="0.35">
      <c r="C14" s="2"/>
      <c r="D14" s="2"/>
      <c r="E14" s="2"/>
    </row>
    <row r="15" spans="3:5" ht="14.25" customHeight="1" x14ac:dyDescent="0.35">
      <c r="C15" s="2"/>
      <c r="D15" s="2"/>
      <c r="E15" s="2"/>
    </row>
    <row r="16" spans="3:5" ht="14.25" customHeight="1" x14ac:dyDescent="0.3">
      <c r="C16" s="5"/>
      <c r="D16" s="5"/>
      <c r="E16" s="5"/>
    </row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000"/>
  <sheetViews>
    <sheetView showGridLines="0" workbookViewId="0">
      <selection activeCell="D8" sqref="D8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7</v>
      </c>
      <c r="D2" s="10">
        <v>1000</v>
      </c>
    </row>
    <row r="3" spans="3:4" ht="19.95" customHeight="1" x14ac:dyDescent="0.35">
      <c r="C3" s="1" t="s">
        <v>1</v>
      </c>
      <c r="D3" s="3">
        <v>6</v>
      </c>
    </row>
    <row r="4" spans="3:4" ht="19.95" customHeight="1" x14ac:dyDescent="0.35">
      <c r="C4" s="1" t="s">
        <v>2</v>
      </c>
      <c r="D4" s="4">
        <v>0.02</v>
      </c>
    </row>
    <row r="5" spans="3:4" ht="19.95" customHeight="1" x14ac:dyDescent="0.35">
      <c r="C5" s="1" t="s">
        <v>3</v>
      </c>
      <c r="D5" s="6">
        <f>-FV(D4,D3,D2,,)</f>
        <v>6308.1209632000027</v>
      </c>
    </row>
    <row r="6" spans="3:4" ht="14.25" customHeight="1" x14ac:dyDescent="0.3"/>
    <row r="7" spans="3:4" ht="14.25" customHeight="1" x14ac:dyDescent="0.35">
      <c r="C7" s="2"/>
    </row>
    <row r="8" spans="3:4" ht="14.25" customHeight="1" x14ac:dyDescent="0.35">
      <c r="C8" s="2" t="s">
        <v>8</v>
      </c>
    </row>
    <row r="9" spans="3:4" ht="14.25" customHeight="1" x14ac:dyDescent="0.35">
      <c r="C9" s="12" t="s">
        <v>14</v>
      </c>
    </row>
    <row r="10" spans="3:4" ht="14.25" customHeight="1" x14ac:dyDescent="0.35">
      <c r="C10" s="2" t="s">
        <v>9</v>
      </c>
    </row>
    <row r="11" spans="3:4" ht="14.25" customHeight="1" x14ac:dyDescent="0.35">
      <c r="C11" s="12" t="s">
        <v>15</v>
      </c>
    </row>
    <row r="12" spans="3:4" ht="14.25" customHeight="1" x14ac:dyDescent="0.35">
      <c r="C12" s="12" t="s">
        <v>16</v>
      </c>
    </row>
    <row r="13" spans="3:4" ht="14.25" customHeight="1" x14ac:dyDescent="0.35">
      <c r="C13" s="2" t="s">
        <v>10</v>
      </c>
    </row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D999"/>
  <sheetViews>
    <sheetView showGridLines="0" workbookViewId="0">
      <selection activeCell="D9" sqref="D9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3</v>
      </c>
      <c r="D2" s="10">
        <v>4000</v>
      </c>
    </row>
    <row r="3" spans="3:4" ht="19.95" customHeight="1" x14ac:dyDescent="0.35">
      <c r="C3" s="1" t="s">
        <v>1</v>
      </c>
      <c r="D3" s="3">
        <v>6</v>
      </c>
    </row>
    <row r="4" spans="3:4" ht="19.95" customHeight="1" x14ac:dyDescent="0.35">
      <c r="C4" s="1" t="s">
        <v>2</v>
      </c>
      <c r="D4" s="4">
        <v>0.02</v>
      </c>
    </row>
    <row r="5" spans="3:4" ht="19.95" customHeight="1" x14ac:dyDescent="0.35">
      <c r="C5" s="1" t="s">
        <v>0</v>
      </c>
      <c r="D5" s="6">
        <f>-PV(D4,D3,,D2)</f>
        <v>3551.8855287447682</v>
      </c>
    </row>
    <row r="6" spans="3:4" ht="14.25" customHeight="1" x14ac:dyDescent="0.3"/>
    <row r="7" spans="3:4" ht="14.25" customHeight="1" x14ac:dyDescent="0.3"/>
    <row r="8" spans="3:4" ht="14.25" customHeight="1" x14ac:dyDescent="0.35">
      <c r="C8" s="2" t="s">
        <v>4</v>
      </c>
    </row>
    <row r="9" spans="3:4" ht="14.25" customHeight="1" x14ac:dyDescent="0.35">
      <c r="C9" s="12" t="s">
        <v>14</v>
      </c>
    </row>
    <row r="10" spans="3:4" ht="14.25" customHeight="1" x14ac:dyDescent="0.35">
      <c r="C10" s="2" t="s">
        <v>5</v>
      </c>
    </row>
    <row r="11" spans="3:4" ht="14.25" customHeight="1" x14ac:dyDescent="0.35">
      <c r="C11" s="12" t="s">
        <v>15</v>
      </c>
    </row>
    <row r="12" spans="3:4" ht="14.25" customHeight="1" x14ac:dyDescent="0.35">
      <c r="C12" s="12" t="s">
        <v>16</v>
      </c>
    </row>
    <row r="13" spans="3:4" ht="14.25" customHeight="1" x14ac:dyDescent="0.35">
      <c r="C13" s="2" t="s">
        <v>6</v>
      </c>
    </row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D999"/>
  <sheetViews>
    <sheetView showGridLines="0" workbookViewId="0">
      <selection activeCell="D10" sqref="D10"/>
    </sheetView>
  </sheetViews>
  <sheetFormatPr defaultColWidth="14.44140625" defaultRowHeight="15" customHeight="1" x14ac:dyDescent="0.3"/>
  <cols>
    <col min="1" max="2" width="8.6640625" customWidth="1"/>
    <col min="3" max="3" width="26" customWidth="1"/>
    <col min="4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11</v>
      </c>
      <c r="D2" s="10">
        <v>500</v>
      </c>
    </row>
    <row r="3" spans="3:4" ht="19.95" customHeight="1" x14ac:dyDescent="0.35">
      <c r="C3" s="1" t="s">
        <v>1</v>
      </c>
      <c r="D3" s="3">
        <v>6</v>
      </c>
    </row>
    <row r="4" spans="3:4" ht="19.95" customHeight="1" x14ac:dyDescent="0.35">
      <c r="C4" s="1" t="s">
        <v>2</v>
      </c>
      <c r="D4" s="4">
        <v>0.02</v>
      </c>
    </row>
    <row r="5" spans="3:4" ht="19.95" customHeight="1" x14ac:dyDescent="0.35">
      <c r="C5" s="1" t="s">
        <v>0</v>
      </c>
      <c r="D5" s="6">
        <f>-PV(D4,D3,D2,,)</f>
        <v>2800.7154453451994</v>
      </c>
    </row>
    <row r="6" spans="3:4" ht="14.25" customHeight="1" x14ac:dyDescent="0.3"/>
    <row r="7" spans="3:4" ht="14.25" customHeight="1" x14ac:dyDescent="0.3"/>
    <row r="8" spans="3:4" ht="14.25" customHeight="1" x14ac:dyDescent="0.35">
      <c r="C8" s="2" t="s">
        <v>4</v>
      </c>
    </row>
    <row r="9" spans="3:4" ht="14.25" customHeight="1" x14ac:dyDescent="0.35">
      <c r="C9" s="12" t="s">
        <v>14</v>
      </c>
    </row>
    <row r="10" spans="3:4" ht="14.25" customHeight="1" x14ac:dyDescent="0.35">
      <c r="C10" s="2" t="s">
        <v>5</v>
      </c>
    </row>
    <row r="11" spans="3:4" ht="14.25" customHeight="1" x14ac:dyDescent="0.35">
      <c r="C11" s="12" t="s">
        <v>15</v>
      </c>
    </row>
    <row r="12" spans="3:4" ht="14.25" customHeight="1" x14ac:dyDescent="0.35">
      <c r="C12" s="12" t="s">
        <v>16</v>
      </c>
    </row>
    <row r="13" spans="3:4" ht="14.25" customHeight="1" x14ac:dyDescent="0.35">
      <c r="C13" s="2" t="s">
        <v>6</v>
      </c>
    </row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F999"/>
  <sheetViews>
    <sheetView showGridLines="0" workbookViewId="0">
      <selection activeCell="D6" sqref="D6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5" width="8.6640625" customWidth="1"/>
    <col min="6" max="6" width="11.44140625" customWidth="1"/>
    <col min="7" max="26" width="8.6640625" customWidth="1"/>
  </cols>
  <sheetData>
    <row r="1" spans="3:6" ht="14.25" customHeight="1" x14ac:dyDescent="0.3"/>
    <row r="2" spans="3:6" ht="19.95" customHeight="1" x14ac:dyDescent="0.35">
      <c r="C2" s="1" t="s">
        <v>0</v>
      </c>
      <c r="D2" s="10">
        <v>5000</v>
      </c>
    </row>
    <row r="3" spans="3:6" ht="19.95" customHeight="1" x14ac:dyDescent="0.35">
      <c r="C3" s="1" t="s">
        <v>1</v>
      </c>
      <c r="D3" s="3">
        <v>12</v>
      </c>
    </row>
    <row r="4" spans="3:6" ht="19.95" customHeight="1" x14ac:dyDescent="0.35">
      <c r="C4" s="1" t="s">
        <v>2</v>
      </c>
      <c r="D4" s="4">
        <v>5.0000000000000001E-3</v>
      </c>
    </row>
    <row r="5" spans="3:6" ht="19.95" customHeight="1" x14ac:dyDescent="0.35">
      <c r="C5" s="1" t="s">
        <v>12</v>
      </c>
      <c r="D5" s="6">
        <f>-PMT(D4,D3,D2)</f>
        <v>430.33214853540318</v>
      </c>
      <c r="F5" s="7"/>
    </row>
    <row r="6" spans="3:6" ht="14.25" customHeight="1" x14ac:dyDescent="0.3"/>
    <row r="7" spans="3:6" ht="14.25" customHeight="1" x14ac:dyDescent="0.3"/>
    <row r="8" spans="3:6" ht="14.25" customHeight="1" x14ac:dyDescent="0.35">
      <c r="C8" s="2" t="s">
        <v>4</v>
      </c>
      <c r="D8" s="8"/>
    </row>
    <row r="9" spans="3:6" ht="14.25" customHeight="1" x14ac:dyDescent="0.35">
      <c r="C9" s="12" t="s">
        <v>14</v>
      </c>
    </row>
    <row r="10" spans="3:6" ht="14.25" customHeight="1" x14ac:dyDescent="0.35">
      <c r="C10" s="2" t="s">
        <v>5</v>
      </c>
    </row>
    <row r="11" spans="3:6" ht="14.25" customHeight="1" x14ac:dyDescent="0.35">
      <c r="C11" s="12" t="s">
        <v>15</v>
      </c>
    </row>
    <row r="12" spans="3:6" ht="14.25" customHeight="1" x14ac:dyDescent="0.35">
      <c r="C12" s="12" t="s">
        <v>16</v>
      </c>
    </row>
    <row r="13" spans="3:6" ht="14.25" customHeight="1" x14ac:dyDescent="0.35">
      <c r="C13" s="2" t="s">
        <v>6</v>
      </c>
    </row>
    <row r="14" spans="3:6" ht="14.25" customHeight="1" x14ac:dyDescent="0.3"/>
    <row r="15" spans="3:6" ht="14.25" customHeight="1" x14ac:dyDescent="0.3"/>
    <row r="16" spans="3: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D999"/>
  <sheetViews>
    <sheetView showGridLines="0" workbookViewId="0">
      <selection activeCell="F5" sqref="F5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0</v>
      </c>
      <c r="D2" s="10">
        <v>-2000</v>
      </c>
    </row>
    <row r="3" spans="3:4" ht="19.95" customHeight="1" x14ac:dyDescent="0.35">
      <c r="C3" s="1" t="s">
        <v>1</v>
      </c>
      <c r="D3" s="13">
        <f>NPER(D4,,D2,D5)</f>
        <v>70.005577562292999</v>
      </c>
    </row>
    <row r="4" spans="3:4" ht="19.95" customHeight="1" x14ac:dyDescent="0.35">
      <c r="C4" s="1" t="s">
        <v>2</v>
      </c>
      <c r="D4" s="4">
        <v>0.02</v>
      </c>
    </row>
    <row r="5" spans="3:4" ht="19.95" customHeight="1" x14ac:dyDescent="0.35">
      <c r="C5" s="1" t="s">
        <v>3</v>
      </c>
      <c r="D5" s="11">
        <v>8000</v>
      </c>
    </row>
    <row r="6" spans="3:4" ht="14.25" customHeight="1" x14ac:dyDescent="0.3"/>
    <row r="7" spans="3:4" ht="14.25" customHeight="1" x14ac:dyDescent="0.35">
      <c r="C7" s="2" t="s">
        <v>4</v>
      </c>
    </row>
    <row r="8" spans="3:4" ht="14.25" customHeight="1" x14ac:dyDescent="0.35">
      <c r="C8" s="12" t="s">
        <v>14</v>
      </c>
    </row>
    <row r="9" spans="3:4" ht="14.25" customHeight="1" x14ac:dyDescent="0.35">
      <c r="C9" s="2" t="s">
        <v>5</v>
      </c>
    </row>
    <row r="10" spans="3:4" ht="14.25" customHeight="1" x14ac:dyDescent="0.35">
      <c r="C10" s="12" t="s">
        <v>15</v>
      </c>
    </row>
    <row r="11" spans="3:4" ht="14.25" customHeight="1" x14ac:dyDescent="0.35">
      <c r="C11" s="12" t="s">
        <v>16</v>
      </c>
    </row>
    <row r="12" spans="3:4" ht="14.25" customHeight="1" x14ac:dyDescent="0.35">
      <c r="C12" s="2" t="s">
        <v>6</v>
      </c>
    </row>
    <row r="13" spans="3:4" ht="14.25" customHeight="1" x14ac:dyDescent="0.3"/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D999"/>
  <sheetViews>
    <sheetView showGridLines="0" workbookViewId="0">
      <selection activeCell="D9" sqref="D9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13</v>
      </c>
      <c r="D2" s="10">
        <v>-500</v>
      </c>
    </row>
    <row r="3" spans="3:4" ht="19.95" customHeight="1" x14ac:dyDescent="0.35">
      <c r="C3" s="1" t="s">
        <v>1</v>
      </c>
      <c r="D3" s="13">
        <f>NPER(D4,D2,,D5)</f>
        <v>18.323165278057576</v>
      </c>
    </row>
    <row r="4" spans="3:4" ht="19.95" customHeight="1" x14ac:dyDescent="0.35">
      <c r="C4" s="1" t="s">
        <v>2</v>
      </c>
      <c r="D4" s="4">
        <v>0.01</v>
      </c>
    </row>
    <row r="5" spans="3:4" ht="19.95" customHeight="1" x14ac:dyDescent="0.35">
      <c r="C5" s="1" t="s">
        <v>3</v>
      </c>
      <c r="D5" s="11">
        <v>10000</v>
      </c>
    </row>
    <row r="6" spans="3:4" ht="14.25" customHeight="1" x14ac:dyDescent="0.3"/>
    <row r="7" spans="3:4" ht="14.25" customHeight="1" x14ac:dyDescent="0.3"/>
    <row r="8" spans="3:4" ht="14.25" customHeight="1" x14ac:dyDescent="0.35">
      <c r="C8" s="2" t="s">
        <v>4</v>
      </c>
    </row>
    <row r="9" spans="3:4" ht="14.25" customHeight="1" x14ac:dyDescent="0.35">
      <c r="C9" s="12" t="s">
        <v>14</v>
      </c>
    </row>
    <row r="10" spans="3:4" ht="14.25" customHeight="1" x14ac:dyDescent="0.35">
      <c r="C10" s="2" t="s">
        <v>5</v>
      </c>
    </row>
    <row r="11" spans="3:4" ht="14.25" customHeight="1" x14ac:dyDescent="0.35">
      <c r="C11" s="12" t="s">
        <v>15</v>
      </c>
    </row>
    <row r="12" spans="3:4" ht="14.25" customHeight="1" x14ac:dyDescent="0.35">
      <c r="C12" s="12" t="s">
        <v>16</v>
      </c>
    </row>
    <row r="13" spans="3:4" ht="14.25" customHeight="1" x14ac:dyDescent="0.35">
      <c r="C13" s="2" t="s">
        <v>6</v>
      </c>
    </row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D999"/>
  <sheetViews>
    <sheetView showGridLines="0" workbookViewId="0">
      <selection activeCell="D8" sqref="D8"/>
    </sheetView>
  </sheetViews>
  <sheetFormatPr defaultColWidth="14.44140625" defaultRowHeight="15" customHeight="1" x14ac:dyDescent="0.3"/>
  <cols>
    <col min="1" max="2" width="8.6640625" customWidth="1"/>
    <col min="3" max="4" width="22.5546875" customWidth="1"/>
    <col min="5" max="26" width="8.6640625" customWidth="1"/>
  </cols>
  <sheetData>
    <row r="1" spans="3:4" ht="14.25" customHeight="1" x14ac:dyDescent="0.3"/>
    <row r="2" spans="3:4" ht="19.95" customHeight="1" x14ac:dyDescent="0.35">
      <c r="C2" s="1" t="s">
        <v>0</v>
      </c>
      <c r="D2" s="10">
        <v>-2000</v>
      </c>
    </row>
    <row r="3" spans="3:4" ht="19.95" customHeight="1" x14ac:dyDescent="0.35">
      <c r="C3" s="1" t="s">
        <v>1</v>
      </c>
      <c r="D3" s="3">
        <v>60</v>
      </c>
    </row>
    <row r="4" spans="3:4" ht="19.95" customHeight="1" x14ac:dyDescent="0.35">
      <c r="C4" s="1" t="s">
        <v>2</v>
      </c>
      <c r="D4" s="9">
        <f>RATE(D3,,D2,D5)</f>
        <v>2.7186966202466877E-2</v>
      </c>
    </row>
    <row r="5" spans="3:4" ht="19.95" customHeight="1" x14ac:dyDescent="0.35">
      <c r="C5" s="1" t="s">
        <v>3</v>
      </c>
      <c r="D5" s="11">
        <v>10000</v>
      </c>
    </row>
    <row r="6" spans="3:4" ht="14.25" customHeight="1" x14ac:dyDescent="0.3"/>
    <row r="7" spans="3:4" ht="14.25" customHeight="1" x14ac:dyDescent="0.3"/>
    <row r="8" spans="3:4" ht="14.25" customHeight="1" x14ac:dyDescent="0.35">
      <c r="C8" s="2" t="s">
        <v>4</v>
      </c>
    </row>
    <row r="9" spans="3:4" ht="14.25" customHeight="1" x14ac:dyDescent="0.35">
      <c r="C9" s="12" t="s">
        <v>14</v>
      </c>
    </row>
    <row r="10" spans="3:4" ht="14.25" customHeight="1" x14ac:dyDescent="0.35">
      <c r="C10" s="2" t="s">
        <v>5</v>
      </c>
    </row>
    <row r="11" spans="3:4" ht="14.25" customHeight="1" x14ac:dyDescent="0.35">
      <c r="C11" s="12" t="s">
        <v>15</v>
      </c>
    </row>
    <row r="12" spans="3:4" ht="14.25" customHeight="1" x14ac:dyDescent="0.35">
      <c r="C12" s="12" t="s">
        <v>16</v>
      </c>
    </row>
    <row r="13" spans="3:4" ht="14.25" customHeight="1" x14ac:dyDescent="0.35">
      <c r="C13" s="2" t="s">
        <v>6</v>
      </c>
    </row>
    <row r="14" spans="3:4" ht="14.25" customHeight="1" x14ac:dyDescent="0.3"/>
    <row r="15" spans="3:4" ht="14.25" customHeight="1" x14ac:dyDescent="0.3"/>
    <row r="16" spans="3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pageMargins left="0.511811024" right="0.511811024" top="0.78740157499999996" bottom="0.78740157499999996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VF</vt:lpstr>
      <vt:lpstr>VF (Mensais)</vt:lpstr>
      <vt:lpstr>VP</vt:lpstr>
      <vt:lpstr>VP (Mensais)</vt:lpstr>
      <vt:lpstr>pgto</vt:lpstr>
      <vt:lpstr>nper</vt:lpstr>
      <vt:lpstr>nper (Mensais)</vt:lpstr>
      <vt:lpstr>taxa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2024-04-10T19:04:36Z</dcterms:modified>
</cp:coreProperties>
</file>