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rosGale 3.0" sheetId="1" r:id="rId4"/>
    <sheet state="visible" name="Página1" sheetId="2" r:id="rId5"/>
    <sheet state="visible" name="Página3" sheetId="3" r:id="rId6"/>
  </sheets>
  <definedNames/>
  <calcPr/>
  <extLst>
    <ext uri="GoogleSheetsCustomDataVersion2">
      <go:sheetsCustomData xmlns:go="http://customooxmlschemas.google.com/" r:id="rId7" roundtripDataChecksum="eoro+hGF+cD30M9rCD2LHIiMdgwBL6DfC9r0FMpl94U="/>
    </ext>
  </extLst>
</workbook>
</file>

<file path=xl/sharedStrings.xml><?xml version="1.0" encoding="utf-8"?>
<sst xmlns="http://schemas.openxmlformats.org/spreadsheetml/2006/main" count="55" uniqueCount="20">
  <si>
    <t>banca</t>
  </si>
  <si>
    <t>Entradas</t>
  </si>
  <si>
    <t>Valor</t>
  </si>
  <si>
    <t>Lucro</t>
  </si>
  <si>
    <t>Banca</t>
  </si>
  <si>
    <t>Lucratividade do Mês de Setembro</t>
  </si>
  <si>
    <t>DIA 1: PERDA DE 150$</t>
  </si>
  <si>
    <t>1ª Mão</t>
  </si>
  <si>
    <t>Win</t>
  </si>
  <si>
    <t>Loss</t>
  </si>
  <si>
    <t>Payout</t>
  </si>
  <si>
    <t>Soros 1</t>
  </si>
  <si>
    <t>Soros 2</t>
  </si>
  <si>
    <t>SorosGale 02</t>
  </si>
  <si>
    <t>SorosGale 03</t>
  </si>
  <si>
    <t>SorosGale 04</t>
  </si>
  <si>
    <t>SorosGale 05</t>
  </si>
  <si>
    <t>SorosGale 06</t>
  </si>
  <si>
    <t>SorosGale 07</t>
  </si>
  <si>
    <t>SorosGale 08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</si>
</sst>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0.0"/>
      <color rgb="FF000000"/>
      <name val="Arial"/>
      <scheme val="minor"/>
    </font>
    <font>
      <b/>
      <color rgb="FFFFFFFF"/>
      <name val="Times New Roman"/>
    </font>
    <font>
      <color rgb="FF000000"/>
      <name val="Times New Roman"/>
    </font>
    <font/>
    <font>
      <color theme="1"/>
      <name val="Times New Roman"/>
    </font>
    <font>
      <color rgb="FF000000"/>
      <name val="Arial"/>
    </font>
    <font>
      <b/>
      <color rgb="FF000000"/>
      <name val="Times New Roman"/>
    </font>
    <font>
      <b/>
      <color rgb="FF38761D"/>
      <name val="Times New Roman"/>
    </font>
    <font>
      <b/>
      <color rgb="FFFF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</fills>
  <borders count="22">
    <border/>
    <border>
      <left/>
      <right style="thin">
        <color rgb="FF000000"/>
      </right>
      <top/>
      <bottom/>
    </border>
    <border>
      <left/>
      <right/>
      <top/>
    </border>
    <border>
      <left/>
      <top/>
    </border>
    <border>
      <top/>
    </border>
    <border>
      <left/>
      <right/>
      <top/>
      <bottom/>
    </border>
    <border>
      <left/>
      <right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</border>
    <border>
      <right style="thin">
        <color rgb="FF000000"/>
      </right>
    </border>
    <border>
      <left/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2" xfId="0" applyAlignment="1" applyBorder="1" applyFill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2" fillId="2" fontId="1" numFmtId="2" xfId="0" applyAlignment="1" applyBorder="1" applyFont="1" applyNumberFormat="1">
      <alignment horizontal="center" vertical="center"/>
    </xf>
    <xf borderId="2" fillId="2" fontId="1" numFmtId="2" xfId="0" applyAlignment="1" applyBorder="1" applyFont="1" applyNumberFormat="1">
      <alignment horizontal="center" shrinkToFit="0" vertical="center" wrapText="1"/>
    </xf>
    <xf borderId="3" fillId="2" fontId="1" numFmtId="2" xfId="0" applyAlignment="1" applyBorder="1" applyFont="1" applyNumberFormat="1">
      <alignment horizontal="center" vertical="center"/>
    </xf>
    <xf borderId="4" fillId="0" fontId="3" numFmtId="0" xfId="0" applyBorder="1" applyFont="1"/>
    <xf borderId="0" fillId="0" fontId="4" numFmtId="0" xfId="0" applyFont="1"/>
    <xf borderId="0" fillId="0" fontId="5" numFmtId="0" xfId="0" applyAlignment="1" applyFont="1">
      <alignment horizontal="center"/>
    </xf>
    <xf borderId="1" fillId="3" fontId="6" numFmtId="164" xfId="0" applyAlignment="1" applyBorder="1" applyFill="1" applyFont="1" applyNumberFormat="1">
      <alignment horizontal="center" readingOrder="0" vertical="center"/>
    </xf>
    <xf borderId="5" fillId="4" fontId="2" numFmtId="2" xfId="0" applyAlignment="1" applyBorder="1" applyFill="1" applyFont="1" applyNumberForma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3" fontId="5" numFmtId="0" xfId="0" applyAlignment="1" applyBorder="1" applyFont="1">
      <alignment horizontal="center"/>
    </xf>
    <xf borderId="1" fillId="2" fontId="1" numFmtId="2" xfId="0" applyAlignment="1" applyBorder="1" applyFont="1" applyNumberFormat="1">
      <alignment horizontal="center" readingOrder="0" vertical="center"/>
    </xf>
    <xf borderId="1" fillId="4" fontId="2" numFmtId="2" xfId="0" applyAlignment="1" applyBorder="1" applyFont="1" applyNumberFormat="1">
      <alignment horizontal="center" vertical="center"/>
    </xf>
    <xf borderId="1" fillId="3" fontId="6" numFmtId="9" xfId="0" applyAlignment="1" applyBorder="1" applyFont="1" applyNumberFormat="1">
      <alignment horizontal="center" vertical="center"/>
    </xf>
    <xf borderId="5" fillId="2" fontId="1" numFmtId="2" xfId="0" applyAlignment="1" applyBorder="1" applyFont="1" applyNumberFormat="1">
      <alignment horizontal="center" vertical="center"/>
    </xf>
    <xf borderId="5" fillId="3" fontId="6" numFmtId="164" xfId="0" applyAlignment="1" applyBorder="1" applyFont="1" applyNumberFormat="1">
      <alignment horizontal="center" readingOrder="0" vertical="center"/>
    </xf>
    <xf borderId="5" fillId="4" fontId="6" numFmtId="164" xfId="0" applyAlignment="1" applyBorder="1" applyFont="1" applyNumberFormat="1">
      <alignment horizontal="center" vertical="center"/>
    </xf>
    <xf borderId="2" fillId="4" fontId="7" numFmtId="164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10" fillId="0" fontId="2" numFmtId="0" xfId="0" applyAlignment="1" applyBorder="1" applyFont="1">
      <alignment horizontal="center" vertical="center"/>
    </xf>
    <xf borderId="5" fillId="3" fontId="6" numFmtId="164" xfId="0" applyAlignment="1" applyBorder="1" applyFont="1" applyNumberFormat="1">
      <alignment horizontal="center" vertical="center"/>
    </xf>
    <xf borderId="11" fillId="0" fontId="3" numFmtId="0" xfId="0" applyBorder="1" applyFont="1"/>
    <xf borderId="12" fillId="5" fontId="6" numFmtId="9" xfId="0" applyAlignment="1" applyBorder="1" applyFill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13" fillId="2" fontId="1" numFmtId="2" xfId="0" applyAlignment="1" applyBorder="1" applyFont="1" applyNumberFormat="1">
      <alignment horizontal="center" vertical="center"/>
    </xf>
    <xf borderId="13" fillId="3" fontId="6" numFmtId="164" xfId="0" applyAlignment="1" applyBorder="1" applyFont="1" applyNumberFormat="1">
      <alignment horizontal="center" vertical="center"/>
    </xf>
    <xf borderId="13" fillId="4" fontId="6" numFmtId="164" xfId="0" applyAlignment="1" applyBorder="1" applyFont="1" applyNumberFormat="1">
      <alignment horizontal="center" vertical="center"/>
    </xf>
    <xf borderId="12" fillId="4" fontId="6" numFmtId="164" xfId="0" applyAlignment="1" applyBorder="1" applyFont="1" applyNumberFormat="1">
      <alignment horizontal="center" vertical="center"/>
    </xf>
    <xf borderId="0" fillId="3" fontId="4" numFmtId="0" xfId="0" applyFont="1"/>
    <xf borderId="14" fillId="2" fontId="1" numFmtId="0" xfId="0" applyAlignment="1" applyBorder="1" applyFont="1">
      <alignment horizontal="center" vertical="center"/>
    </xf>
    <xf borderId="15" fillId="0" fontId="3" numFmtId="0" xfId="0" applyBorder="1" applyFont="1"/>
    <xf borderId="16" fillId="3" fontId="6" numFmtId="164" xfId="0" applyAlignment="1" applyBorder="1" applyFont="1" applyNumberFormat="1">
      <alignment horizontal="center" vertical="center"/>
    </xf>
    <xf borderId="16" fillId="6" fontId="6" numFmtId="164" xfId="0" applyAlignment="1" applyBorder="1" applyFill="1" applyFont="1" applyNumberFormat="1">
      <alignment horizontal="center" vertical="center"/>
    </xf>
    <xf borderId="17" fillId="4" fontId="7" numFmtId="164" xfId="0" applyAlignment="1" applyBorder="1" applyFont="1" applyNumberFormat="1">
      <alignment horizontal="center" vertical="center"/>
    </xf>
    <xf borderId="18" fillId="4" fontId="8" numFmtId="164" xfId="0" applyAlignment="1" applyBorder="1" applyFont="1" applyNumberFormat="1">
      <alignment horizontal="center" vertical="center"/>
    </xf>
    <xf borderId="19" fillId="0" fontId="3" numFmtId="0" xfId="0" applyBorder="1" applyFont="1"/>
    <xf borderId="10" fillId="0" fontId="3" numFmtId="0" xfId="0" applyBorder="1" applyFont="1"/>
    <xf borderId="5" fillId="6" fontId="6" numFmtId="164" xfId="0" applyAlignment="1" applyBorder="1" applyFont="1" applyNumberFormat="1">
      <alignment horizontal="center" vertical="center"/>
    </xf>
    <xf borderId="20" fillId="0" fontId="3" numFmtId="0" xfId="0" applyBorder="1" applyFont="1"/>
    <xf borderId="21" fillId="0" fontId="3" numFmtId="0" xfId="0" applyBorder="1" applyFont="1"/>
    <xf borderId="13" fillId="6" fontId="6" numFmtId="164" xfId="0" applyAlignment="1" applyBorder="1" applyFont="1" applyNumberFormat="1">
      <alignment horizontal="center" vertical="center"/>
    </xf>
    <xf borderId="5" fillId="4" fontId="2" numFmtId="0" xfId="0" applyAlignment="1" applyBorder="1" applyFont="1">
      <alignment horizontal="center" vertical="center"/>
    </xf>
    <xf borderId="0" fillId="3" fontId="2" numFmtId="164" xfId="0" applyAlignment="1" applyFont="1" applyNumberFormat="1">
      <alignment horizontal="center" vertical="center"/>
    </xf>
    <xf borderId="5" fillId="4" fontId="2" numFmtId="164" xfId="0" applyAlignment="1" applyBorder="1" applyFont="1" applyNumberFormat="1">
      <alignment horizontal="center" vertical="center"/>
    </xf>
    <xf borderId="5" fillId="3" fontId="2" numFmtId="164" xfId="0" applyAlignment="1" applyBorder="1" applyFont="1" applyNumberFormat="1">
      <alignment horizontal="center" vertical="center"/>
    </xf>
    <xf borderId="16" fillId="2" fontId="1" numFmtId="2" xfId="0" applyAlignment="1" applyBorder="1" applyFont="1" applyNumberFormat="1">
      <alignment horizontal="center" vertical="center"/>
    </xf>
    <xf borderId="0" fillId="2" fontId="1" numFmtId="0" xfId="0" applyAlignment="1" applyFont="1">
      <alignment horizontal="center" vertical="center"/>
    </xf>
    <xf borderId="0" fillId="2" fontId="1" numFmtId="2" xfId="0" applyAlignment="1" applyFont="1" applyNumberFormat="1">
      <alignment horizontal="center" vertical="center"/>
    </xf>
    <xf borderId="0" fillId="3" fontId="6" numFmtId="164" xfId="0" applyAlignment="1" applyFont="1" applyNumberFormat="1">
      <alignment horizontal="center" vertical="center"/>
    </xf>
    <xf borderId="0" fillId="6" fontId="6" numFmtId="164" xfId="0" applyAlignment="1" applyFont="1" applyNumberFormat="1">
      <alignment horizontal="center" vertical="center"/>
    </xf>
    <xf borderId="0" fillId="4" fontId="7" numFmtId="164" xfId="0" applyAlignment="1" applyFont="1" applyNumberFormat="1">
      <alignment horizontal="center" vertical="center"/>
    </xf>
    <xf borderId="0" fillId="4" fontId="8" numFmtId="164" xfId="0" applyAlignment="1" applyFont="1" applyNumberFormat="1">
      <alignment horizontal="center" vertical="center"/>
    </xf>
    <xf borderId="0" fillId="4" fontId="6" numFmtId="164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2" width="2.75"/>
    <col customWidth="1" min="3" max="3" width="12.25"/>
    <col customWidth="1" min="4" max="7" width="13.88"/>
    <col customWidth="1" min="8" max="8" width="11.0"/>
    <col customWidth="1" min="9" max="9" width="28.25"/>
  </cols>
  <sheetData>
    <row r="1" ht="15.75" customHeight="1">
      <c r="A1" s="1" t="s">
        <v>0</v>
      </c>
      <c r="B1" s="2"/>
      <c r="C1" s="3" t="s">
        <v>1</v>
      </c>
      <c r="D1" s="4" t="s">
        <v>2</v>
      </c>
      <c r="E1" s="3" t="s">
        <v>3</v>
      </c>
      <c r="F1" s="5" t="s">
        <v>4</v>
      </c>
      <c r="G1" s="6"/>
      <c r="H1" s="7"/>
      <c r="I1" s="8" t="s">
        <v>5</v>
      </c>
    </row>
    <row r="2" ht="15.75" customHeight="1">
      <c r="A2" s="9">
        <v>50.0</v>
      </c>
      <c r="B2" s="10"/>
      <c r="C2" s="11"/>
      <c r="D2" s="11"/>
      <c r="E2" s="11"/>
      <c r="F2" s="12"/>
      <c r="H2" s="7"/>
      <c r="I2" s="13" t="s">
        <v>6</v>
      </c>
    </row>
    <row r="3" ht="15.75" customHeight="1">
      <c r="A3" s="14">
        <v>55.0</v>
      </c>
      <c r="B3" s="15"/>
      <c r="C3" s="11"/>
      <c r="D3" s="11"/>
      <c r="E3" s="11"/>
      <c r="F3" s="12"/>
      <c r="H3" s="7"/>
    </row>
    <row r="4" ht="15.75" customHeight="1">
      <c r="A4" s="16">
        <v>0.05</v>
      </c>
      <c r="B4" s="15"/>
      <c r="C4" s="17" t="s">
        <v>7</v>
      </c>
      <c r="D4" s="18">
        <v>20.0</v>
      </c>
      <c r="E4" s="19">
        <f t="shared" ref="E4:E6" si="1">D4*$A$6</f>
        <v>17.4</v>
      </c>
      <c r="F4" s="20" t="s">
        <v>8</v>
      </c>
      <c r="G4" s="21" t="s">
        <v>9</v>
      </c>
      <c r="H4" s="7"/>
    </row>
    <row r="5" ht="15.75" customHeight="1">
      <c r="A5" s="1" t="s">
        <v>10</v>
      </c>
      <c r="B5" s="22"/>
      <c r="C5" s="17" t="s">
        <v>11</v>
      </c>
      <c r="D5" s="23">
        <f t="shared" ref="D5:D6" si="2">D4+E4</f>
        <v>37.4</v>
      </c>
      <c r="E5" s="19">
        <f t="shared" si="1"/>
        <v>32.538</v>
      </c>
      <c r="F5" s="11"/>
      <c r="G5" s="24"/>
      <c r="H5" s="7"/>
    </row>
    <row r="6" ht="15.75" customHeight="1">
      <c r="A6" s="25">
        <v>0.87</v>
      </c>
      <c r="B6" s="26"/>
      <c r="C6" s="27" t="s">
        <v>12</v>
      </c>
      <c r="D6" s="28">
        <f t="shared" si="2"/>
        <v>69.938</v>
      </c>
      <c r="E6" s="29">
        <f t="shared" si="1"/>
        <v>60.84606</v>
      </c>
      <c r="F6" s="29">
        <f>$A$2+SUM(E4:E6)</f>
        <v>160.78406</v>
      </c>
      <c r="G6" s="30">
        <f>A2-D4</f>
        <v>30</v>
      </c>
      <c r="H6" s="7"/>
    </row>
    <row r="7" ht="12.75" customHeight="1">
      <c r="A7" s="7"/>
      <c r="B7" s="26"/>
      <c r="C7" s="7"/>
      <c r="D7" s="31"/>
      <c r="E7" s="7"/>
      <c r="F7" s="7"/>
      <c r="G7" s="7"/>
      <c r="H7" s="7"/>
    </row>
    <row r="8" ht="16.5" customHeight="1">
      <c r="A8" s="32" t="s">
        <v>13</v>
      </c>
      <c r="B8" s="33"/>
      <c r="C8" s="17" t="s">
        <v>7</v>
      </c>
      <c r="D8" s="34">
        <v>5.0</v>
      </c>
      <c r="E8" s="35">
        <f t="shared" ref="E8:E10" si="3">D8*$A$6</f>
        <v>4.35</v>
      </c>
      <c r="F8" s="36" t="s">
        <v>8</v>
      </c>
      <c r="G8" s="37" t="s">
        <v>9</v>
      </c>
      <c r="H8" s="7"/>
    </row>
    <row r="9" ht="16.5" customHeight="1">
      <c r="A9" s="38"/>
      <c r="B9" s="39"/>
      <c r="C9" s="17" t="s">
        <v>11</v>
      </c>
      <c r="D9" s="23">
        <f t="shared" ref="D9:D10" si="4">D8+E8</f>
        <v>9.35</v>
      </c>
      <c r="E9" s="40">
        <f t="shared" si="3"/>
        <v>8.1345</v>
      </c>
      <c r="F9" s="11"/>
      <c r="G9" s="24"/>
      <c r="H9" s="7"/>
    </row>
    <row r="10" ht="16.5" customHeight="1">
      <c r="A10" s="41"/>
      <c r="B10" s="42"/>
      <c r="C10" s="27" t="s">
        <v>12</v>
      </c>
      <c r="D10" s="28">
        <f t="shared" si="4"/>
        <v>17.4845</v>
      </c>
      <c r="E10" s="43">
        <f t="shared" si="3"/>
        <v>15.211515</v>
      </c>
      <c r="F10" s="29">
        <f>G6+SUM(E8:E10)</f>
        <v>57.696015</v>
      </c>
      <c r="G10" s="30">
        <f>G6-D8</f>
        <v>25</v>
      </c>
      <c r="H10" s="7"/>
    </row>
    <row r="11" ht="12.0" customHeight="1">
      <c r="A11" s="44"/>
      <c r="B11" s="10"/>
      <c r="C11" s="10"/>
      <c r="D11" s="45"/>
      <c r="E11" s="19"/>
      <c r="F11" s="46"/>
      <c r="G11" s="19"/>
      <c r="H11" s="7"/>
    </row>
    <row r="12" ht="16.5" customHeight="1">
      <c r="A12" s="32" t="s">
        <v>14</v>
      </c>
      <c r="B12" s="33"/>
      <c r="C12" s="17" t="s">
        <v>7</v>
      </c>
      <c r="D12" s="34">
        <f>($A$2-G10)/2</f>
        <v>12.5</v>
      </c>
      <c r="E12" s="35">
        <f t="shared" ref="E12:E14" si="5">D12*$A$6</f>
        <v>10.875</v>
      </c>
      <c r="F12" s="36" t="s">
        <v>8</v>
      </c>
      <c r="G12" s="37" t="s">
        <v>9</v>
      </c>
      <c r="H12" s="7"/>
    </row>
    <row r="13" ht="16.5" customHeight="1">
      <c r="A13" s="38"/>
      <c r="B13" s="39"/>
      <c r="C13" s="17" t="s">
        <v>11</v>
      </c>
      <c r="D13" s="23">
        <f t="shared" ref="D13:D14" si="6">D12+E12</f>
        <v>23.375</v>
      </c>
      <c r="E13" s="40">
        <f t="shared" si="5"/>
        <v>20.33625</v>
      </c>
      <c r="F13" s="11"/>
      <c r="G13" s="24"/>
      <c r="H13" s="7"/>
    </row>
    <row r="14" ht="16.5" customHeight="1">
      <c r="A14" s="41"/>
      <c r="B14" s="42"/>
      <c r="C14" s="27" t="s">
        <v>12</v>
      </c>
      <c r="D14" s="28">
        <f t="shared" si="6"/>
        <v>43.71125</v>
      </c>
      <c r="E14" s="43">
        <f t="shared" si="5"/>
        <v>38.0287875</v>
      </c>
      <c r="F14" s="29">
        <f>G10+SUM(E12:E14)</f>
        <v>94.2400375</v>
      </c>
      <c r="G14" s="30">
        <f>G10-D12</f>
        <v>12.5</v>
      </c>
      <c r="H14" s="7"/>
    </row>
    <row r="15" ht="12.0" customHeight="1">
      <c r="A15" s="44"/>
      <c r="B15" s="44"/>
      <c r="C15" s="44"/>
      <c r="D15" s="47"/>
      <c r="E15" s="19"/>
      <c r="F15" s="46"/>
      <c r="G15" s="19"/>
      <c r="H15" s="7"/>
    </row>
    <row r="16" ht="16.5" customHeight="1">
      <c r="A16" s="32" t="s">
        <v>15</v>
      </c>
      <c r="B16" s="33"/>
      <c r="C16" s="48" t="s">
        <v>7</v>
      </c>
      <c r="D16" s="34">
        <f>($A$2-G14)/2</f>
        <v>18.75</v>
      </c>
      <c r="E16" s="35">
        <f t="shared" ref="E16:E18" si="7">D16*$A$6</f>
        <v>16.3125</v>
      </c>
      <c r="F16" s="36" t="s">
        <v>8</v>
      </c>
      <c r="G16" s="37" t="s">
        <v>9</v>
      </c>
      <c r="H16" s="7"/>
    </row>
    <row r="17" ht="16.5" customHeight="1">
      <c r="A17" s="38"/>
      <c r="B17" s="39"/>
      <c r="C17" s="17" t="s">
        <v>11</v>
      </c>
      <c r="D17" s="23">
        <f t="shared" ref="D17:D18" si="8">D16+E16</f>
        <v>35.0625</v>
      </c>
      <c r="E17" s="40">
        <f t="shared" si="7"/>
        <v>30.504375</v>
      </c>
      <c r="F17" s="11"/>
      <c r="G17" s="24"/>
      <c r="H17" s="7"/>
    </row>
    <row r="18" ht="16.5" customHeight="1">
      <c r="A18" s="41"/>
      <c r="B18" s="42"/>
      <c r="C18" s="27" t="s">
        <v>12</v>
      </c>
      <c r="D18" s="28">
        <f t="shared" si="8"/>
        <v>65.566875</v>
      </c>
      <c r="E18" s="43">
        <f t="shared" si="7"/>
        <v>57.04318125</v>
      </c>
      <c r="F18" s="29">
        <f>G14+SUM(E16:E18)</f>
        <v>116.3600563</v>
      </c>
      <c r="G18" s="30">
        <f>G14-D16</f>
        <v>-6.25</v>
      </c>
      <c r="H18" s="7"/>
    </row>
    <row r="19" ht="18.75" customHeight="1">
      <c r="A19" s="7"/>
      <c r="B19" s="7"/>
      <c r="C19" s="7"/>
      <c r="D19" s="31"/>
      <c r="E19" s="7"/>
      <c r="F19" s="7"/>
      <c r="G19" s="7"/>
      <c r="H19" s="7"/>
    </row>
    <row r="20" ht="15.75" customHeight="1">
      <c r="A20" s="49" t="s">
        <v>16</v>
      </c>
      <c r="C20" s="50" t="s">
        <v>7</v>
      </c>
      <c r="D20" s="51">
        <f>($A$2-G18)/2</f>
        <v>28.125</v>
      </c>
      <c r="E20" s="52">
        <f t="shared" ref="E20:E22" si="9">D20*$A$6</f>
        <v>24.46875</v>
      </c>
      <c r="F20" s="53" t="s">
        <v>8</v>
      </c>
      <c r="G20" s="54" t="s">
        <v>9</v>
      </c>
      <c r="H20" s="7"/>
    </row>
    <row r="21" ht="15.75" customHeight="1">
      <c r="C21" s="50" t="s">
        <v>11</v>
      </c>
      <c r="D21" s="51">
        <f t="shared" ref="D21:D22" si="10">D20+E20</f>
        <v>52.59375</v>
      </c>
      <c r="E21" s="52">
        <f t="shared" si="9"/>
        <v>45.7565625</v>
      </c>
      <c r="H21" s="7"/>
    </row>
    <row r="22" ht="15.75" customHeight="1">
      <c r="C22" s="50" t="s">
        <v>12</v>
      </c>
      <c r="D22" s="51">
        <f t="shared" si="10"/>
        <v>98.3503125</v>
      </c>
      <c r="E22" s="52">
        <f t="shared" si="9"/>
        <v>85.56477188</v>
      </c>
      <c r="F22" s="55">
        <f>G18+SUM(E20:E22)</f>
        <v>149.5400844</v>
      </c>
      <c r="G22" s="55">
        <f>G18-D20</f>
        <v>-34.375</v>
      </c>
      <c r="H22" s="7"/>
    </row>
    <row r="23" ht="15.75" customHeight="1">
      <c r="A23" s="7"/>
      <c r="B23" s="7"/>
      <c r="C23" s="7"/>
      <c r="D23" s="31"/>
      <c r="E23" s="7"/>
      <c r="F23" s="7"/>
      <c r="G23" s="7"/>
      <c r="H23" s="7"/>
    </row>
    <row r="24" ht="15.75" customHeight="1">
      <c r="A24" s="49" t="s">
        <v>17</v>
      </c>
      <c r="C24" s="50" t="s">
        <v>7</v>
      </c>
      <c r="D24" s="51">
        <f>($A$2-G22)/2</f>
        <v>42.1875</v>
      </c>
      <c r="E24" s="52">
        <f t="shared" ref="E24:E26" si="11">D24*$A$6</f>
        <v>36.703125</v>
      </c>
      <c r="F24" s="53" t="s">
        <v>8</v>
      </c>
      <c r="G24" s="54" t="s">
        <v>9</v>
      </c>
      <c r="H24" s="7"/>
    </row>
    <row r="25" ht="15.75" customHeight="1">
      <c r="C25" s="50" t="s">
        <v>11</v>
      </c>
      <c r="D25" s="51">
        <f t="shared" ref="D25:D26" si="12">D24+E24</f>
        <v>78.890625</v>
      </c>
      <c r="E25" s="52">
        <f t="shared" si="11"/>
        <v>68.63484375</v>
      </c>
      <c r="H25" s="7"/>
    </row>
    <row r="26" ht="15.75" customHeight="1">
      <c r="C26" s="50" t="s">
        <v>12</v>
      </c>
      <c r="D26" s="51">
        <f t="shared" si="12"/>
        <v>147.5254688</v>
      </c>
      <c r="E26" s="52">
        <f t="shared" si="11"/>
        <v>128.3471578</v>
      </c>
      <c r="F26" s="55">
        <f>G22+SUM(E24:E26)</f>
        <v>199.3101266</v>
      </c>
      <c r="G26" s="55">
        <f>G22-D24</f>
        <v>-76.5625</v>
      </c>
      <c r="H26" s="7"/>
    </row>
    <row r="27" ht="15.75" customHeight="1">
      <c r="A27" s="7"/>
      <c r="B27" s="7"/>
      <c r="C27" s="7"/>
      <c r="D27" s="31"/>
      <c r="E27" s="7"/>
      <c r="F27" s="7"/>
      <c r="G27" s="7"/>
      <c r="H27" s="7"/>
    </row>
    <row r="28" ht="15.75" customHeight="1">
      <c r="A28" s="49" t="s">
        <v>18</v>
      </c>
      <c r="C28" s="50" t="s">
        <v>7</v>
      </c>
      <c r="D28" s="51">
        <f>($A$2-G26)/2</f>
        <v>63.28125</v>
      </c>
      <c r="E28" s="52">
        <f t="shared" ref="E28:E30" si="13">D28*$A$6</f>
        <v>55.0546875</v>
      </c>
      <c r="F28" s="53" t="s">
        <v>8</v>
      </c>
      <c r="G28" s="54" t="s">
        <v>9</v>
      </c>
      <c r="H28" s="7"/>
    </row>
    <row r="29" ht="24.0" customHeight="1">
      <c r="C29" s="50" t="s">
        <v>11</v>
      </c>
      <c r="D29" s="51">
        <f t="shared" ref="D29:D30" si="14">D28+E28</f>
        <v>118.3359375</v>
      </c>
      <c r="E29" s="52">
        <f t="shared" si="13"/>
        <v>102.9522656</v>
      </c>
      <c r="H29" s="7"/>
    </row>
    <row r="30" ht="15.75" customHeight="1">
      <c r="C30" s="50" t="s">
        <v>12</v>
      </c>
      <c r="D30" s="51">
        <f t="shared" si="14"/>
        <v>221.2882031</v>
      </c>
      <c r="E30" s="52">
        <f t="shared" si="13"/>
        <v>192.5207367</v>
      </c>
      <c r="F30" s="55">
        <f>G26+SUM(E28:E30)</f>
        <v>273.9651898</v>
      </c>
      <c r="G30" s="55">
        <f>G26-D28</f>
        <v>-139.84375</v>
      </c>
      <c r="H30" s="7"/>
    </row>
    <row r="31" ht="15.75" customHeight="1">
      <c r="A31" s="7"/>
      <c r="B31" s="7"/>
      <c r="C31" s="7"/>
      <c r="D31" s="31"/>
      <c r="E31" s="7"/>
      <c r="F31" s="7"/>
      <c r="G31" s="7"/>
      <c r="H31" s="7"/>
    </row>
    <row r="32" ht="15.75" customHeight="1">
      <c r="A32" s="49" t="s">
        <v>19</v>
      </c>
      <c r="C32" s="50" t="s">
        <v>7</v>
      </c>
      <c r="D32" s="51">
        <f>($A$2-G30)/2</f>
        <v>94.921875</v>
      </c>
      <c r="E32" s="52">
        <f t="shared" ref="E32:E34" si="15">D32*$A$6</f>
        <v>82.58203125</v>
      </c>
      <c r="F32" s="53" t="s">
        <v>8</v>
      </c>
      <c r="G32" s="54" t="s">
        <v>9</v>
      </c>
      <c r="H32" s="7"/>
    </row>
    <row r="33" ht="15.75" customHeight="1">
      <c r="C33" s="50" t="s">
        <v>11</v>
      </c>
      <c r="D33" s="51">
        <f t="shared" ref="D33:D34" si="16">D32+E32</f>
        <v>177.5039063</v>
      </c>
      <c r="E33" s="52">
        <f t="shared" si="15"/>
        <v>154.4283984</v>
      </c>
      <c r="H33" s="7"/>
    </row>
    <row r="34" ht="15.75" customHeight="1">
      <c r="C34" s="50" t="s">
        <v>12</v>
      </c>
      <c r="D34" s="51">
        <f t="shared" si="16"/>
        <v>331.9323047</v>
      </c>
      <c r="E34" s="52">
        <f t="shared" si="15"/>
        <v>288.7811051</v>
      </c>
      <c r="F34" s="55">
        <f>G30+SUM(E32:E34)</f>
        <v>385.9477848</v>
      </c>
      <c r="G34" s="55">
        <f>G30-D32</f>
        <v>-234.765625</v>
      </c>
      <c r="H34" s="7"/>
    </row>
    <row r="35" ht="15.75" customHeight="1">
      <c r="A35" s="7"/>
      <c r="B35" s="7"/>
      <c r="C35" s="7"/>
      <c r="D35" s="7"/>
      <c r="E35" s="7"/>
      <c r="F35" s="7"/>
      <c r="G35" s="7"/>
      <c r="H35" s="7"/>
    </row>
    <row r="36" ht="15.75" customHeight="1">
      <c r="A36" s="7"/>
      <c r="B36" s="7"/>
      <c r="C36" s="7"/>
      <c r="D36" s="7"/>
      <c r="E36" s="7"/>
      <c r="F36" s="7"/>
      <c r="G36" s="7"/>
      <c r="H36" s="7"/>
    </row>
    <row r="37" ht="15.75" customHeight="1">
      <c r="A37" s="7"/>
      <c r="B37" s="7"/>
      <c r="C37" s="7"/>
      <c r="D37" s="7"/>
      <c r="E37" s="7"/>
      <c r="F37" s="7"/>
      <c r="G37" s="7"/>
      <c r="H37" s="7"/>
    </row>
    <row r="38" ht="15.75" customHeight="1">
      <c r="A38" s="7"/>
      <c r="B38" s="7"/>
      <c r="C38" s="7"/>
      <c r="D38" s="7"/>
      <c r="E38" s="7"/>
      <c r="F38" s="7"/>
      <c r="G38" s="7"/>
      <c r="H38" s="7"/>
    </row>
    <row r="39" ht="15.75" customHeight="1">
      <c r="A39" s="7"/>
      <c r="B39" s="7"/>
      <c r="C39" s="7"/>
      <c r="D39" s="7"/>
      <c r="E39" s="7"/>
      <c r="F39" s="7"/>
      <c r="G39" s="7"/>
      <c r="H39" s="7"/>
    </row>
    <row r="40" ht="15.75" customHeight="1">
      <c r="A40" s="7"/>
      <c r="B40" s="7"/>
      <c r="C40" s="7"/>
      <c r="D40" s="7"/>
      <c r="E40" s="7"/>
      <c r="F40" s="7"/>
      <c r="G40" s="7"/>
      <c r="H40" s="7"/>
    </row>
    <row r="41" ht="15.75" customHeight="1">
      <c r="A41" s="7"/>
      <c r="B41" s="7"/>
      <c r="C41" s="7"/>
      <c r="D41" s="7"/>
      <c r="E41" s="7"/>
      <c r="F41" s="7"/>
      <c r="G41" s="7"/>
      <c r="H41" s="7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F8:F9"/>
    <mergeCell ref="G8:G9"/>
    <mergeCell ref="A12:B14"/>
    <mergeCell ref="A16:B18"/>
    <mergeCell ref="A20:B22"/>
    <mergeCell ref="A24:B26"/>
    <mergeCell ref="A28:B30"/>
    <mergeCell ref="A32:B34"/>
    <mergeCell ref="C1:C3"/>
    <mergeCell ref="D1:D3"/>
    <mergeCell ref="E1:E3"/>
    <mergeCell ref="F1:G3"/>
    <mergeCell ref="G4:G5"/>
    <mergeCell ref="A8:B10"/>
    <mergeCell ref="G12:G13"/>
    <mergeCell ref="F24:F25"/>
    <mergeCell ref="F28:F29"/>
    <mergeCell ref="G28:G29"/>
    <mergeCell ref="F32:F33"/>
    <mergeCell ref="G32:G33"/>
    <mergeCell ref="F4:F5"/>
    <mergeCell ref="F12:F13"/>
    <mergeCell ref="F16:F17"/>
    <mergeCell ref="G16:G17"/>
    <mergeCell ref="F20:F21"/>
    <mergeCell ref="G20:G21"/>
    <mergeCell ref="G24:G25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2020-11-18T17:37:30Z</dcterms:created>
  <dc:creator>Gabriel</dc:creator>
</cp:coreProperties>
</file>