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6_ControleAtividadesProjetos/Projeto-06_vAula/"/>
    </mc:Choice>
  </mc:AlternateContent>
  <xr:revisionPtr revIDLastSave="87" documentId="114_{BFAFEC3C-2F12-449C-83FB-62C908618C1A}" xr6:coauthVersionLast="45" xr6:coauthVersionMax="45" xr10:uidLastSave="{89332B1F-16C7-4BDC-910F-3EC2D4208D2A}"/>
  <bookViews>
    <workbookView xWindow="-120" yWindow="-120" windowWidth="20730" windowHeight="11760" activeTab="1" xr2:uid="{02B0976C-FC40-4F45-B5B9-CEF4EB5E8CE0}"/>
  </bookViews>
  <sheets>
    <sheet name="Aula-01" sheetId="9" r:id="rId1"/>
    <sheet name="Aula-02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5" l="1"/>
  <c r="C8" i="15"/>
  <c r="G49" i="9"/>
  <c r="G46" i="9"/>
  <c r="G43" i="9"/>
  <c r="G42" i="9"/>
  <c r="H30" i="9"/>
  <c r="H29" i="9"/>
  <c r="C8" i="9"/>
</calcChain>
</file>

<file path=xl/sharedStrings.xml><?xml version="1.0" encoding="utf-8"?>
<sst xmlns="http://schemas.openxmlformats.org/spreadsheetml/2006/main" count="148" uniqueCount="60">
  <si>
    <t>Aline</t>
  </si>
  <si>
    <t>Priscila</t>
  </si>
  <si>
    <t>Pendente</t>
  </si>
  <si>
    <t>Prazo</t>
  </si>
  <si>
    <t>Status</t>
  </si>
  <si>
    <t>Bolacha</t>
  </si>
  <si>
    <t>Gonçalves</t>
  </si>
  <si>
    <t>André</t>
  </si>
  <si>
    <t>Emílio</t>
  </si>
  <si>
    <t>Douglas</t>
  </si>
  <si>
    <t>Carlos</t>
  </si>
  <si>
    <t>Concluído</t>
  </si>
  <si>
    <t>Projeto</t>
  </si>
  <si>
    <t>Atividade</t>
  </si>
  <si>
    <t>Projeto 01</t>
  </si>
  <si>
    <t>Projeto 02</t>
  </si>
  <si>
    <t>Projeto 03</t>
  </si>
  <si>
    <t>Projeto 04</t>
  </si>
  <si>
    <t>Projeto 05</t>
  </si>
  <si>
    <t>Projeto 06</t>
  </si>
  <si>
    <t>Projeto 07</t>
  </si>
  <si>
    <t>Projeto 08</t>
  </si>
  <si>
    <t>Projeto 09</t>
  </si>
  <si>
    <t>Projeto 10</t>
  </si>
  <si>
    <t>Atividade 1</t>
  </si>
  <si>
    <t>Atividade 2</t>
  </si>
  <si>
    <t>Atividade 3</t>
  </si>
  <si>
    <t>Atividade 4</t>
  </si>
  <si>
    <t>Atividade 5</t>
  </si>
  <si>
    <t>Atividade 6</t>
  </si>
  <si>
    <t>Atividade 7</t>
  </si>
  <si>
    <t>Atividade 8</t>
  </si>
  <si>
    <t>Atividade 9</t>
  </si>
  <si>
    <t>Atividade 10</t>
  </si>
  <si>
    <t>Função:</t>
  </si>
  <si>
    <t>=CONT.SE</t>
  </si>
  <si>
    <t>intervalo</t>
  </si>
  <si>
    <t>critério</t>
  </si>
  <si>
    <t>Vendedores</t>
  </si>
  <si>
    <t>Vendas</t>
  </si>
  <si>
    <t>Atividades</t>
  </si>
  <si>
    <t>Maiores que 1.000</t>
  </si>
  <si>
    <t>Maiores ou Iguais a 1.000</t>
  </si>
  <si>
    <t>Contar as Vendas</t>
  </si>
  <si>
    <r>
      <t xml:space="preserve">Contas as Vendas </t>
    </r>
    <r>
      <rPr>
        <b/>
        <sz val="10"/>
        <color rgb="FFC00000"/>
        <rFont val="Segoe UI"/>
        <family val="2"/>
      </rPr>
      <t>Iguais</t>
    </r>
    <r>
      <rPr>
        <b/>
        <sz val="10"/>
        <rFont val="Segoe UI"/>
        <family val="2"/>
      </rPr>
      <t xml:space="preserve"> a célula abaixo</t>
    </r>
  </si>
  <si>
    <r>
      <t xml:space="preserve">Contas as Vendas </t>
    </r>
    <r>
      <rPr>
        <b/>
        <sz val="10"/>
        <color rgb="FFC00000"/>
        <rFont val="Segoe UI"/>
        <family val="2"/>
      </rPr>
      <t>Maiores ou Iguais</t>
    </r>
    <r>
      <rPr>
        <b/>
        <sz val="10"/>
        <rFont val="Segoe UI"/>
        <family val="2"/>
      </rPr>
      <t xml:space="preserve"> a célula abaixo</t>
    </r>
  </si>
  <si>
    <t>intervalo critério 1</t>
  </si>
  <si>
    <t>critério 1</t>
  </si>
  <si>
    <t>intervalo critério 2</t>
  </si>
  <si>
    <t>critério 2</t>
  </si>
  <si>
    <t>intervalo critério 3</t>
  </si>
  <si>
    <t>critério 3</t>
  </si>
  <si>
    <t>=CONT.SES</t>
  </si>
  <si>
    <t>Osso</t>
  </si>
  <si>
    <t>Ração</t>
  </si>
  <si>
    <t>Coleira</t>
  </si>
  <si>
    <t>Conte as Vendas:</t>
  </si>
  <si>
    <t>OBRIGATÓRIO</t>
  </si>
  <si>
    <t>OPCIONAL</t>
  </si>
  <si>
    <t>Produo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</si>
</sst>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Segoe UI"/>
      <family val="2"/>
    </font>
    <font>
      <b/>
      <sz val="10"/>
      <name val="Segoe UI"/>
      <family val="2"/>
    </font>
    <font>
      <sz val="12"/>
      <color theme="1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b/>
      <sz val="12"/>
      <color theme="1" tint="0.34998626667073579"/>
      <name val="Segoe UI"/>
      <family val="2"/>
    </font>
    <font>
      <b/>
      <sz val="12"/>
      <name val="Segoe UI"/>
      <family val="2"/>
    </font>
    <font>
      <b/>
      <sz val="12"/>
      <color theme="8" tint="-0.499984740745262"/>
      <name val="Segoe UI"/>
      <family val="2"/>
    </font>
    <font>
      <b/>
      <sz val="12"/>
      <color rgb="FF006100"/>
      <name val="Segoe UI"/>
      <family val="2"/>
    </font>
    <font>
      <b/>
      <sz val="10"/>
      <color rgb="FFC00000"/>
      <name val="Segoe UI"/>
      <family val="2"/>
    </font>
    <font>
      <sz val="8"/>
      <color theme="1" tint="0.3499862666707357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1" fillId="3" borderId="7" xfId="0" applyFont="1" applyFill="1" applyBorder="1" applyAlignment="1">
      <alignment horizontal="left" vertical="center" indent="1"/>
    </xf>
    <xf numFmtId="0" fontId="1" fillId="3" borderId="8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left" vertical="center" indent="1"/>
    </xf>
    <xf numFmtId="0" fontId="1" fillId="3" borderId="6" xfId="0" applyFont="1" applyFill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0" fillId="7" borderId="1" xfId="0" applyFont="1" applyFill="1" applyBorder="1" applyAlignment="1">
      <alignment horizontal="center" vertical="center"/>
    </xf>
    <xf numFmtId="4" fontId="0" fillId="7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100"/>
      <color rgb="FFC6EFCE"/>
      <color rgb="FFFFC7CE"/>
      <color rgb="FF9C0006"/>
      <color rgb="FFFFB3B3"/>
      <color rgb="FF82D68E"/>
      <color rgb="FF5CE2BF"/>
      <color rgb="FFFF898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539607</xdr:colOff>
      <xdr:row>3</xdr:row>
      <xdr:rowOff>0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3918736A-597D-44C9-A852-6515F4B20A7A}"/>
            </a:ext>
          </a:extLst>
        </xdr:cNvPr>
        <xdr:cNvGrpSpPr/>
      </xdr:nvGrpSpPr>
      <xdr:grpSpPr>
        <a:xfrm>
          <a:off x="0" y="0"/>
          <a:ext cx="7986966" cy="750094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94F317-28C7-4BCC-8511-19DA644CAF1E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3F381126-275D-4AEC-B2CC-8F38B067A670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FE3A3289-0B1E-4A55-9878-A9F0B12AC7AF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11" name="Imagem 10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8FA49EF-1CED-404B-84BD-EE63603C2F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12" name="Imagem 11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8F7340F-3BAC-4F1F-BA3F-6DFE12E01D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3" name="Imagem 1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9BAA05FF-514E-442F-906F-334B2B7C03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4" name="Imagem 13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3BEB7C23-B35A-4E26-BC0F-0E0965C0A6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42B9726-ED83-4399-A218-D372F958D7CA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6AA836A4-1094-4573-B29C-7AC9A4FB3E5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FUNÇÃO LÓGICAS - CONT.SE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539607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B67CCEF-403B-44F7-A49E-21DE13E31D8F}"/>
            </a:ext>
          </a:extLst>
        </xdr:cNvPr>
        <xdr:cNvGrpSpPr/>
      </xdr:nvGrpSpPr>
      <xdr:grpSpPr>
        <a:xfrm>
          <a:off x="0" y="0"/>
          <a:ext cx="7989518" cy="734786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D1D928A-4CC4-484B-9B3E-6664B1F1F859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74830334-CE0F-4183-991D-620A772745E8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F36E4970-70A0-4258-B35B-9BB95DEA8016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73041AF-4E76-43D5-9FB4-BF25A5ED4E4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A3D34936-503A-4404-BDF4-DDCE7E6235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DBC4F672-2296-4312-B43C-2E89F78C6D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ED0037EA-E861-47BA-B63F-D032B82E2A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5E433608-5E4D-4F5D-8598-FA329FEBBC44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FC1C9AE4-0FE7-4DEC-950E-8997DE0AC4D9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FUNÇÃO LÓGICAS - CONT.SES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9E84-8B24-456F-BBFB-308D4E341940}">
  <dimension ref="A5:H56"/>
  <sheetViews>
    <sheetView showGridLines="0" zoomScale="160" zoomScaleNormal="160" workbookViewId="0">
      <selection activeCell="G49" sqref="G49"/>
    </sheetView>
  </sheetViews>
  <sheetFormatPr defaultColWidth="10.7109375" defaultRowHeight="20.100000000000001" customHeight="1" x14ac:dyDescent="0.25"/>
  <cols>
    <col min="1" max="1" width="1.7109375" style="1" customWidth="1"/>
    <col min="2" max="2" width="15.7109375" style="1" customWidth="1"/>
    <col min="3" max="5" width="15.7109375" customWidth="1"/>
    <col min="6" max="6" width="15.7109375" style="1" customWidth="1"/>
    <col min="7" max="8" width="15.7109375" customWidth="1"/>
    <col min="9" max="16384" width="10.7109375" style="1"/>
  </cols>
  <sheetData>
    <row r="5" spans="2:8" ht="39.950000000000003" customHeight="1" x14ac:dyDescent="0.25">
      <c r="B5" s="13" t="s">
        <v>35</v>
      </c>
      <c r="C5" s="19" t="s">
        <v>36</v>
      </c>
      <c r="D5" s="19"/>
      <c r="E5" s="20" t="s">
        <v>37</v>
      </c>
      <c r="F5" s="20"/>
    </row>
    <row r="6" spans="2:8" ht="15" customHeight="1" x14ac:dyDescent="0.25">
      <c r="C6" s="21" t="s">
        <v>57</v>
      </c>
      <c r="D6" s="21"/>
      <c r="E6" s="21" t="s">
        <v>57</v>
      </c>
      <c r="F6" s="21"/>
    </row>
    <row r="7" spans="2:8" ht="5.0999999999999996" customHeight="1" x14ac:dyDescent="0.25">
      <c r="C7" s="1"/>
      <c r="D7" s="1"/>
      <c r="E7" s="1"/>
      <c r="G7" s="1"/>
      <c r="H7" s="1"/>
    </row>
    <row r="8" spans="2:8" ht="39.950000000000003" customHeight="1" x14ac:dyDescent="0.25">
      <c r="B8" s="13" t="s">
        <v>34</v>
      </c>
      <c r="C8" s="18">
        <f>COUNTIF(B11:B25,"Bolacha")</f>
        <v>3</v>
      </c>
      <c r="D8" s="18"/>
      <c r="E8" s="18"/>
      <c r="F8" s="18"/>
      <c r="H8" s="1"/>
    </row>
    <row r="9" spans="2:8" s="14" customFormat="1" ht="20.100000000000001" customHeight="1" x14ac:dyDescent="0.25"/>
    <row r="10" spans="2:8" ht="24.95" customHeight="1" x14ac:dyDescent="0.25">
      <c r="B10" s="4" t="s">
        <v>38</v>
      </c>
      <c r="C10" s="4" t="s">
        <v>39</v>
      </c>
    </row>
    <row r="11" spans="2:8" ht="24.95" customHeight="1" x14ac:dyDescent="0.25">
      <c r="B11" s="2" t="s">
        <v>7</v>
      </c>
      <c r="C11" s="3">
        <v>2300</v>
      </c>
    </row>
    <row r="12" spans="2:8" ht="24.95" customHeight="1" x14ac:dyDescent="0.25">
      <c r="B12" s="2" t="s">
        <v>1</v>
      </c>
      <c r="C12" s="3">
        <v>6571</v>
      </c>
    </row>
    <row r="13" spans="2:8" ht="24.95" customHeight="1" x14ac:dyDescent="0.25">
      <c r="B13" s="2" t="s">
        <v>5</v>
      </c>
      <c r="C13" s="3">
        <v>14766</v>
      </c>
    </row>
    <row r="14" spans="2:8" ht="24.95" customHeight="1" x14ac:dyDescent="0.25">
      <c r="B14" s="2" t="s">
        <v>9</v>
      </c>
      <c r="C14" s="3">
        <v>23335</v>
      </c>
    </row>
    <row r="15" spans="2:8" ht="24.95" customHeight="1" x14ac:dyDescent="0.25">
      <c r="B15" s="2" t="s">
        <v>10</v>
      </c>
      <c r="C15" s="3">
        <v>19574</v>
      </c>
    </row>
    <row r="16" spans="2:8" ht="24.95" customHeight="1" x14ac:dyDescent="0.25">
      <c r="B16" s="2" t="s">
        <v>0</v>
      </c>
      <c r="C16" s="3">
        <v>46173</v>
      </c>
    </row>
    <row r="17" spans="1:8" ht="24.95" customHeight="1" x14ac:dyDescent="0.25">
      <c r="B17" s="2" t="s">
        <v>5</v>
      </c>
      <c r="C17" s="3">
        <v>40887</v>
      </c>
    </row>
    <row r="18" spans="1:8" ht="24.95" customHeight="1" x14ac:dyDescent="0.25">
      <c r="B18" s="2" t="s">
        <v>6</v>
      </c>
      <c r="C18" s="3">
        <v>35388</v>
      </c>
    </row>
    <row r="19" spans="1:8" ht="24.95" customHeight="1" x14ac:dyDescent="0.25">
      <c r="B19" s="2" t="s">
        <v>7</v>
      </c>
      <c r="C19" s="3">
        <v>2329</v>
      </c>
    </row>
    <row r="20" spans="1:8" ht="24.95" customHeight="1" x14ac:dyDescent="0.25">
      <c r="B20" s="2" t="s">
        <v>1</v>
      </c>
      <c r="C20" s="3">
        <v>33610</v>
      </c>
    </row>
    <row r="21" spans="1:8" ht="24.95" customHeight="1" x14ac:dyDescent="0.25">
      <c r="B21" s="2" t="s">
        <v>8</v>
      </c>
      <c r="C21" s="3">
        <v>35832</v>
      </c>
    </row>
    <row r="22" spans="1:8" ht="24.95" customHeight="1" x14ac:dyDescent="0.25">
      <c r="B22" s="2" t="s">
        <v>9</v>
      </c>
      <c r="C22" s="3">
        <v>31020</v>
      </c>
    </row>
    <row r="23" spans="1:8" ht="24.95" customHeight="1" x14ac:dyDescent="0.25">
      <c r="B23" s="2" t="s">
        <v>10</v>
      </c>
      <c r="C23" s="3">
        <v>2300</v>
      </c>
    </row>
    <row r="24" spans="1:8" ht="24.95" customHeight="1" x14ac:dyDescent="0.25">
      <c r="B24" s="2" t="s">
        <v>0</v>
      </c>
      <c r="C24" s="3">
        <v>36823</v>
      </c>
    </row>
    <row r="25" spans="1:8" ht="24.95" customHeight="1" x14ac:dyDescent="0.25">
      <c r="B25" s="2" t="s">
        <v>5</v>
      </c>
      <c r="C25" s="3">
        <v>2300</v>
      </c>
    </row>
    <row r="28" spans="1:8" customFormat="1" ht="24.95" customHeight="1" x14ac:dyDescent="0.25">
      <c r="A28" s="7"/>
      <c r="B28" s="8" t="s">
        <v>12</v>
      </c>
      <c r="C28" s="9" t="s">
        <v>13</v>
      </c>
      <c r="D28" s="9" t="s">
        <v>3</v>
      </c>
      <c r="E28" s="10" t="s">
        <v>4</v>
      </c>
      <c r="G28" s="17" t="s">
        <v>40</v>
      </c>
      <c r="H28" s="17"/>
    </row>
    <row r="29" spans="1:8" customFormat="1" ht="24.95" customHeight="1" x14ac:dyDescent="0.25">
      <c r="B29" s="6" t="s">
        <v>14</v>
      </c>
      <c r="C29" s="5" t="s">
        <v>24</v>
      </c>
      <c r="D29" s="11">
        <v>43850</v>
      </c>
      <c r="E29" s="6" t="s">
        <v>11</v>
      </c>
      <c r="G29" s="6" t="s">
        <v>11</v>
      </c>
      <c r="H29" s="15">
        <f>COUNTIF($E$29:$E$38,G29)</f>
        <v>4</v>
      </c>
    </row>
    <row r="30" spans="1:8" customFormat="1" ht="24.95" customHeight="1" x14ac:dyDescent="0.25">
      <c r="B30" s="6" t="s">
        <v>15</v>
      </c>
      <c r="C30" s="5" t="s">
        <v>25</v>
      </c>
      <c r="D30" s="11">
        <v>43895</v>
      </c>
      <c r="E30" s="6" t="s">
        <v>11</v>
      </c>
      <c r="G30" s="6" t="s">
        <v>2</v>
      </c>
      <c r="H30" s="15">
        <f>COUNTIF($E$29:$E$38,G30)</f>
        <v>6</v>
      </c>
    </row>
    <row r="31" spans="1:8" customFormat="1" ht="24.95" customHeight="1" x14ac:dyDescent="0.25">
      <c r="B31" s="6" t="s">
        <v>16</v>
      </c>
      <c r="C31" s="5" t="s">
        <v>26</v>
      </c>
      <c r="D31" s="11">
        <v>43940</v>
      </c>
      <c r="E31" s="6" t="s">
        <v>2</v>
      </c>
    </row>
    <row r="32" spans="1:8" customFormat="1" ht="24.95" customHeight="1" x14ac:dyDescent="0.25">
      <c r="B32" s="6" t="s">
        <v>17</v>
      </c>
      <c r="C32" s="5" t="s">
        <v>27</v>
      </c>
      <c r="D32" s="11">
        <v>43985</v>
      </c>
      <c r="E32" s="6" t="s">
        <v>2</v>
      </c>
    </row>
    <row r="33" spans="2:7" customFormat="1" ht="24.95" customHeight="1" x14ac:dyDescent="0.25">
      <c r="B33" s="6" t="s">
        <v>18</v>
      </c>
      <c r="C33" s="5" t="s">
        <v>28</v>
      </c>
      <c r="D33" s="11">
        <v>44030</v>
      </c>
      <c r="E33" s="6" t="s">
        <v>2</v>
      </c>
    </row>
    <row r="34" spans="2:7" customFormat="1" ht="24.95" customHeight="1" x14ac:dyDescent="0.25">
      <c r="B34" s="6" t="s">
        <v>19</v>
      </c>
      <c r="C34" s="5" t="s">
        <v>29</v>
      </c>
      <c r="D34" s="11">
        <v>44075</v>
      </c>
      <c r="E34" s="6" t="s">
        <v>2</v>
      </c>
    </row>
    <row r="35" spans="2:7" customFormat="1" ht="24.95" customHeight="1" x14ac:dyDescent="0.25">
      <c r="B35" s="6" t="s">
        <v>20</v>
      </c>
      <c r="C35" s="5" t="s">
        <v>30</v>
      </c>
      <c r="D35" s="11">
        <v>44120</v>
      </c>
      <c r="E35" s="6" t="s">
        <v>11</v>
      </c>
    </row>
    <row r="36" spans="2:7" customFormat="1" ht="24.95" customHeight="1" x14ac:dyDescent="0.25">
      <c r="B36" s="6" t="s">
        <v>21</v>
      </c>
      <c r="C36" s="5" t="s">
        <v>31</v>
      </c>
      <c r="D36" s="11">
        <v>44165</v>
      </c>
      <c r="E36" s="6" t="s">
        <v>2</v>
      </c>
    </row>
    <row r="37" spans="2:7" customFormat="1" ht="24.95" customHeight="1" x14ac:dyDescent="0.25">
      <c r="B37" s="6" t="s">
        <v>22</v>
      </c>
      <c r="C37" s="5" t="s">
        <v>32</v>
      </c>
      <c r="D37" s="11">
        <v>44210</v>
      </c>
      <c r="E37" s="6" t="s">
        <v>11</v>
      </c>
    </row>
    <row r="38" spans="2:7" customFormat="1" ht="24.95" customHeight="1" x14ac:dyDescent="0.25">
      <c r="B38" s="6" t="s">
        <v>23</v>
      </c>
      <c r="C38" s="5" t="s">
        <v>33</v>
      </c>
      <c r="D38" s="11">
        <v>44255</v>
      </c>
      <c r="E38" s="6" t="s">
        <v>2</v>
      </c>
    </row>
    <row r="41" spans="2:7" ht="24.95" customHeight="1" x14ac:dyDescent="0.25">
      <c r="B41" s="4" t="s">
        <v>38</v>
      </c>
      <c r="C41" s="4" t="s">
        <v>39</v>
      </c>
      <c r="E41" s="22" t="s">
        <v>43</v>
      </c>
      <c r="F41" s="23"/>
      <c r="G41" s="24"/>
    </row>
    <row r="42" spans="2:7" ht="24.95" customHeight="1" x14ac:dyDescent="0.25">
      <c r="B42" s="2" t="s">
        <v>7</v>
      </c>
      <c r="C42" s="3">
        <v>2300</v>
      </c>
      <c r="E42" s="27" t="s">
        <v>41</v>
      </c>
      <c r="F42" s="28"/>
      <c r="G42" s="16">
        <f>COUNTIF(C42:C56,"&gt;1000")</f>
        <v>13</v>
      </c>
    </row>
    <row r="43" spans="2:7" ht="24.95" customHeight="1" x14ac:dyDescent="0.25">
      <c r="B43" s="2" t="s">
        <v>1</v>
      </c>
      <c r="C43" s="3">
        <v>6571</v>
      </c>
      <c r="E43" s="27" t="s">
        <v>42</v>
      </c>
      <c r="F43" s="28"/>
      <c r="G43" s="16">
        <f>COUNTIF(C42:C56,"&gt;=1000")</f>
        <v>15</v>
      </c>
    </row>
    <row r="44" spans="2:7" ht="24.95" customHeight="1" x14ac:dyDescent="0.25">
      <c r="B44" s="2" t="s">
        <v>5</v>
      </c>
      <c r="C44" s="3">
        <v>14766</v>
      </c>
      <c r="F44"/>
    </row>
    <row r="45" spans="2:7" ht="24.95" customHeight="1" x14ac:dyDescent="0.25">
      <c r="B45" s="2" t="s">
        <v>9</v>
      </c>
      <c r="C45" s="3">
        <v>1000</v>
      </c>
      <c r="E45" s="22" t="s">
        <v>44</v>
      </c>
      <c r="F45" s="23"/>
      <c r="G45" s="24"/>
    </row>
    <row r="46" spans="2:7" ht="24.95" customHeight="1" x14ac:dyDescent="0.25">
      <c r="B46" s="2" t="s">
        <v>10</v>
      </c>
      <c r="C46" s="3">
        <v>19574</v>
      </c>
      <c r="E46" s="25">
        <v>1000</v>
      </c>
      <c r="F46" s="26"/>
      <c r="G46" s="16">
        <f>COUNTIF(C42:C56,E46)</f>
        <v>2</v>
      </c>
    </row>
    <row r="47" spans="2:7" ht="24.95" customHeight="1" x14ac:dyDescent="0.25">
      <c r="B47" s="2" t="s">
        <v>0</v>
      </c>
      <c r="C47" s="3">
        <v>1000</v>
      </c>
      <c r="F47"/>
    </row>
    <row r="48" spans="2:7" ht="24.95" customHeight="1" x14ac:dyDescent="0.25">
      <c r="B48" s="2" t="s">
        <v>5</v>
      </c>
      <c r="C48" s="3">
        <v>40887</v>
      </c>
      <c r="E48" s="22" t="s">
        <v>45</v>
      </c>
      <c r="F48" s="23"/>
      <c r="G48" s="24"/>
    </row>
    <row r="49" spans="2:7" ht="24.95" customHeight="1" x14ac:dyDescent="0.25">
      <c r="B49" s="2" t="s">
        <v>6</v>
      </c>
      <c r="C49" s="3">
        <v>35388</v>
      </c>
      <c r="E49" s="25">
        <v>1000</v>
      </c>
      <c r="F49" s="26"/>
      <c r="G49" s="16">
        <f>COUNTIF(C42:C56,"&gt;="&amp;E49)</f>
        <v>15</v>
      </c>
    </row>
    <row r="50" spans="2:7" ht="24.95" customHeight="1" x14ac:dyDescent="0.25">
      <c r="B50" s="2" t="s">
        <v>7</v>
      </c>
      <c r="C50" s="3">
        <v>2329</v>
      </c>
    </row>
    <row r="51" spans="2:7" ht="24.95" customHeight="1" x14ac:dyDescent="0.25">
      <c r="B51" s="2" t="s">
        <v>1</v>
      </c>
      <c r="C51" s="3">
        <v>33610</v>
      </c>
    </row>
    <row r="52" spans="2:7" ht="24.95" customHeight="1" x14ac:dyDescent="0.25">
      <c r="B52" s="2" t="s">
        <v>8</v>
      </c>
      <c r="C52" s="3">
        <v>35832</v>
      </c>
    </row>
    <row r="53" spans="2:7" ht="24.95" customHeight="1" x14ac:dyDescent="0.25">
      <c r="B53" s="2" t="s">
        <v>9</v>
      </c>
      <c r="C53" s="3">
        <v>31020</v>
      </c>
    </row>
    <row r="54" spans="2:7" ht="24.95" customHeight="1" x14ac:dyDescent="0.25">
      <c r="B54" s="2" t="s">
        <v>10</v>
      </c>
      <c r="C54" s="3">
        <v>2300</v>
      </c>
    </row>
    <row r="55" spans="2:7" ht="24.95" customHeight="1" x14ac:dyDescent="0.25">
      <c r="B55" s="2" t="s">
        <v>0</v>
      </c>
      <c r="C55" s="3">
        <v>36823</v>
      </c>
    </row>
    <row r="56" spans="2:7" ht="24.95" customHeight="1" x14ac:dyDescent="0.25">
      <c r="B56" s="2" t="s">
        <v>5</v>
      </c>
      <c r="C56" s="3">
        <v>2300</v>
      </c>
    </row>
  </sheetData>
  <mergeCells count="13">
    <mergeCell ref="E41:G41"/>
    <mergeCell ref="E45:G45"/>
    <mergeCell ref="E48:G48"/>
    <mergeCell ref="E49:F49"/>
    <mergeCell ref="E42:F42"/>
    <mergeCell ref="E43:F43"/>
    <mergeCell ref="E46:F46"/>
    <mergeCell ref="G28:H28"/>
    <mergeCell ref="C8:F8"/>
    <mergeCell ref="C5:D5"/>
    <mergeCell ref="E5:F5"/>
    <mergeCell ref="C6:D6"/>
    <mergeCell ref="E6:F6"/>
  </mergeCells>
  <dataValidations count="1">
    <dataValidation type="list" allowBlank="1" showInputMessage="1" showErrorMessage="1" sqref="E29:E38" xr:uid="{67F7BA03-42E7-4381-9489-15260432119B}">
      <formula1>"Pendente,Concluído"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8580-2862-4E06-ACB6-CCF2617386FB}">
  <dimension ref="A5:N43"/>
  <sheetViews>
    <sheetView showGridLines="0" tabSelected="1" zoomScale="140" zoomScaleNormal="140" workbookViewId="0">
      <selection activeCell="G29" sqref="G29:H30"/>
    </sheetView>
  </sheetViews>
  <sheetFormatPr defaultColWidth="10.7109375" defaultRowHeight="20.100000000000001" customHeight="1" x14ac:dyDescent="0.25"/>
  <cols>
    <col min="1" max="1" width="1.7109375" style="1" customWidth="1"/>
    <col min="2" max="2" width="15.7109375" style="1" customWidth="1"/>
    <col min="3" max="5" width="15.7109375" customWidth="1"/>
    <col min="6" max="6" width="15.7109375" style="1" customWidth="1"/>
    <col min="7" max="8" width="15.7109375" customWidth="1"/>
    <col min="9" max="14" width="15.7109375" style="1" customWidth="1"/>
    <col min="15" max="16384" width="10.7109375" style="1"/>
  </cols>
  <sheetData>
    <row r="5" spans="2:14" ht="39.950000000000003" customHeight="1" x14ac:dyDescent="0.25">
      <c r="B5" s="13" t="s">
        <v>52</v>
      </c>
      <c r="C5" s="19" t="s">
        <v>46</v>
      </c>
      <c r="D5" s="19"/>
      <c r="E5" s="20" t="s">
        <v>47</v>
      </c>
      <c r="F5" s="20"/>
      <c r="G5" s="19" t="s">
        <v>48</v>
      </c>
      <c r="H5" s="19"/>
      <c r="I5" s="20" t="s">
        <v>49</v>
      </c>
      <c r="J5" s="20"/>
      <c r="K5" s="19" t="s">
        <v>50</v>
      </c>
      <c r="L5" s="19"/>
      <c r="M5" s="20" t="s">
        <v>51</v>
      </c>
      <c r="N5" s="20"/>
    </row>
    <row r="6" spans="2:14" ht="15" customHeight="1" x14ac:dyDescent="0.25">
      <c r="C6" s="21" t="s">
        <v>57</v>
      </c>
      <c r="D6" s="21"/>
      <c r="E6" s="21" t="s">
        <v>57</v>
      </c>
      <c r="F6" s="21"/>
      <c r="G6" s="21" t="s">
        <v>58</v>
      </c>
      <c r="H6" s="21"/>
      <c r="I6" s="21" t="s">
        <v>58</v>
      </c>
      <c r="J6" s="21"/>
      <c r="K6" s="21" t="s">
        <v>58</v>
      </c>
      <c r="L6" s="21"/>
      <c r="M6" s="21" t="s">
        <v>58</v>
      </c>
      <c r="N6" s="21"/>
    </row>
    <row r="7" spans="2:14" ht="5.0999999999999996" customHeight="1" x14ac:dyDescent="0.25">
      <c r="C7" s="1"/>
      <c r="D7" s="1"/>
      <c r="E7" s="1"/>
      <c r="G7" s="1"/>
      <c r="H7" s="1"/>
    </row>
    <row r="8" spans="2:14" ht="39.950000000000003" customHeight="1" x14ac:dyDescent="0.25">
      <c r="B8" s="13" t="s">
        <v>34</v>
      </c>
      <c r="C8" s="18">
        <f>COUNTIFS(B11:B25,"Bolacha",C11:C25,"&gt;5000")</f>
        <v>2</v>
      </c>
      <c r="D8" s="18"/>
      <c r="E8" s="18"/>
      <c r="F8" s="18"/>
      <c r="H8" s="1"/>
    </row>
    <row r="9" spans="2:14" s="14" customFormat="1" ht="20.100000000000001" customHeight="1" x14ac:dyDescent="0.25"/>
    <row r="10" spans="2:14" ht="24.95" customHeight="1" x14ac:dyDescent="0.25">
      <c r="B10" s="12" t="s">
        <v>38</v>
      </c>
      <c r="C10" s="12" t="s">
        <v>39</v>
      </c>
    </row>
    <row r="11" spans="2:14" ht="24.95" customHeight="1" x14ac:dyDescent="0.25">
      <c r="B11" s="2" t="s">
        <v>7</v>
      </c>
      <c r="C11" s="3">
        <v>2300</v>
      </c>
    </row>
    <row r="12" spans="2:14" ht="24.95" customHeight="1" x14ac:dyDescent="0.25">
      <c r="B12" s="2" t="s">
        <v>1</v>
      </c>
      <c r="C12" s="3">
        <v>6571</v>
      </c>
    </row>
    <row r="13" spans="2:14" ht="24.95" customHeight="1" x14ac:dyDescent="0.25">
      <c r="B13" s="35" t="s">
        <v>5</v>
      </c>
      <c r="C13" s="36">
        <v>14766</v>
      </c>
    </row>
    <row r="14" spans="2:14" ht="24.95" customHeight="1" x14ac:dyDescent="0.25">
      <c r="B14" s="2" t="s">
        <v>9</v>
      </c>
      <c r="C14" s="3">
        <v>23335</v>
      </c>
    </row>
    <row r="15" spans="2:14" ht="24.95" customHeight="1" x14ac:dyDescent="0.25">
      <c r="B15" s="2" t="s">
        <v>10</v>
      </c>
      <c r="C15" s="3">
        <v>19574</v>
      </c>
    </row>
    <row r="16" spans="2:14" ht="24.95" customHeight="1" x14ac:dyDescent="0.25">
      <c r="B16" s="2" t="s">
        <v>0</v>
      </c>
      <c r="C16" s="3">
        <v>46173</v>
      </c>
    </row>
    <row r="17" spans="1:8" ht="24.95" customHeight="1" x14ac:dyDescent="0.25">
      <c r="B17" s="35" t="s">
        <v>5</v>
      </c>
      <c r="C17" s="36">
        <v>40887</v>
      </c>
    </row>
    <row r="18" spans="1:8" ht="24.95" customHeight="1" x14ac:dyDescent="0.25">
      <c r="B18" s="2" t="s">
        <v>6</v>
      </c>
      <c r="C18" s="3">
        <v>35388</v>
      </c>
    </row>
    <row r="19" spans="1:8" ht="24.95" customHeight="1" x14ac:dyDescent="0.25">
      <c r="B19" s="2" t="s">
        <v>7</v>
      </c>
      <c r="C19" s="3">
        <v>2329</v>
      </c>
    </row>
    <row r="20" spans="1:8" ht="24.95" customHeight="1" x14ac:dyDescent="0.25">
      <c r="B20" s="2" t="s">
        <v>1</v>
      </c>
      <c r="C20" s="3">
        <v>33610</v>
      </c>
    </row>
    <row r="21" spans="1:8" ht="24.95" customHeight="1" x14ac:dyDescent="0.25">
      <c r="B21" s="2" t="s">
        <v>8</v>
      </c>
      <c r="C21" s="3">
        <v>35832</v>
      </c>
    </row>
    <row r="22" spans="1:8" ht="24.95" customHeight="1" x14ac:dyDescent="0.25">
      <c r="B22" s="2" t="s">
        <v>9</v>
      </c>
      <c r="C22" s="3">
        <v>31020</v>
      </c>
    </row>
    <row r="23" spans="1:8" ht="24.95" customHeight="1" x14ac:dyDescent="0.25">
      <c r="B23" s="2" t="s">
        <v>10</v>
      </c>
      <c r="C23" s="3">
        <v>2300</v>
      </c>
    </row>
    <row r="24" spans="1:8" ht="24.95" customHeight="1" x14ac:dyDescent="0.25">
      <c r="B24" s="2" t="s">
        <v>0</v>
      </c>
      <c r="C24" s="3">
        <v>36823</v>
      </c>
    </row>
    <row r="25" spans="1:8" ht="24.95" customHeight="1" x14ac:dyDescent="0.25">
      <c r="B25" s="35" t="s">
        <v>5</v>
      </c>
      <c r="C25" s="36">
        <v>2300</v>
      </c>
    </row>
    <row r="28" spans="1:8" customFormat="1" ht="24.95" customHeight="1" x14ac:dyDescent="0.25">
      <c r="A28" s="1"/>
      <c r="B28" s="12" t="s">
        <v>38</v>
      </c>
      <c r="C28" s="12" t="s">
        <v>59</v>
      </c>
      <c r="E28" s="22" t="s">
        <v>56</v>
      </c>
      <c r="F28" s="23"/>
      <c r="G28" s="23"/>
      <c r="H28" s="24"/>
    </row>
    <row r="29" spans="1:8" customFormat="1" ht="24.95" customHeight="1" x14ac:dyDescent="0.25">
      <c r="A29" s="1"/>
      <c r="B29" s="2" t="s">
        <v>7</v>
      </c>
      <c r="C29" s="3" t="s">
        <v>53</v>
      </c>
      <c r="E29" s="33" t="s">
        <v>5</v>
      </c>
      <c r="F29" s="34"/>
      <c r="G29" s="29">
        <f>COUNTIFS(C29:C43,E30,B29:B43,E29)</f>
        <v>2</v>
      </c>
      <c r="H29" s="30"/>
    </row>
    <row r="30" spans="1:8" customFormat="1" ht="24.95" customHeight="1" x14ac:dyDescent="0.25">
      <c r="A30" s="1"/>
      <c r="B30" s="2" t="s">
        <v>1</v>
      </c>
      <c r="C30" s="3" t="s">
        <v>54</v>
      </c>
      <c r="E30" s="27" t="s">
        <v>55</v>
      </c>
      <c r="F30" s="28"/>
      <c r="G30" s="31"/>
      <c r="H30" s="32"/>
    </row>
    <row r="31" spans="1:8" customFormat="1" ht="24.95" customHeight="1" x14ac:dyDescent="0.25">
      <c r="A31" s="1"/>
      <c r="B31" s="2" t="s">
        <v>5</v>
      </c>
      <c r="C31" s="3" t="s">
        <v>55</v>
      </c>
    </row>
    <row r="32" spans="1:8" customFormat="1" ht="24.95" customHeight="1" x14ac:dyDescent="0.25">
      <c r="A32" s="1"/>
      <c r="B32" s="2" t="s">
        <v>9</v>
      </c>
      <c r="C32" s="3" t="s">
        <v>53</v>
      </c>
    </row>
    <row r="33" spans="1:6" customFormat="1" ht="24.95" customHeight="1" x14ac:dyDescent="0.25">
      <c r="A33" s="1"/>
      <c r="B33" s="2" t="s">
        <v>10</v>
      </c>
      <c r="C33" s="3" t="s">
        <v>55</v>
      </c>
    </row>
    <row r="34" spans="1:6" customFormat="1" ht="24.95" customHeight="1" x14ac:dyDescent="0.25">
      <c r="A34" s="1"/>
      <c r="B34" s="2" t="s">
        <v>5</v>
      </c>
      <c r="C34" s="3" t="s">
        <v>53</v>
      </c>
    </row>
    <row r="35" spans="1:6" customFormat="1" ht="24.95" customHeight="1" x14ac:dyDescent="0.25">
      <c r="A35" s="1"/>
      <c r="B35" s="2" t="s">
        <v>5</v>
      </c>
      <c r="C35" s="3" t="s">
        <v>54</v>
      </c>
    </row>
    <row r="36" spans="1:6" customFormat="1" ht="24.95" customHeight="1" x14ac:dyDescent="0.25">
      <c r="A36" s="1"/>
      <c r="B36" s="2" t="s">
        <v>6</v>
      </c>
      <c r="C36" s="3" t="s">
        <v>55</v>
      </c>
    </row>
    <row r="37" spans="1:6" customFormat="1" ht="24.95" customHeight="1" x14ac:dyDescent="0.25">
      <c r="A37" s="1"/>
      <c r="B37" s="2" t="s">
        <v>7</v>
      </c>
      <c r="C37" s="3" t="s">
        <v>53</v>
      </c>
    </row>
    <row r="38" spans="1:6" customFormat="1" ht="24.95" customHeight="1" x14ac:dyDescent="0.25">
      <c r="A38" s="1"/>
      <c r="B38" s="2" t="s">
        <v>1</v>
      </c>
      <c r="C38" s="3" t="s">
        <v>55</v>
      </c>
    </row>
    <row r="39" spans="1:6" customFormat="1" ht="24.95" customHeight="1" x14ac:dyDescent="0.25">
      <c r="A39" s="1"/>
      <c r="B39" s="2" t="s">
        <v>5</v>
      </c>
      <c r="C39" s="3" t="s">
        <v>54</v>
      </c>
      <c r="F39" s="1"/>
    </row>
    <row r="40" spans="1:6" customFormat="1" ht="24.95" customHeight="1" x14ac:dyDescent="0.25">
      <c r="A40" s="1"/>
      <c r="B40" s="2" t="s">
        <v>9</v>
      </c>
      <c r="C40" s="3" t="s">
        <v>55</v>
      </c>
      <c r="F40" s="1"/>
    </row>
    <row r="41" spans="1:6" customFormat="1" ht="24.95" customHeight="1" x14ac:dyDescent="0.25">
      <c r="A41" s="1"/>
      <c r="B41" s="2" t="s">
        <v>10</v>
      </c>
      <c r="C41" s="3" t="s">
        <v>55</v>
      </c>
      <c r="F41" s="1"/>
    </row>
    <row r="42" spans="1:6" customFormat="1" ht="24.95" customHeight="1" x14ac:dyDescent="0.25">
      <c r="A42" s="1"/>
      <c r="B42" s="2" t="s">
        <v>5</v>
      </c>
      <c r="C42" s="3" t="s">
        <v>53</v>
      </c>
      <c r="F42" s="1"/>
    </row>
    <row r="43" spans="1:6" customFormat="1" ht="24.95" customHeight="1" x14ac:dyDescent="0.25">
      <c r="A43" s="1"/>
      <c r="B43" s="2" t="s">
        <v>5</v>
      </c>
      <c r="C43" s="3" t="s">
        <v>55</v>
      </c>
      <c r="F43" s="1"/>
    </row>
  </sheetData>
  <mergeCells count="17">
    <mergeCell ref="C5:D5"/>
    <mergeCell ref="E5:F5"/>
    <mergeCell ref="C8:F8"/>
    <mergeCell ref="E29:F29"/>
    <mergeCell ref="C6:D6"/>
    <mergeCell ref="M6:N6"/>
    <mergeCell ref="I5:J5"/>
    <mergeCell ref="K5:L5"/>
    <mergeCell ref="M5:N5"/>
    <mergeCell ref="G29:H30"/>
    <mergeCell ref="E28:H28"/>
    <mergeCell ref="E6:F6"/>
    <mergeCell ref="G6:H6"/>
    <mergeCell ref="I6:J6"/>
    <mergeCell ref="K6:L6"/>
    <mergeCell ref="E30:F30"/>
    <mergeCell ref="G5:H5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Aula-01</vt:lpstr>
      <vt:lpstr>Aula-02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2020-06-12T22:15:29Z</dcterms:modified>
</cp:coreProperties>
</file>