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çamento Pessoal" sheetId="1" r:id="rId4"/>
    <sheet state="visible" name="Cópia de Orçamento Pessoal" sheetId="2" r:id="rId5"/>
  </sheets>
  <definedNames/>
  <calcPr/>
  <extLst>
    <ext uri="GoogleSheetsCustomDataVersion2">
      <go:sheetsCustomData xmlns:go="http://customooxmlschemas.google.com/" r:id="rId6" roundtripDataChecksum="fX9fHdWAQ7GZNHyhYqk9b0dmxIkKXmf4T5dyEnxLcU4="/>
    </ext>
  </extLst>
</workbook>
</file>

<file path=xl/sharedStrings.xml><?xml version="1.0" encoding="utf-8"?>
<sst xmlns="http://schemas.openxmlformats.org/spreadsheetml/2006/main" count="162" uniqueCount="69">
  <si>
    <t>Receitas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</si>
  <si>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</si>
  <si>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</si>
  <si>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</si>
  <si>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</si>
  <si>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</si>
  <si>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</si>
  <si>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</si>
  <si>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</si>
  <si>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</si>
  <si>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</si>
  <si>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</si>
  <si>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</si>
  <si>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Salário</t>
  </si>
  <si>
    <t xml:space="preserve">13o </t>
  </si>
  <si>
    <t>Férias</t>
  </si>
  <si>
    <t>Outras rendas</t>
  </si>
  <si>
    <t>Rendimentos De Ações</t>
  </si>
  <si>
    <t>Rendimentos De Fundos Imobiliários</t>
  </si>
  <si>
    <t>Receita Total</t>
  </si>
  <si>
    <t>Despesas</t>
  </si>
  <si>
    <t>Moradia</t>
  </si>
  <si>
    <t>Aluguel</t>
  </si>
  <si>
    <t>Condomínio</t>
  </si>
  <si>
    <t>Conta de Luz</t>
  </si>
  <si>
    <t>Conta de Gás</t>
  </si>
  <si>
    <t xml:space="preserve">Tv a Cabo / Netflix </t>
  </si>
  <si>
    <t>Conta de Água</t>
  </si>
  <si>
    <t>Telefone celular</t>
  </si>
  <si>
    <t>Manutenção da Casa</t>
  </si>
  <si>
    <t>Alimentação</t>
  </si>
  <si>
    <t>Supermercado</t>
  </si>
  <si>
    <t>Restaurante</t>
  </si>
  <si>
    <t>Ifood</t>
  </si>
  <si>
    <t>Transporte</t>
  </si>
  <si>
    <t>Combustível</t>
  </si>
  <si>
    <t>Manutenção do carro</t>
  </si>
  <si>
    <t>Pedágio</t>
  </si>
  <si>
    <t>Estacionamento</t>
  </si>
  <si>
    <t>IPVA</t>
  </si>
  <si>
    <t>Vale transporte</t>
  </si>
  <si>
    <t>Saúde</t>
  </si>
  <si>
    <t>Plano de Saúde</t>
  </si>
  <si>
    <t>Remédios</t>
  </si>
  <si>
    <t>Médicos / Dentista</t>
  </si>
  <si>
    <t>Lazer</t>
  </si>
  <si>
    <t>Academia</t>
  </si>
  <si>
    <t>Jornais / Revistas / Carteira do Tio Huli</t>
  </si>
  <si>
    <t>Programas culturais</t>
  </si>
  <si>
    <t>Viagens</t>
  </si>
  <si>
    <t>Outros</t>
  </si>
  <si>
    <t>Eletrodomésticos</t>
  </si>
  <si>
    <t>Roupas</t>
  </si>
  <si>
    <t>Doações</t>
  </si>
  <si>
    <t>Ração / Gastos com animais</t>
  </si>
  <si>
    <t>Veterinária</t>
  </si>
  <si>
    <t>Cartão de Crédito</t>
  </si>
  <si>
    <t>Débitos bancários</t>
  </si>
  <si>
    <t xml:space="preserve">Ajuda para familiares </t>
  </si>
  <si>
    <t>Gastos diversos</t>
  </si>
  <si>
    <t>Presentes</t>
  </si>
  <si>
    <t>Sindicato</t>
  </si>
  <si>
    <t>Imposto de Renda</t>
  </si>
  <si>
    <t>Seguros</t>
  </si>
  <si>
    <t>Previdência</t>
  </si>
  <si>
    <t>Cursos / faculdade</t>
  </si>
  <si>
    <t>Outros gastos</t>
  </si>
  <si>
    <t>Despesa Total</t>
  </si>
  <si>
    <t>Resultado do mês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</si>
</sst>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C55A11"/>
        <bgColor rgb="FFC55A11"/>
      </patternFill>
    </fill>
  </fills>
  <borders count="31">
    <border/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164" xfId="0" applyBorder="1" applyFont="1" applyNumberFormat="1"/>
    <xf borderId="2" fillId="3" fontId="2" numFmtId="0" xfId="0" applyAlignment="1" applyBorder="1" applyFill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2" fontId="1" numFmtId="0" xfId="0" applyBorder="1" applyFont="1"/>
    <xf borderId="5" fillId="2" fontId="1" numFmtId="164" xfId="0" applyBorder="1" applyFont="1" applyNumberFormat="1"/>
    <xf borderId="6" fillId="2" fontId="1" numFmtId="0" xfId="0" applyBorder="1" applyFont="1"/>
    <xf borderId="7" fillId="2" fontId="1" numFmtId="0" xfId="0" applyBorder="1" applyFont="1"/>
    <xf borderId="8" fillId="2" fontId="1" numFmtId="0" xfId="0" applyBorder="1" applyFont="1"/>
    <xf borderId="8" fillId="2" fontId="1" numFmtId="0" xfId="0" applyAlignment="1" applyBorder="1" applyFont="1">
      <alignment readingOrder="0"/>
    </xf>
    <xf borderId="9" fillId="2" fontId="1" numFmtId="164" xfId="0" applyBorder="1" applyFont="1" applyNumberFormat="1"/>
    <xf borderId="10" fillId="2" fontId="1" numFmtId="0" xfId="0" applyBorder="1" applyFont="1"/>
    <xf borderId="11" fillId="2" fontId="1" numFmtId="0" xfId="0" applyBorder="1" applyFont="1"/>
    <xf borderId="12" fillId="2" fontId="1" numFmtId="0" xfId="0" applyBorder="1" applyFont="1"/>
    <xf borderId="12" fillId="2" fontId="1" numFmtId="0" xfId="0" applyAlignment="1" applyBorder="1" applyFont="1">
      <alignment readingOrder="0"/>
    </xf>
    <xf borderId="13" fillId="2" fontId="1" numFmtId="164" xfId="0" applyBorder="1" applyFont="1" applyNumberFormat="1"/>
    <xf borderId="14" fillId="2" fontId="1" numFmtId="0" xfId="0" applyBorder="1" applyFont="1"/>
    <xf borderId="15" fillId="2" fontId="1" numFmtId="0" xfId="0" applyBorder="1" applyFont="1"/>
    <xf borderId="16" fillId="2" fontId="1" numFmtId="0" xfId="0" applyBorder="1" applyFont="1"/>
    <xf borderId="16" fillId="2" fontId="1" numFmtId="0" xfId="0" applyAlignment="1" applyBorder="1" applyFont="1">
      <alignment readingOrder="0"/>
    </xf>
    <xf borderId="17" fillId="2" fontId="1" numFmtId="164" xfId="0" applyBorder="1" applyFont="1" applyNumberFormat="1"/>
    <xf borderId="18" fillId="3" fontId="2" numFmtId="0" xfId="0" applyBorder="1" applyFont="1"/>
    <xf borderId="19" fillId="3" fontId="1" numFmtId="164" xfId="0" applyBorder="1" applyFont="1" applyNumberFormat="1"/>
    <xf borderId="2" fillId="4" fontId="1" numFmtId="0" xfId="0" applyAlignment="1" applyBorder="1" applyFill="1" applyFont="1">
      <alignment horizontal="center"/>
    </xf>
    <xf borderId="18" fillId="4" fontId="1" numFmtId="0" xfId="0" applyBorder="1" applyFont="1"/>
    <xf borderId="20" fillId="4" fontId="1" numFmtId="164" xfId="0" applyBorder="1" applyFont="1" applyNumberFormat="1"/>
    <xf borderId="21" fillId="2" fontId="1" numFmtId="0" xfId="0" applyBorder="1" applyFont="1"/>
    <xf borderId="22" fillId="2" fontId="1" numFmtId="0" xfId="0" applyBorder="1" applyFont="1"/>
    <xf borderId="22" fillId="2" fontId="1" numFmtId="0" xfId="0" applyAlignment="1" applyBorder="1" applyFont="1">
      <alignment readingOrder="0"/>
    </xf>
    <xf borderId="23" fillId="2" fontId="1" numFmtId="164" xfId="0" applyBorder="1" applyFont="1" applyNumberFormat="1"/>
    <xf borderId="11" fillId="4" fontId="1" numFmtId="164" xfId="0" applyBorder="1" applyFont="1" applyNumberFormat="1"/>
    <xf borderId="24" fillId="2" fontId="1" numFmtId="0" xfId="0" applyBorder="1" applyFont="1"/>
    <xf borderId="25" fillId="2" fontId="1" numFmtId="0" xfId="0" applyBorder="1" applyFont="1"/>
    <xf borderId="26" fillId="2" fontId="1" numFmtId="0" xfId="0" applyBorder="1" applyFont="1"/>
    <xf borderId="27" fillId="2" fontId="1" numFmtId="0" xfId="0" applyBorder="1" applyFont="1"/>
    <xf borderId="28" fillId="2" fontId="1" numFmtId="0" xfId="0" applyBorder="1" applyFont="1"/>
    <xf borderId="29" fillId="2" fontId="1" numFmtId="164" xfId="0" applyBorder="1" applyFont="1" applyNumberFormat="1"/>
    <xf borderId="19" fillId="4" fontId="1" numFmtId="0" xfId="0" applyBorder="1" applyFont="1"/>
    <xf borderId="30" fillId="4" fontId="1" numFmtId="164" xfId="0" applyBorder="1" applyFont="1" applyNumberFormat="1"/>
    <xf borderId="18" fillId="3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43"/>
    <col customWidth="1" min="2" max="2" width="7.43"/>
    <col customWidth="1" min="3" max="3" width="9.57"/>
    <col customWidth="1" min="4" max="4" width="6.43"/>
    <col customWidth="1" min="5" max="5" width="5.29"/>
    <col customWidth="1" min="6" max="6" width="5.43"/>
    <col customWidth="1" min="7" max="7" width="6.29"/>
    <col customWidth="1" min="8" max="8" width="5.71"/>
    <col customWidth="1" min="9" max="9" width="7.14"/>
    <col customWidth="1" min="10" max="10" width="9.71"/>
    <col customWidth="1" min="11" max="11" width="11.0"/>
    <col customWidth="1" min="12" max="12" width="10.43"/>
    <col customWidth="1" min="13" max="13" width="11.57"/>
    <col customWidth="1" min="14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7" t="s">
        <v>12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8" t="s">
        <v>13</v>
      </c>
      <c r="B4" s="9"/>
      <c r="C4" s="10"/>
      <c r="D4" s="10"/>
      <c r="E4" s="10"/>
      <c r="F4" s="10"/>
      <c r="G4" s="10"/>
      <c r="H4" s="10"/>
      <c r="I4" s="10"/>
      <c r="J4" s="10"/>
      <c r="K4" s="11">
        <v>10000.0</v>
      </c>
      <c r="L4" s="10"/>
      <c r="M4" s="1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3" t="s">
        <v>14</v>
      </c>
      <c r="B5" s="14"/>
      <c r="C5" s="15"/>
      <c r="D5" s="15"/>
      <c r="E5" s="15"/>
      <c r="F5" s="15"/>
      <c r="G5" s="15"/>
      <c r="H5" s="15"/>
      <c r="I5" s="15"/>
      <c r="J5" s="15"/>
      <c r="K5" s="16">
        <v>0.0</v>
      </c>
      <c r="L5" s="15"/>
      <c r="M5" s="17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3" t="s">
        <v>15</v>
      </c>
      <c r="B6" s="14"/>
      <c r="C6" s="15"/>
      <c r="D6" s="15"/>
      <c r="E6" s="15"/>
      <c r="F6" s="15"/>
      <c r="G6" s="15"/>
      <c r="H6" s="15"/>
      <c r="I6" s="15"/>
      <c r="J6" s="15"/>
      <c r="K6" s="16">
        <v>0.0</v>
      </c>
      <c r="L6" s="15"/>
      <c r="M6" s="1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3" t="s">
        <v>16</v>
      </c>
      <c r="B7" s="14"/>
      <c r="C7" s="15"/>
      <c r="D7" s="15"/>
      <c r="E7" s="15"/>
      <c r="F7" s="15"/>
      <c r="G7" s="15"/>
      <c r="H7" s="15"/>
      <c r="I7" s="15"/>
      <c r="J7" s="15"/>
      <c r="K7" s="16">
        <v>6000.0</v>
      </c>
      <c r="L7" s="15"/>
      <c r="M7" s="1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3" t="s">
        <v>17</v>
      </c>
      <c r="B8" s="14"/>
      <c r="C8" s="15"/>
      <c r="D8" s="15"/>
      <c r="E8" s="15"/>
      <c r="F8" s="15"/>
      <c r="G8" s="15"/>
      <c r="H8" s="15"/>
      <c r="I8" s="15"/>
      <c r="J8" s="15"/>
      <c r="K8" s="16">
        <v>200.0</v>
      </c>
      <c r="L8" s="15"/>
      <c r="M8" s="1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8" t="s">
        <v>18</v>
      </c>
      <c r="B9" s="19"/>
      <c r="C9" s="20"/>
      <c r="D9" s="20"/>
      <c r="E9" s="20"/>
      <c r="F9" s="20"/>
      <c r="G9" s="20"/>
      <c r="H9" s="20"/>
      <c r="I9" s="20"/>
      <c r="J9" s="20"/>
      <c r="K9" s="21">
        <v>150.0</v>
      </c>
      <c r="L9" s="20"/>
      <c r="M9" s="22">
        <v>0.0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23" t="s">
        <v>19</v>
      </c>
      <c r="B10" s="24">
        <f t="shared" ref="B10:M10" si="1">SUM(B4:B9)</f>
        <v>0</v>
      </c>
      <c r="C10" s="24">
        <f t="shared" si="1"/>
        <v>0</v>
      </c>
      <c r="D10" s="24">
        <f t="shared" si="1"/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4">
        <f t="shared" si="1"/>
        <v>0</v>
      </c>
      <c r="J10" s="24">
        <f t="shared" si="1"/>
        <v>0</v>
      </c>
      <c r="K10" s="24">
        <f t="shared" si="1"/>
        <v>16350</v>
      </c>
      <c r="L10" s="24">
        <f t="shared" si="1"/>
        <v>0</v>
      </c>
      <c r="M10" s="24">
        <f t="shared" si="1"/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25" t="s">
        <v>20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6" t="s">
        <v>1</v>
      </c>
      <c r="C13" s="6" t="s">
        <v>2</v>
      </c>
      <c r="D13" s="6" t="s">
        <v>3</v>
      </c>
      <c r="E13" s="6" t="s">
        <v>4</v>
      </c>
      <c r="F13" s="6" t="s">
        <v>5</v>
      </c>
      <c r="G13" s="6" t="s">
        <v>6</v>
      </c>
      <c r="H13" s="6" t="s">
        <v>7</v>
      </c>
      <c r="I13" s="6" t="s">
        <v>8</v>
      </c>
      <c r="J13" s="6" t="s">
        <v>9</v>
      </c>
      <c r="K13" s="6" t="s">
        <v>10</v>
      </c>
      <c r="L13" s="6" t="s">
        <v>11</v>
      </c>
      <c r="M13" s="7" t="s">
        <v>12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26" t="s">
        <v>21</v>
      </c>
      <c r="B14" s="27">
        <f t="shared" ref="B14:M14" si="2">SUM(B15:B22)</f>
        <v>0</v>
      </c>
      <c r="C14" s="27">
        <f t="shared" si="2"/>
        <v>0</v>
      </c>
      <c r="D14" s="27">
        <f t="shared" si="2"/>
        <v>0</v>
      </c>
      <c r="E14" s="27">
        <f t="shared" si="2"/>
        <v>0</v>
      </c>
      <c r="F14" s="27">
        <f t="shared" si="2"/>
        <v>0</v>
      </c>
      <c r="G14" s="27">
        <f t="shared" si="2"/>
        <v>0</v>
      </c>
      <c r="H14" s="27">
        <f t="shared" si="2"/>
        <v>0</v>
      </c>
      <c r="I14" s="27">
        <f t="shared" si="2"/>
        <v>0</v>
      </c>
      <c r="J14" s="27">
        <f t="shared" si="2"/>
        <v>0</v>
      </c>
      <c r="K14" s="27">
        <f t="shared" si="2"/>
        <v>4090</v>
      </c>
      <c r="L14" s="27">
        <f t="shared" si="2"/>
        <v>0</v>
      </c>
      <c r="M14" s="27">
        <f t="shared" si="2"/>
        <v>2058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 t="s">
        <v>22</v>
      </c>
      <c r="B15" s="28"/>
      <c r="C15" s="29"/>
      <c r="D15" s="29"/>
      <c r="E15" s="29"/>
      <c r="F15" s="29"/>
      <c r="G15" s="29"/>
      <c r="H15" s="29"/>
      <c r="I15" s="29"/>
      <c r="J15" s="29"/>
      <c r="K15" s="30">
        <v>3500.0</v>
      </c>
      <c r="L15" s="29"/>
      <c r="M15" s="31">
        <v>1200.0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 t="s">
        <v>23</v>
      </c>
      <c r="B16" s="14"/>
      <c r="C16" s="15"/>
      <c r="D16" s="15"/>
      <c r="E16" s="15"/>
      <c r="F16" s="15"/>
      <c r="G16" s="15"/>
      <c r="H16" s="15"/>
      <c r="I16" s="15"/>
      <c r="J16" s="15"/>
      <c r="K16" s="16">
        <v>0.0</v>
      </c>
      <c r="L16" s="15"/>
      <c r="M16" s="17">
        <v>250.0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 t="s">
        <v>24</v>
      </c>
      <c r="B17" s="14"/>
      <c r="C17" s="15"/>
      <c r="D17" s="15"/>
      <c r="E17" s="15"/>
      <c r="F17" s="15"/>
      <c r="G17" s="15"/>
      <c r="H17" s="15"/>
      <c r="I17" s="15"/>
      <c r="J17" s="15"/>
      <c r="K17" s="16">
        <v>0.0</v>
      </c>
      <c r="L17" s="15"/>
      <c r="M17" s="17">
        <v>100.0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 t="s">
        <v>25</v>
      </c>
      <c r="B18" s="14"/>
      <c r="C18" s="15"/>
      <c r="D18" s="15"/>
      <c r="E18" s="15"/>
      <c r="F18" s="15"/>
      <c r="G18" s="15"/>
      <c r="H18" s="15"/>
      <c r="I18" s="15"/>
      <c r="J18" s="15"/>
      <c r="K18" s="16">
        <v>200.0</v>
      </c>
      <c r="L18" s="15"/>
      <c r="M18" s="17">
        <v>40.0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 t="s">
        <v>26</v>
      </c>
      <c r="B19" s="14"/>
      <c r="C19" s="15"/>
      <c r="D19" s="15"/>
      <c r="E19" s="15"/>
      <c r="F19" s="15"/>
      <c r="G19" s="15"/>
      <c r="H19" s="15"/>
      <c r="I19" s="15"/>
      <c r="J19" s="15"/>
      <c r="K19" s="16">
        <v>150.0</v>
      </c>
      <c r="L19" s="15"/>
      <c r="M19" s="17">
        <v>20.0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 t="s">
        <v>27</v>
      </c>
      <c r="B20" s="14"/>
      <c r="C20" s="15"/>
      <c r="D20" s="15"/>
      <c r="E20" s="15"/>
      <c r="F20" s="15"/>
      <c r="G20" s="15"/>
      <c r="H20" s="15"/>
      <c r="I20" s="15"/>
      <c r="J20" s="15"/>
      <c r="K20" s="16">
        <v>200.0</v>
      </c>
      <c r="L20" s="15"/>
      <c r="M20" s="17">
        <v>28.0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 t="s">
        <v>28</v>
      </c>
      <c r="B21" s="14"/>
      <c r="C21" s="15"/>
      <c r="D21" s="15"/>
      <c r="E21" s="15"/>
      <c r="F21" s="15"/>
      <c r="G21" s="15"/>
      <c r="H21" s="15"/>
      <c r="I21" s="15"/>
      <c r="J21" s="15"/>
      <c r="K21" s="16">
        <v>40.0</v>
      </c>
      <c r="L21" s="15"/>
      <c r="M21" s="17">
        <v>120.0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 t="s">
        <v>29</v>
      </c>
      <c r="B22" s="14"/>
      <c r="C22" s="15"/>
      <c r="D22" s="15"/>
      <c r="E22" s="15"/>
      <c r="F22" s="15"/>
      <c r="G22" s="15"/>
      <c r="H22" s="15"/>
      <c r="I22" s="15"/>
      <c r="J22" s="15"/>
      <c r="K22" s="16">
        <v>0.0</v>
      </c>
      <c r="L22" s="15"/>
      <c r="M22" s="17">
        <v>300.0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26" t="s">
        <v>30</v>
      </c>
      <c r="B23" s="32">
        <f t="shared" ref="B23:M23" si="3">SUM(B24:B26)</f>
        <v>0</v>
      </c>
      <c r="C23" s="32">
        <f t="shared" si="3"/>
        <v>0</v>
      </c>
      <c r="D23" s="32">
        <f t="shared" si="3"/>
        <v>0</v>
      </c>
      <c r="E23" s="32">
        <f t="shared" si="3"/>
        <v>0</v>
      </c>
      <c r="F23" s="32">
        <f t="shared" si="3"/>
        <v>0</v>
      </c>
      <c r="G23" s="32">
        <f t="shared" si="3"/>
        <v>0</v>
      </c>
      <c r="H23" s="32">
        <f t="shared" si="3"/>
        <v>0</v>
      </c>
      <c r="I23" s="32">
        <f t="shared" si="3"/>
        <v>0</v>
      </c>
      <c r="J23" s="32">
        <f t="shared" si="3"/>
        <v>0</v>
      </c>
      <c r="K23" s="32">
        <f t="shared" si="3"/>
        <v>3500</v>
      </c>
      <c r="L23" s="32">
        <f t="shared" si="3"/>
        <v>0</v>
      </c>
      <c r="M23" s="32">
        <f t="shared" si="3"/>
        <v>2400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 t="s">
        <v>31</v>
      </c>
      <c r="B24" s="14"/>
      <c r="C24" s="15"/>
      <c r="D24" s="15"/>
      <c r="E24" s="15"/>
      <c r="F24" s="15"/>
      <c r="G24" s="15"/>
      <c r="H24" s="15"/>
      <c r="I24" s="15"/>
      <c r="J24" s="15"/>
      <c r="K24" s="16">
        <v>2000.0</v>
      </c>
      <c r="L24" s="15"/>
      <c r="M24" s="17">
        <v>1000.0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 t="s">
        <v>32</v>
      </c>
      <c r="B25" s="14"/>
      <c r="C25" s="15"/>
      <c r="D25" s="15"/>
      <c r="E25" s="15"/>
      <c r="F25" s="15"/>
      <c r="G25" s="15"/>
      <c r="H25" s="15"/>
      <c r="I25" s="15"/>
      <c r="J25" s="15"/>
      <c r="K25" s="16">
        <v>1200.0</v>
      </c>
      <c r="L25" s="15"/>
      <c r="M25" s="17">
        <v>450.0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 t="s">
        <v>33</v>
      </c>
      <c r="B26" s="19"/>
      <c r="C26" s="20"/>
      <c r="D26" s="20"/>
      <c r="E26" s="20"/>
      <c r="F26" s="20"/>
      <c r="G26" s="20"/>
      <c r="H26" s="20"/>
      <c r="I26" s="20"/>
      <c r="J26" s="20"/>
      <c r="K26" s="21">
        <v>300.0</v>
      </c>
      <c r="L26" s="20"/>
      <c r="M26" s="22">
        <v>950.0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26" t="s">
        <v>34</v>
      </c>
      <c r="B27" s="27">
        <f t="shared" ref="B27:M27" si="4">SUM(B28:B33)</f>
        <v>0</v>
      </c>
      <c r="C27" s="27">
        <f t="shared" si="4"/>
        <v>0</v>
      </c>
      <c r="D27" s="27">
        <f t="shared" si="4"/>
        <v>0</v>
      </c>
      <c r="E27" s="27">
        <f t="shared" si="4"/>
        <v>0</v>
      </c>
      <c r="F27" s="27">
        <f t="shared" si="4"/>
        <v>0</v>
      </c>
      <c r="G27" s="27">
        <f t="shared" si="4"/>
        <v>0</v>
      </c>
      <c r="H27" s="27">
        <f t="shared" si="4"/>
        <v>0</v>
      </c>
      <c r="I27" s="27">
        <f t="shared" si="4"/>
        <v>0</v>
      </c>
      <c r="J27" s="27">
        <f t="shared" si="4"/>
        <v>0</v>
      </c>
      <c r="K27" s="27">
        <f t="shared" si="4"/>
        <v>900</v>
      </c>
      <c r="L27" s="27">
        <f t="shared" si="4"/>
        <v>0</v>
      </c>
      <c r="M27" s="27">
        <f t="shared" si="4"/>
        <v>1240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 t="s">
        <v>35</v>
      </c>
      <c r="B28" s="28"/>
      <c r="C28" s="29"/>
      <c r="D28" s="29"/>
      <c r="E28" s="29"/>
      <c r="F28" s="29"/>
      <c r="G28" s="29"/>
      <c r="H28" s="29"/>
      <c r="I28" s="29"/>
      <c r="J28" s="29"/>
      <c r="K28" s="30">
        <v>600.0</v>
      </c>
      <c r="L28" s="29"/>
      <c r="M28" s="31">
        <v>400.0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 t="s">
        <v>36</v>
      </c>
      <c r="B29" s="14"/>
      <c r="C29" s="15"/>
      <c r="D29" s="15"/>
      <c r="E29" s="15"/>
      <c r="F29" s="15"/>
      <c r="G29" s="15"/>
      <c r="H29" s="15"/>
      <c r="I29" s="15"/>
      <c r="J29" s="15"/>
      <c r="K29" s="16">
        <v>0.0</v>
      </c>
      <c r="L29" s="15"/>
      <c r="M29" s="17">
        <v>300.0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 t="s">
        <v>37</v>
      </c>
      <c r="B30" s="14"/>
      <c r="C30" s="15"/>
      <c r="D30" s="15"/>
      <c r="E30" s="15"/>
      <c r="F30" s="15"/>
      <c r="G30" s="15"/>
      <c r="H30" s="15"/>
      <c r="I30" s="15"/>
      <c r="J30" s="15"/>
      <c r="K30" s="16">
        <v>300.0</v>
      </c>
      <c r="L30" s="15"/>
      <c r="M30" s="17">
        <v>90.0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 t="s">
        <v>38</v>
      </c>
      <c r="B31" s="14"/>
      <c r="C31" s="15"/>
      <c r="D31" s="15"/>
      <c r="E31" s="15"/>
      <c r="F31" s="15"/>
      <c r="G31" s="15"/>
      <c r="H31" s="15"/>
      <c r="I31" s="15"/>
      <c r="J31" s="15"/>
      <c r="K31" s="16">
        <v>0.0</v>
      </c>
      <c r="L31" s="15"/>
      <c r="M31" s="17">
        <v>150.0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 t="s">
        <v>39</v>
      </c>
      <c r="B32" s="14"/>
      <c r="C32" s="15"/>
      <c r="D32" s="15"/>
      <c r="E32" s="15"/>
      <c r="F32" s="15"/>
      <c r="G32" s="15"/>
      <c r="H32" s="15"/>
      <c r="I32" s="15"/>
      <c r="J32" s="15"/>
      <c r="K32" s="16">
        <v>0.0</v>
      </c>
      <c r="L32" s="15"/>
      <c r="M32" s="17">
        <v>300.0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 t="s">
        <v>40</v>
      </c>
      <c r="B33" s="19"/>
      <c r="C33" s="20"/>
      <c r="D33" s="20"/>
      <c r="E33" s="20"/>
      <c r="F33" s="20"/>
      <c r="G33" s="20"/>
      <c r="H33" s="20"/>
      <c r="I33" s="20"/>
      <c r="J33" s="20"/>
      <c r="K33" s="21">
        <v>0.0</v>
      </c>
      <c r="L33" s="20"/>
      <c r="M33" s="22">
        <v>0.0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26" t="s">
        <v>41</v>
      </c>
      <c r="B34" s="27">
        <f t="shared" ref="B34:M34" si="5">SUM(B35:B37)</f>
        <v>0</v>
      </c>
      <c r="C34" s="27">
        <f t="shared" si="5"/>
        <v>0</v>
      </c>
      <c r="D34" s="27">
        <f t="shared" si="5"/>
        <v>0</v>
      </c>
      <c r="E34" s="27">
        <f t="shared" si="5"/>
        <v>0</v>
      </c>
      <c r="F34" s="27">
        <f t="shared" si="5"/>
        <v>0</v>
      </c>
      <c r="G34" s="27">
        <f t="shared" si="5"/>
        <v>0</v>
      </c>
      <c r="H34" s="27">
        <f t="shared" si="5"/>
        <v>0</v>
      </c>
      <c r="I34" s="27">
        <f t="shared" si="5"/>
        <v>0</v>
      </c>
      <c r="J34" s="27">
        <f t="shared" si="5"/>
        <v>0</v>
      </c>
      <c r="K34" s="27">
        <f t="shared" si="5"/>
        <v>900</v>
      </c>
      <c r="L34" s="27">
        <f t="shared" si="5"/>
        <v>0</v>
      </c>
      <c r="M34" s="27">
        <f t="shared" si="5"/>
        <v>1400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 t="s">
        <v>42</v>
      </c>
      <c r="B35" s="28"/>
      <c r="C35" s="29"/>
      <c r="D35" s="29"/>
      <c r="E35" s="29"/>
      <c r="F35" s="29"/>
      <c r="G35" s="29"/>
      <c r="H35" s="29"/>
      <c r="I35" s="29"/>
      <c r="J35" s="29"/>
      <c r="K35" s="30">
        <v>300.0</v>
      </c>
      <c r="L35" s="29"/>
      <c r="M35" s="31">
        <v>800.0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 t="s">
        <v>43</v>
      </c>
      <c r="B36" s="14"/>
      <c r="C36" s="15"/>
      <c r="D36" s="15"/>
      <c r="E36" s="15"/>
      <c r="F36" s="15"/>
      <c r="G36" s="15"/>
      <c r="H36" s="15"/>
      <c r="I36" s="15"/>
      <c r="J36" s="15"/>
      <c r="K36" s="16">
        <v>100.0</v>
      </c>
      <c r="L36" s="15"/>
      <c r="M36" s="17">
        <v>500.0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 t="s">
        <v>44</v>
      </c>
      <c r="B37" s="19"/>
      <c r="C37" s="20"/>
      <c r="D37" s="20"/>
      <c r="E37" s="20"/>
      <c r="F37" s="20"/>
      <c r="G37" s="20"/>
      <c r="H37" s="20"/>
      <c r="I37" s="20"/>
      <c r="J37" s="20"/>
      <c r="K37" s="21">
        <v>500.0</v>
      </c>
      <c r="L37" s="20"/>
      <c r="M37" s="22">
        <v>100.0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26" t="s">
        <v>45</v>
      </c>
      <c r="B38" s="27">
        <f t="shared" ref="B38:M38" si="6">SUM(B39:B42)</f>
        <v>0</v>
      </c>
      <c r="C38" s="27">
        <f t="shared" si="6"/>
        <v>0</v>
      </c>
      <c r="D38" s="27">
        <f t="shared" si="6"/>
        <v>0</v>
      </c>
      <c r="E38" s="27">
        <f t="shared" si="6"/>
        <v>0</v>
      </c>
      <c r="F38" s="27">
        <f t="shared" si="6"/>
        <v>0</v>
      </c>
      <c r="G38" s="27">
        <f t="shared" si="6"/>
        <v>0</v>
      </c>
      <c r="H38" s="27">
        <f t="shared" si="6"/>
        <v>0</v>
      </c>
      <c r="I38" s="27">
        <f t="shared" si="6"/>
        <v>0</v>
      </c>
      <c r="J38" s="27">
        <f t="shared" si="6"/>
        <v>0</v>
      </c>
      <c r="K38" s="27">
        <f t="shared" si="6"/>
        <v>150</v>
      </c>
      <c r="L38" s="27">
        <f t="shared" si="6"/>
        <v>0</v>
      </c>
      <c r="M38" s="27">
        <f t="shared" si="6"/>
        <v>930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 t="s">
        <v>46</v>
      </c>
      <c r="B39" s="28"/>
      <c r="C39" s="29"/>
      <c r="D39" s="29"/>
      <c r="E39" s="29"/>
      <c r="F39" s="29"/>
      <c r="G39" s="29"/>
      <c r="H39" s="29"/>
      <c r="I39" s="29"/>
      <c r="J39" s="29"/>
      <c r="K39" s="30">
        <v>150.0</v>
      </c>
      <c r="L39" s="29"/>
      <c r="M39" s="31">
        <v>380.0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 t="s">
        <v>47</v>
      </c>
      <c r="B40" s="14"/>
      <c r="C40" s="15"/>
      <c r="D40" s="15"/>
      <c r="E40" s="15"/>
      <c r="F40" s="15"/>
      <c r="G40" s="15"/>
      <c r="H40" s="15"/>
      <c r="I40" s="15"/>
      <c r="J40" s="15"/>
      <c r="K40" s="16">
        <v>0.0</v>
      </c>
      <c r="L40" s="15"/>
      <c r="M40" s="17">
        <v>50.0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 t="s">
        <v>48</v>
      </c>
      <c r="B41" s="14"/>
      <c r="C41" s="15"/>
      <c r="D41" s="15"/>
      <c r="E41" s="15"/>
      <c r="F41" s="15"/>
      <c r="G41" s="15"/>
      <c r="H41" s="15"/>
      <c r="I41" s="15"/>
      <c r="J41" s="15"/>
      <c r="K41" s="16">
        <v>0.0</v>
      </c>
      <c r="L41" s="15"/>
      <c r="M41" s="17">
        <v>100.0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 t="s">
        <v>49</v>
      </c>
      <c r="B42" s="19"/>
      <c r="C42" s="20"/>
      <c r="D42" s="20"/>
      <c r="E42" s="20"/>
      <c r="F42" s="20"/>
      <c r="G42" s="20"/>
      <c r="H42" s="20"/>
      <c r="I42" s="20"/>
      <c r="J42" s="20"/>
      <c r="K42" s="21">
        <v>0.0</v>
      </c>
      <c r="L42" s="20"/>
      <c r="M42" s="22">
        <v>400.0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26" t="s">
        <v>50</v>
      </c>
      <c r="B43" s="27">
        <f t="shared" ref="B43:M43" si="7">SUM(B44:B59)</f>
        <v>0</v>
      </c>
      <c r="C43" s="27">
        <f t="shared" si="7"/>
        <v>0</v>
      </c>
      <c r="D43" s="27">
        <f t="shared" si="7"/>
        <v>0</v>
      </c>
      <c r="E43" s="27">
        <f t="shared" si="7"/>
        <v>0</v>
      </c>
      <c r="F43" s="27">
        <f t="shared" si="7"/>
        <v>0</v>
      </c>
      <c r="G43" s="27">
        <f t="shared" si="7"/>
        <v>0</v>
      </c>
      <c r="H43" s="27">
        <f t="shared" si="7"/>
        <v>0</v>
      </c>
      <c r="I43" s="27">
        <f t="shared" si="7"/>
        <v>0</v>
      </c>
      <c r="J43" s="27">
        <f t="shared" si="7"/>
        <v>0</v>
      </c>
      <c r="K43" s="27">
        <f t="shared" si="7"/>
        <v>0</v>
      </c>
      <c r="L43" s="27">
        <f t="shared" si="7"/>
        <v>0</v>
      </c>
      <c r="M43" s="27">
        <f t="shared" si="7"/>
        <v>3030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33" t="s">
        <v>51</v>
      </c>
      <c r="B44" s="28"/>
      <c r="C44" s="29"/>
      <c r="D44" s="29"/>
      <c r="E44" s="29"/>
      <c r="F44" s="29"/>
      <c r="G44" s="29"/>
      <c r="H44" s="29"/>
      <c r="I44" s="29"/>
      <c r="J44" s="29"/>
      <c r="K44" s="30">
        <v>0.0</v>
      </c>
      <c r="L44" s="29"/>
      <c r="M44" s="31">
        <v>300.0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34" t="s">
        <v>52</v>
      </c>
      <c r="B45" s="14"/>
      <c r="C45" s="15"/>
      <c r="D45" s="15"/>
      <c r="E45" s="15"/>
      <c r="F45" s="15"/>
      <c r="G45" s="15"/>
      <c r="H45" s="15"/>
      <c r="I45" s="15"/>
      <c r="J45" s="15"/>
      <c r="K45" s="16">
        <v>0.0</v>
      </c>
      <c r="L45" s="15"/>
      <c r="M45" s="17">
        <v>200.0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34" t="s">
        <v>53</v>
      </c>
      <c r="B46" s="14"/>
      <c r="C46" s="15"/>
      <c r="D46" s="15"/>
      <c r="E46" s="15"/>
      <c r="F46" s="15"/>
      <c r="G46" s="15"/>
      <c r="H46" s="15"/>
      <c r="I46" s="15"/>
      <c r="J46" s="15"/>
      <c r="K46" s="16">
        <v>0.0</v>
      </c>
      <c r="L46" s="15"/>
      <c r="M46" s="17">
        <v>400.0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34" t="s">
        <v>54</v>
      </c>
      <c r="B47" s="14"/>
      <c r="C47" s="15"/>
      <c r="D47" s="15"/>
      <c r="E47" s="15"/>
      <c r="F47" s="15"/>
      <c r="G47" s="15"/>
      <c r="H47" s="15"/>
      <c r="I47" s="15"/>
      <c r="J47" s="15"/>
      <c r="K47" s="16">
        <v>0.0</v>
      </c>
      <c r="L47" s="15"/>
      <c r="M47" s="17">
        <v>0.0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34" t="s">
        <v>55</v>
      </c>
      <c r="B48" s="14"/>
      <c r="C48" s="15"/>
      <c r="D48" s="15"/>
      <c r="E48" s="15"/>
      <c r="F48" s="15"/>
      <c r="G48" s="15"/>
      <c r="H48" s="15"/>
      <c r="I48" s="15"/>
      <c r="J48" s="15"/>
      <c r="K48" s="16">
        <v>0.0</v>
      </c>
      <c r="L48" s="15"/>
      <c r="M48" s="17">
        <v>0.0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34" t="s">
        <v>56</v>
      </c>
      <c r="B49" s="14"/>
      <c r="C49" s="15"/>
      <c r="D49" s="15"/>
      <c r="E49" s="15"/>
      <c r="F49" s="15"/>
      <c r="G49" s="15"/>
      <c r="H49" s="15"/>
      <c r="I49" s="15"/>
      <c r="J49" s="15"/>
      <c r="K49" s="16"/>
      <c r="L49" s="15"/>
      <c r="M49" s="17">
        <v>300.0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34" t="s">
        <v>57</v>
      </c>
      <c r="B50" s="14"/>
      <c r="C50" s="15"/>
      <c r="D50" s="15"/>
      <c r="E50" s="15"/>
      <c r="F50" s="15"/>
      <c r="G50" s="15"/>
      <c r="H50" s="15"/>
      <c r="I50" s="15"/>
      <c r="J50" s="15"/>
      <c r="K50" s="16">
        <v>0.0</v>
      </c>
      <c r="L50" s="15"/>
      <c r="M50" s="17">
        <v>300.0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34" t="s">
        <v>58</v>
      </c>
      <c r="B51" s="14"/>
      <c r="C51" s="15"/>
      <c r="D51" s="15"/>
      <c r="E51" s="15"/>
      <c r="F51" s="15"/>
      <c r="G51" s="15"/>
      <c r="H51" s="15"/>
      <c r="I51" s="15"/>
      <c r="J51" s="15"/>
      <c r="K51" s="16">
        <v>0.0</v>
      </c>
      <c r="L51" s="15"/>
      <c r="M51" s="17">
        <v>200.0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34" t="s">
        <v>59</v>
      </c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7">
        <v>0.0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34" t="s">
        <v>60</v>
      </c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7">
        <v>0.0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34" t="s">
        <v>61</v>
      </c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7">
        <v>80.0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34" t="s">
        <v>62</v>
      </c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7">
        <v>800.0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34" t="s">
        <v>63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7">
        <v>150.0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34" t="s">
        <v>64</v>
      </c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7">
        <v>0.0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34" t="s">
        <v>65</v>
      </c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7">
        <v>300.0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35" t="s">
        <v>66</v>
      </c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8">
        <v>0.0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39" t="s">
        <v>67</v>
      </c>
      <c r="B60" s="40">
        <f t="shared" ref="B60:M60" si="8">B43+B38+B34+B27+B23+B14</f>
        <v>0</v>
      </c>
      <c r="C60" s="40">
        <f t="shared" si="8"/>
        <v>0</v>
      </c>
      <c r="D60" s="40">
        <f t="shared" si="8"/>
        <v>0</v>
      </c>
      <c r="E60" s="40">
        <f t="shared" si="8"/>
        <v>0</v>
      </c>
      <c r="F60" s="40">
        <f t="shared" si="8"/>
        <v>0</v>
      </c>
      <c r="G60" s="40">
        <f t="shared" si="8"/>
        <v>0</v>
      </c>
      <c r="H60" s="40">
        <f t="shared" si="8"/>
        <v>0</v>
      </c>
      <c r="I60" s="40">
        <f t="shared" si="8"/>
        <v>0</v>
      </c>
      <c r="J60" s="40">
        <f t="shared" si="8"/>
        <v>0</v>
      </c>
      <c r="K60" s="40">
        <f t="shared" si="8"/>
        <v>9540</v>
      </c>
      <c r="L60" s="40">
        <f t="shared" si="8"/>
        <v>0</v>
      </c>
      <c r="M60" s="40">
        <f t="shared" si="8"/>
        <v>11058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2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41" t="s">
        <v>68</v>
      </c>
      <c r="B63" s="24">
        <f t="shared" ref="B63:M63" si="9">B10-B60</f>
        <v>0</v>
      </c>
      <c r="C63" s="24">
        <f t="shared" si="9"/>
        <v>0</v>
      </c>
      <c r="D63" s="24">
        <f t="shared" si="9"/>
        <v>0</v>
      </c>
      <c r="E63" s="24">
        <f t="shared" si="9"/>
        <v>0</v>
      </c>
      <c r="F63" s="24">
        <f t="shared" si="9"/>
        <v>0</v>
      </c>
      <c r="G63" s="24">
        <f t="shared" si="9"/>
        <v>0</v>
      </c>
      <c r="H63" s="24">
        <f t="shared" si="9"/>
        <v>0</v>
      </c>
      <c r="I63" s="24">
        <f t="shared" si="9"/>
        <v>0</v>
      </c>
      <c r="J63" s="24">
        <f t="shared" si="9"/>
        <v>0</v>
      </c>
      <c r="K63" s="24">
        <f t="shared" si="9"/>
        <v>6810</v>
      </c>
      <c r="L63" s="24">
        <f t="shared" si="9"/>
        <v>0</v>
      </c>
      <c r="M63" s="24">
        <f t="shared" si="9"/>
        <v>-11058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2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2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2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2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2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2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2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2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2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2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2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2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2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2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2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2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2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2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2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2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2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2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2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2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2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2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2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2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2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2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2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2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2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2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2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2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2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2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2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2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2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2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2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2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2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2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2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2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2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2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2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2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2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2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2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2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2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2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2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2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2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2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2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2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2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2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2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2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2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2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2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2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2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2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2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2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2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2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2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2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2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2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2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2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2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2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2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2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2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2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2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2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2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2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2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2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2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2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2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2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2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2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2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2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2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2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2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2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2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2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2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2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2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2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2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2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2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2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2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2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2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2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2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2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2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2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2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2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2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2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2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2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2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2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2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2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2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2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2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2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2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2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2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2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2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2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2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2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2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2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2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2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2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2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2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2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2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2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2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2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2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2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2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2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2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2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2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2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2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2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2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2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2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2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2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2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2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2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2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2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2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2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2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2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2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2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2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2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2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2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2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2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2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2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2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2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2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2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2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2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2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2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2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2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2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2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2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2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2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2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2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2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2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2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2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2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2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2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2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2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2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2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2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2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2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2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2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2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2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2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2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2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2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2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2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2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2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2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2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2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2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2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2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2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2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2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2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2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2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2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2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2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2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2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2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2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2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2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2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2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2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2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2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2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2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2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2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2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2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2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2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2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2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2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2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2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2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2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2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2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2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2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2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2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2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2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2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2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2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2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2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2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2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2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2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2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2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2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2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2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2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2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2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2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2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2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2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2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2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2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2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2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2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2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2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2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2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2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2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2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2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2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2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2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2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2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2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2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2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2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2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2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2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2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2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2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2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2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2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2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2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2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2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2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2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2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2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2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2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2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2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2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2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2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2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2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2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2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2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2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2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2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2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2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2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2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2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2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2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2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2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2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2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2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2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2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2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2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2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2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2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2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2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2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2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2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2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2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2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2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2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2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2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2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2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2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2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2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2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2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2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2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2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2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2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2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2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2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2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2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2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2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2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2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2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2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2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2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2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2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2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2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2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2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2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2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2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2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2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2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2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2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2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2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2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2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2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2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2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2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2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2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2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2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2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2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2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2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2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2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2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2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2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2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2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2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2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2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2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2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2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2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2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2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2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2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2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2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2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2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2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2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2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2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2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2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2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2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2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2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2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2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2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2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2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2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2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2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2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2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2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2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2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2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2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2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2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2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2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2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2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2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2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2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2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2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2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2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2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2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2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2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2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2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2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2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2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2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2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2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2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2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2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2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2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2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2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2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2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2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2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2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2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2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2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2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2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2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2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2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2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2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2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2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2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2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2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2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2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2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2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2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2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2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2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2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2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2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2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2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2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2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2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2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2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2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2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2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2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2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2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2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2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2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2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2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2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2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2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2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2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2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2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2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2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2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2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2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2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2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2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2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2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2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2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2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2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2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2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2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2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2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2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2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2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2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2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2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2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2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2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2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2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2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2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2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2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2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2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2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2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2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2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2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2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2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2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2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2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2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2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2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2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2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2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2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2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2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2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2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2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2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2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2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2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2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2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2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2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2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2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2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2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2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2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2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2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2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2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2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2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2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2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2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2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2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2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2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2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2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2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2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2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2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2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2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2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2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2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2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2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2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2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2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2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2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2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2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2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2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2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2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2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2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2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2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2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2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2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2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2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2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2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2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2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2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2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2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2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2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2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2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2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2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2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2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2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2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2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2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2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2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2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2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2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2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2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2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2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2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2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2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2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2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2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2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2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2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2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2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2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2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2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2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2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2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2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2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2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2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2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2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2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2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2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2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2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2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2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2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2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2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2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2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2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2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2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2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2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2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2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2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2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2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2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2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2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2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2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2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2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2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2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2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2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2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2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2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2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2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2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2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2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2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2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2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2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2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2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2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2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2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2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2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2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2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2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2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2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2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2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2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2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2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2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2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2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2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2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2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2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2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2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2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2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2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2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2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2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2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2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2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2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2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2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2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2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2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2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2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2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2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2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2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2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2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2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2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2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2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2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2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2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2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2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2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2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2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2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2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2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2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2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2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2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2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2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2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2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2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2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M2"/>
    <mergeCell ref="B12:M1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43"/>
    <col customWidth="1" min="2" max="2" width="7.43"/>
    <col customWidth="1" min="3" max="3" width="9.57"/>
    <col customWidth="1" min="4" max="4" width="6.43"/>
    <col customWidth="1" min="5" max="5" width="5.29"/>
    <col customWidth="1" min="6" max="6" width="5.43"/>
    <col customWidth="1" min="7" max="7" width="6.29"/>
    <col customWidth="1" min="8" max="8" width="5.71"/>
    <col customWidth="1" min="9" max="9" width="7.14"/>
    <col customWidth="1" min="10" max="10" width="9.71"/>
    <col customWidth="1" min="11" max="11" width="11.0"/>
    <col customWidth="1" min="12" max="12" width="10.43"/>
    <col customWidth="1" min="13" max="13" width="11.57"/>
    <col customWidth="1" min="14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7" t="s">
        <v>12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8" t="s">
        <v>13</v>
      </c>
      <c r="B4" s="9"/>
      <c r="C4" s="10"/>
      <c r="D4" s="10"/>
      <c r="E4" s="10"/>
      <c r="F4" s="10"/>
      <c r="G4" s="10"/>
      <c r="H4" s="10"/>
      <c r="I4" s="10"/>
      <c r="J4" s="10"/>
      <c r="K4" s="11">
        <v>10000.0</v>
      </c>
      <c r="L4" s="10"/>
      <c r="M4" s="1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3" t="s">
        <v>14</v>
      </c>
      <c r="B5" s="14"/>
      <c r="C5" s="15"/>
      <c r="D5" s="15"/>
      <c r="E5" s="15"/>
      <c r="F5" s="15"/>
      <c r="G5" s="15"/>
      <c r="H5" s="15"/>
      <c r="I5" s="15"/>
      <c r="J5" s="15"/>
      <c r="K5" s="16">
        <v>0.0</v>
      </c>
      <c r="L5" s="15"/>
      <c r="M5" s="17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3" t="s">
        <v>15</v>
      </c>
      <c r="B6" s="14"/>
      <c r="C6" s="15"/>
      <c r="D6" s="15"/>
      <c r="E6" s="15"/>
      <c r="F6" s="15"/>
      <c r="G6" s="15"/>
      <c r="H6" s="15"/>
      <c r="I6" s="15"/>
      <c r="J6" s="15"/>
      <c r="K6" s="16">
        <v>0.0</v>
      </c>
      <c r="L6" s="15"/>
      <c r="M6" s="1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3" t="s">
        <v>16</v>
      </c>
      <c r="B7" s="14"/>
      <c r="C7" s="15"/>
      <c r="D7" s="15"/>
      <c r="E7" s="15"/>
      <c r="F7" s="15"/>
      <c r="G7" s="15"/>
      <c r="H7" s="15"/>
      <c r="I7" s="15"/>
      <c r="J7" s="15"/>
      <c r="K7" s="16">
        <v>6000.0</v>
      </c>
      <c r="L7" s="15"/>
      <c r="M7" s="1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3" t="s">
        <v>17</v>
      </c>
      <c r="B8" s="14"/>
      <c r="C8" s="15"/>
      <c r="D8" s="15"/>
      <c r="E8" s="15"/>
      <c r="F8" s="15"/>
      <c r="G8" s="15"/>
      <c r="H8" s="15"/>
      <c r="I8" s="15"/>
      <c r="J8" s="15"/>
      <c r="K8" s="16">
        <v>200.0</v>
      </c>
      <c r="L8" s="15"/>
      <c r="M8" s="1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8" t="s">
        <v>18</v>
      </c>
      <c r="B9" s="19"/>
      <c r="C9" s="20"/>
      <c r="D9" s="20"/>
      <c r="E9" s="20"/>
      <c r="F9" s="20"/>
      <c r="G9" s="20"/>
      <c r="H9" s="20"/>
      <c r="I9" s="20"/>
      <c r="J9" s="20"/>
      <c r="K9" s="21">
        <v>150.0</v>
      </c>
      <c r="L9" s="20"/>
      <c r="M9" s="22">
        <v>0.0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23" t="s">
        <v>19</v>
      </c>
      <c r="B10" s="24">
        <f t="shared" ref="B10:M10" si="1">SUM(B4:B9)</f>
        <v>0</v>
      </c>
      <c r="C10" s="24">
        <f t="shared" si="1"/>
        <v>0</v>
      </c>
      <c r="D10" s="24">
        <f t="shared" si="1"/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4">
        <f t="shared" si="1"/>
        <v>0</v>
      </c>
      <c r="J10" s="24">
        <f t="shared" si="1"/>
        <v>0</v>
      </c>
      <c r="K10" s="24">
        <f t="shared" si="1"/>
        <v>16350</v>
      </c>
      <c r="L10" s="24">
        <f t="shared" si="1"/>
        <v>0</v>
      </c>
      <c r="M10" s="24">
        <f t="shared" si="1"/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25" t="s">
        <v>20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6" t="s">
        <v>1</v>
      </c>
      <c r="C13" s="6" t="s">
        <v>2</v>
      </c>
      <c r="D13" s="6" t="s">
        <v>3</v>
      </c>
      <c r="E13" s="6" t="s">
        <v>4</v>
      </c>
      <c r="F13" s="6" t="s">
        <v>5</v>
      </c>
      <c r="G13" s="6" t="s">
        <v>6</v>
      </c>
      <c r="H13" s="6" t="s">
        <v>7</v>
      </c>
      <c r="I13" s="6" t="s">
        <v>8</v>
      </c>
      <c r="J13" s="6" t="s">
        <v>9</v>
      </c>
      <c r="K13" s="6" t="s">
        <v>10</v>
      </c>
      <c r="L13" s="6" t="s">
        <v>11</v>
      </c>
      <c r="M13" s="7" t="s">
        <v>12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26" t="s">
        <v>21</v>
      </c>
      <c r="B14" s="27">
        <f t="shared" ref="B14:M14" si="2">SUM(B15:B22)</f>
        <v>0</v>
      </c>
      <c r="C14" s="27">
        <f t="shared" si="2"/>
        <v>0</v>
      </c>
      <c r="D14" s="27">
        <f t="shared" si="2"/>
        <v>0</v>
      </c>
      <c r="E14" s="27">
        <f t="shared" si="2"/>
        <v>0</v>
      </c>
      <c r="F14" s="27">
        <f t="shared" si="2"/>
        <v>0</v>
      </c>
      <c r="G14" s="27">
        <f t="shared" si="2"/>
        <v>0</v>
      </c>
      <c r="H14" s="27">
        <f t="shared" si="2"/>
        <v>0</v>
      </c>
      <c r="I14" s="27">
        <f t="shared" si="2"/>
        <v>0</v>
      </c>
      <c r="J14" s="27">
        <f t="shared" si="2"/>
        <v>0</v>
      </c>
      <c r="K14" s="27">
        <f t="shared" si="2"/>
        <v>4090</v>
      </c>
      <c r="L14" s="27">
        <f t="shared" si="2"/>
        <v>0</v>
      </c>
      <c r="M14" s="27">
        <f t="shared" si="2"/>
        <v>2058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 t="s">
        <v>22</v>
      </c>
      <c r="B15" s="28"/>
      <c r="C15" s="29"/>
      <c r="D15" s="29"/>
      <c r="E15" s="29"/>
      <c r="F15" s="29"/>
      <c r="G15" s="29"/>
      <c r="H15" s="29"/>
      <c r="I15" s="29"/>
      <c r="J15" s="29"/>
      <c r="K15" s="30">
        <v>3500.0</v>
      </c>
      <c r="L15" s="29"/>
      <c r="M15" s="31">
        <v>1200.0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 t="s">
        <v>23</v>
      </c>
      <c r="B16" s="14"/>
      <c r="C16" s="15"/>
      <c r="D16" s="15"/>
      <c r="E16" s="15"/>
      <c r="F16" s="15"/>
      <c r="G16" s="15"/>
      <c r="H16" s="15"/>
      <c r="I16" s="15"/>
      <c r="J16" s="15"/>
      <c r="K16" s="16">
        <v>0.0</v>
      </c>
      <c r="L16" s="15"/>
      <c r="M16" s="17">
        <v>250.0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 t="s">
        <v>24</v>
      </c>
      <c r="B17" s="14"/>
      <c r="C17" s="15"/>
      <c r="D17" s="15"/>
      <c r="E17" s="15"/>
      <c r="F17" s="15"/>
      <c r="G17" s="15"/>
      <c r="H17" s="15"/>
      <c r="I17" s="15"/>
      <c r="J17" s="15"/>
      <c r="K17" s="16">
        <v>0.0</v>
      </c>
      <c r="L17" s="15"/>
      <c r="M17" s="17">
        <v>100.0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 t="s">
        <v>25</v>
      </c>
      <c r="B18" s="14"/>
      <c r="C18" s="15"/>
      <c r="D18" s="15"/>
      <c r="E18" s="15"/>
      <c r="F18" s="15"/>
      <c r="G18" s="15"/>
      <c r="H18" s="15"/>
      <c r="I18" s="15"/>
      <c r="J18" s="15"/>
      <c r="K18" s="16">
        <v>200.0</v>
      </c>
      <c r="L18" s="15"/>
      <c r="M18" s="17">
        <v>40.0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 t="s">
        <v>26</v>
      </c>
      <c r="B19" s="14"/>
      <c r="C19" s="15"/>
      <c r="D19" s="15"/>
      <c r="E19" s="15"/>
      <c r="F19" s="15"/>
      <c r="G19" s="15"/>
      <c r="H19" s="15"/>
      <c r="I19" s="15"/>
      <c r="J19" s="15"/>
      <c r="K19" s="16">
        <v>150.0</v>
      </c>
      <c r="L19" s="15"/>
      <c r="M19" s="17">
        <v>20.0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 t="s">
        <v>27</v>
      </c>
      <c r="B20" s="14"/>
      <c r="C20" s="15"/>
      <c r="D20" s="15"/>
      <c r="E20" s="15"/>
      <c r="F20" s="15"/>
      <c r="G20" s="15"/>
      <c r="H20" s="15"/>
      <c r="I20" s="15"/>
      <c r="J20" s="15"/>
      <c r="K20" s="16">
        <v>200.0</v>
      </c>
      <c r="L20" s="15"/>
      <c r="M20" s="17">
        <v>28.0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 t="s">
        <v>28</v>
      </c>
      <c r="B21" s="14"/>
      <c r="C21" s="15"/>
      <c r="D21" s="15"/>
      <c r="E21" s="15"/>
      <c r="F21" s="15"/>
      <c r="G21" s="15"/>
      <c r="H21" s="15"/>
      <c r="I21" s="15"/>
      <c r="J21" s="15"/>
      <c r="K21" s="16">
        <v>40.0</v>
      </c>
      <c r="L21" s="15"/>
      <c r="M21" s="17">
        <v>120.0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 t="s">
        <v>29</v>
      </c>
      <c r="B22" s="14"/>
      <c r="C22" s="15"/>
      <c r="D22" s="15"/>
      <c r="E22" s="15"/>
      <c r="F22" s="15"/>
      <c r="G22" s="15"/>
      <c r="H22" s="15"/>
      <c r="I22" s="15"/>
      <c r="J22" s="15"/>
      <c r="K22" s="16">
        <v>0.0</v>
      </c>
      <c r="L22" s="15"/>
      <c r="M22" s="17">
        <v>300.0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26" t="s">
        <v>30</v>
      </c>
      <c r="B23" s="32">
        <f t="shared" ref="B23:M23" si="3">SUM(B24:B26)</f>
        <v>0</v>
      </c>
      <c r="C23" s="32">
        <f t="shared" si="3"/>
        <v>0</v>
      </c>
      <c r="D23" s="32">
        <f t="shared" si="3"/>
        <v>0</v>
      </c>
      <c r="E23" s="32">
        <f t="shared" si="3"/>
        <v>0</v>
      </c>
      <c r="F23" s="32">
        <f t="shared" si="3"/>
        <v>0</v>
      </c>
      <c r="G23" s="32">
        <f t="shared" si="3"/>
        <v>0</v>
      </c>
      <c r="H23" s="32">
        <f t="shared" si="3"/>
        <v>0</v>
      </c>
      <c r="I23" s="32">
        <f t="shared" si="3"/>
        <v>0</v>
      </c>
      <c r="J23" s="32">
        <f t="shared" si="3"/>
        <v>0</v>
      </c>
      <c r="K23" s="32">
        <f t="shared" si="3"/>
        <v>3500</v>
      </c>
      <c r="L23" s="32">
        <f t="shared" si="3"/>
        <v>0</v>
      </c>
      <c r="M23" s="32">
        <f t="shared" si="3"/>
        <v>2400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 t="s">
        <v>31</v>
      </c>
      <c r="B24" s="14"/>
      <c r="C24" s="15"/>
      <c r="D24" s="15"/>
      <c r="E24" s="15"/>
      <c r="F24" s="15"/>
      <c r="G24" s="15"/>
      <c r="H24" s="15"/>
      <c r="I24" s="15"/>
      <c r="J24" s="15"/>
      <c r="K24" s="16">
        <v>2000.0</v>
      </c>
      <c r="L24" s="15"/>
      <c r="M24" s="17">
        <v>1000.0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 t="s">
        <v>32</v>
      </c>
      <c r="B25" s="14"/>
      <c r="C25" s="15"/>
      <c r="D25" s="15"/>
      <c r="E25" s="15"/>
      <c r="F25" s="15"/>
      <c r="G25" s="15"/>
      <c r="H25" s="15"/>
      <c r="I25" s="15"/>
      <c r="J25" s="15"/>
      <c r="K25" s="16">
        <v>1200.0</v>
      </c>
      <c r="L25" s="15"/>
      <c r="M25" s="17">
        <v>450.0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 t="s">
        <v>33</v>
      </c>
      <c r="B26" s="19"/>
      <c r="C26" s="20"/>
      <c r="D26" s="20"/>
      <c r="E26" s="20"/>
      <c r="F26" s="20"/>
      <c r="G26" s="20"/>
      <c r="H26" s="20"/>
      <c r="I26" s="20"/>
      <c r="J26" s="20"/>
      <c r="K26" s="21">
        <v>300.0</v>
      </c>
      <c r="L26" s="20"/>
      <c r="M26" s="22">
        <v>950.0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26" t="s">
        <v>34</v>
      </c>
      <c r="B27" s="27">
        <f t="shared" ref="B27:M27" si="4">SUM(B28:B33)</f>
        <v>0</v>
      </c>
      <c r="C27" s="27">
        <f t="shared" si="4"/>
        <v>0</v>
      </c>
      <c r="D27" s="27">
        <f t="shared" si="4"/>
        <v>0</v>
      </c>
      <c r="E27" s="27">
        <f t="shared" si="4"/>
        <v>0</v>
      </c>
      <c r="F27" s="27">
        <f t="shared" si="4"/>
        <v>0</v>
      </c>
      <c r="G27" s="27">
        <f t="shared" si="4"/>
        <v>0</v>
      </c>
      <c r="H27" s="27">
        <f t="shared" si="4"/>
        <v>0</v>
      </c>
      <c r="I27" s="27">
        <f t="shared" si="4"/>
        <v>0</v>
      </c>
      <c r="J27" s="27">
        <f t="shared" si="4"/>
        <v>0</v>
      </c>
      <c r="K27" s="27">
        <f t="shared" si="4"/>
        <v>900</v>
      </c>
      <c r="L27" s="27">
        <f t="shared" si="4"/>
        <v>0</v>
      </c>
      <c r="M27" s="27">
        <f t="shared" si="4"/>
        <v>1240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 t="s">
        <v>35</v>
      </c>
      <c r="B28" s="28"/>
      <c r="C28" s="29"/>
      <c r="D28" s="29"/>
      <c r="E28" s="29"/>
      <c r="F28" s="29"/>
      <c r="G28" s="29"/>
      <c r="H28" s="29"/>
      <c r="I28" s="29"/>
      <c r="J28" s="29"/>
      <c r="K28" s="30">
        <v>600.0</v>
      </c>
      <c r="L28" s="29"/>
      <c r="M28" s="31">
        <v>400.0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 t="s">
        <v>36</v>
      </c>
      <c r="B29" s="14"/>
      <c r="C29" s="15"/>
      <c r="D29" s="15"/>
      <c r="E29" s="15"/>
      <c r="F29" s="15"/>
      <c r="G29" s="15"/>
      <c r="H29" s="15"/>
      <c r="I29" s="15"/>
      <c r="J29" s="15"/>
      <c r="K29" s="16">
        <v>0.0</v>
      </c>
      <c r="L29" s="15"/>
      <c r="M29" s="17">
        <v>300.0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 t="s">
        <v>37</v>
      </c>
      <c r="B30" s="14"/>
      <c r="C30" s="15"/>
      <c r="D30" s="15"/>
      <c r="E30" s="15"/>
      <c r="F30" s="15"/>
      <c r="G30" s="15"/>
      <c r="H30" s="15"/>
      <c r="I30" s="15"/>
      <c r="J30" s="15"/>
      <c r="K30" s="16">
        <v>300.0</v>
      </c>
      <c r="L30" s="15"/>
      <c r="M30" s="17">
        <v>90.0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 t="s">
        <v>38</v>
      </c>
      <c r="B31" s="14"/>
      <c r="C31" s="15"/>
      <c r="D31" s="15"/>
      <c r="E31" s="15"/>
      <c r="F31" s="15"/>
      <c r="G31" s="15"/>
      <c r="H31" s="15"/>
      <c r="I31" s="15"/>
      <c r="J31" s="15"/>
      <c r="K31" s="16">
        <v>0.0</v>
      </c>
      <c r="L31" s="15"/>
      <c r="M31" s="17">
        <v>150.0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 t="s">
        <v>39</v>
      </c>
      <c r="B32" s="14"/>
      <c r="C32" s="15"/>
      <c r="D32" s="15"/>
      <c r="E32" s="15"/>
      <c r="F32" s="15"/>
      <c r="G32" s="15"/>
      <c r="H32" s="15"/>
      <c r="I32" s="15"/>
      <c r="J32" s="15"/>
      <c r="K32" s="16">
        <v>0.0</v>
      </c>
      <c r="L32" s="15"/>
      <c r="M32" s="17">
        <v>300.0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 t="s">
        <v>40</v>
      </c>
      <c r="B33" s="19"/>
      <c r="C33" s="20"/>
      <c r="D33" s="20"/>
      <c r="E33" s="20"/>
      <c r="F33" s="20"/>
      <c r="G33" s="20"/>
      <c r="H33" s="20"/>
      <c r="I33" s="20"/>
      <c r="J33" s="20"/>
      <c r="K33" s="21">
        <v>0.0</v>
      </c>
      <c r="L33" s="20"/>
      <c r="M33" s="22">
        <v>0.0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26" t="s">
        <v>41</v>
      </c>
      <c r="B34" s="27">
        <f t="shared" ref="B34:M34" si="5">SUM(B35:B37)</f>
        <v>0</v>
      </c>
      <c r="C34" s="27">
        <f t="shared" si="5"/>
        <v>0</v>
      </c>
      <c r="D34" s="27">
        <f t="shared" si="5"/>
        <v>0</v>
      </c>
      <c r="E34" s="27">
        <f t="shared" si="5"/>
        <v>0</v>
      </c>
      <c r="F34" s="27">
        <f t="shared" si="5"/>
        <v>0</v>
      </c>
      <c r="G34" s="27">
        <f t="shared" si="5"/>
        <v>0</v>
      </c>
      <c r="H34" s="27">
        <f t="shared" si="5"/>
        <v>0</v>
      </c>
      <c r="I34" s="27">
        <f t="shared" si="5"/>
        <v>0</v>
      </c>
      <c r="J34" s="27">
        <f t="shared" si="5"/>
        <v>0</v>
      </c>
      <c r="K34" s="27">
        <f t="shared" si="5"/>
        <v>900</v>
      </c>
      <c r="L34" s="27">
        <f t="shared" si="5"/>
        <v>0</v>
      </c>
      <c r="M34" s="27">
        <f t="shared" si="5"/>
        <v>1400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 t="s">
        <v>42</v>
      </c>
      <c r="B35" s="28"/>
      <c r="C35" s="29"/>
      <c r="D35" s="29"/>
      <c r="E35" s="29"/>
      <c r="F35" s="29"/>
      <c r="G35" s="29"/>
      <c r="H35" s="29"/>
      <c r="I35" s="29"/>
      <c r="J35" s="29"/>
      <c r="K35" s="30">
        <v>300.0</v>
      </c>
      <c r="L35" s="29"/>
      <c r="M35" s="31">
        <v>800.0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 t="s">
        <v>43</v>
      </c>
      <c r="B36" s="14"/>
      <c r="C36" s="15"/>
      <c r="D36" s="15"/>
      <c r="E36" s="15"/>
      <c r="F36" s="15"/>
      <c r="G36" s="15"/>
      <c r="H36" s="15"/>
      <c r="I36" s="15"/>
      <c r="J36" s="15"/>
      <c r="K36" s="16">
        <v>100.0</v>
      </c>
      <c r="L36" s="15"/>
      <c r="M36" s="17">
        <v>500.0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 t="s">
        <v>44</v>
      </c>
      <c r="B37" s="19"/>
      <c r="C37" s="20"/>
      <c r="D37" s="20"/>
      <c r="E37" s="20"/>
      <c r="F37" s="20"/>
      <c r="G37" s="20"/>
      <c r="H37" s="20"/>
      <c r="I37" s="20"/>
      <c r="J37" s="20"/>
      <c r="K37" s="21">
        <v>500.0</v>
      </c>
      <c r="L37" s="20"/>
      <c r="M37" s="22">
        <v>100.0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26" t="s">
        <v>45</v>
      </c>
      <c r="B38" s="27">
        <f t="shared" ref="B38:M38" si="6">SUM(B39:B42)</f>
        <v>0</v>
      </c>
      <c r="C38" s="27">
        <f t="shared" si="6"/>
        <v>0</v>
      </c>
      <c r="D38" s="27">
        <f t="shared" si="6"/>
        <v>0</v>
      </c>
      <c r="E38" s="27">
        <f t="shared" si="6"/>
        <v>0</v>
      </c>
      <c r="F38" s="27">
        <f t="shared" si="6"/>
        <v>0</v>
      </c>
      <c r="G38" s="27">
        <f t="shared" si="6"/>
        <v>0</v>
      </c>
      <c r="H38" s="27">
        <f t="shared" si="6"/>
        <v>0</v>
      </c>
      <c r="I38" s="27">
        <f t="shared" si="6"/>
        <v>0</v>
      </c>
      <c r="J38" s="27">
        <f t="shared" si="6"/>
        <v>0</v>
      </c>
      <c r="K38" s="27">
        <f t="shared" si="6"/>
        <v>150</v>
      </c>
      <c r="L38" s="27">
        <f t="shared" si="6"/>
        <v>0</v>
      </c>
      <c r="M38" s="27">
        <f t="shared" si="6"/>
        <v>930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 t="s">
        <v>46</v>
      </c>
      <c r="B39" s="28"/>
      <c r="C39" s="29"/>
      <c r="D39" s="29"/>
      <c r="E39" s="29"/>
      <c r="F39" s="29"/>
      <c r="G39" s="29"/>
      <c r="H39" s="29"/>
      <c r="I39" s="29"/>
      <c r="J39" s="29"/>
      <c r="K39" s="30">
        <v>150.0</v>
      </c>
      <c r="L39" s="29"/>
      <c r="M39" s="31">
        <v>380.0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 t="s">
        <v>47</v>
      </c>
      <c r="B40" s="14"/>
      <c r="C40" s="15"/>
      <c r="D40" s="15"/>
      <c r="E40" s="15"/>
      <c r="F40" s="15"/>
      <c r="G40" s="15"/>
      <c r="H40" s="15"/>
      <c r="I40" s="15"/>
      <c r="J40" s="15"/>
      <c r="K40" s="16">
        <v>0.0</v>
      </c>
      <c r="L40" s="15"/>
      <c r="M40" s="17">
        <v>50.0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 t="s">
        <v>48</v>
      </c>
      <c r="B41" s="14"/>
      <c r="C41" s="15"/>
      <c r="D41" s="15"/>
      <c r="E41" s="15"/>
      <c r="F41" s="15"/>
      <c r="G41" s="15"/>
      <c r="H41" s="15"/>
      <c r="I41" s="15"/>
      <c r="J41" s="15"/>
      <c r="K41" s="16">
        <v>0.0</v>
      </c>
      <c r="L41" s="15"/>
      <c r="M41" s="17">
        <v>100.0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 t="s">
        <v>49</v>
      </c>
      <c r="B42" s="19"/>
      <c r="C42" s="20"/>
      <c r="D42" s="20"/>
      <c r="E42" s="20"/>
      <c r="F42" s="20"/>
      <c r="G42" s="20"/>
      <c r="H42" s="20"/>
      <c r="I42" s="20"/>
      <c r="J42" s="20"/>
      <c r="K42" s="21">
        <v>0.0</v>
      </c>
      <c r="L42" s="20"/>
      <c r="M42" s="22">
        <v>400.0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26" t="s">
        <v>50</v>
      </c>
      <c r="B43" s="27">
        <f t="shared" ref="B43:M43" si="7">SUM(B44:B59)</f>
        <v>0</v>
      </c>
      <c r="C43" s="27">
        <f t="shared" si="7"/>
        <v>0</v>
      </c>
      <c r="D43" s="27">
        <f t="shared" si="7"/>
        <v>0</v>
      </c>
      <c r="E43" s="27">
        <f t="shared" si="7"/>
        <v>0</v>
      </c>
      <c r="F43" s="27">
        <f t="shared" si="7"/>
        <v>0</v>
      </c>
      <c r="G43" s="27">
        <f t="shared" si="7"/>
        <v>0</v>
      </c>
      <c r="H43" s="27">
        <f t="shared" si="7"/>
        <v>0</v>
      </c>
      <c r="I43" s="27">
        <f t="shared" si="7"/>
        <v>0</v>
      </c>
      <c r="J43" s="27">
        <f t="shared" si="7"/>
        <v>0</v>
      </c>
      <c r="K43" s="27">
        <f t="shared" si="7"/>
        <v>5000</v>
      </c>
      <c r="L43" s="27">
        <f t="shared" si="7"/>
        <v>0</v>
      </c>
      <c r="M43" s="27">
        <f t="shared" si="7"/>
        <v>3030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33" t="s">
        <v>51</v>
      </c>
      <c r="B44" s="28"/>
      <c r="C44" s="29"/>
      <c r="D44" s="29"/>
      <c r="E44" s="29"/>
      <c r="F44" s="29"/>
      <c r="G44" s="29"/>
      <c r="H44" s="29"/>
      <c r="I44" s="29"/>
      <c r="J44" s="29"/>
      <c r="K44" s="30">
        <v>0.0</v>
      </c>
      <c r="L44" s="29"/>
      <c r="M44" s="31">
        <v>300.0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34" t="s">
        <v>52</v>
      </c>
      <c r="B45" s="14"/>
      <c r="C45" s="15"/>
      <c r="D45" s="15"/>
      <c r="E45" s="15"/>
      <c r="F45" s="15"/>
      <c r="G45" s="15"/>
      <c r="H45" s="15"/>
      <c r="I45" s="15"/>
      <c r="J45" s="15"/>
      <c r="K45" s="16">
        <v>0.0</v>
      </c>
      <c r="L45" s="15"/>
      <c r="M45" s="17">
        <v>200.0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34" t="s">
        <v>53</v>
      </c>
      <c r="B46" s="14"/>
      <c r="C46" s="15"/>
      <c r="D46" s="15"/>
      <c r="E46" s="15"/>
      <c r="F46" s="15"/>
      <c r="G46" s="15"/>
      <c r="H46" s="15"/>
      <c r="I46" s="15"/>
      <c r="J46" s="15"/>
      <c r="K46" s="16">
        <v>0.0</v>
      </c>
      <c r="L46" s="15"/>
      <c r="M46" s="17">
        <v>400.0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34" t="s">
        <v>54</v>
      </c>
      <c r="B47" s="14"/>
      <c r="C47" s="15"/>
      <c r="D47" s="15"/>
      <c r="E47" s="15"/>
      <c r="F47" s="15"/>
      <c r="G47" s="15"/>
      <c r="H47" s="15"/>
      <c r="I47" s="15"/>
      <c r="J47" s="15"/>
      <c r="K47" s="16">
        <v>0.0</v>
      </c>
      <c r="L47" s="15"/>
      <c r="M47" s="17">
        <v>0.0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34" t="s">
        <v>55</v>
      </c>
      <c r="B48" s="14"/>
      <c r="C48" s="15"/>
      <c r="D48" s="15"/>
      <c r="E48" s="15"/>
      <c r="F48" s="15"/>
      <c r="G48" s="15"/>
      <c r="H48" s="15"/>
      <c r="I48" s="15"/>
      <c r="J48" s="15"/>
      <c r="K48" s="16">
        <v>0.0</v>
      </c>
      <c r="L48" s="15"/>
      <c r="M48" s="17">
        <v>0.0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34" t="s">
        <v>56</v>
      </c>
      <c r="B49" s="14"/>
      <c r="C49" s="15"/>
      <c r="D49" s="15"/>
      <c r="E49" s="15"/>
      <c r="F49" s="15"/>
      <c r="G49" s="15"/>
      <c r="H49" s="15"/>
      <c r="I49" s="15"/>
      <c r="J49" s="15"/>
      <c r="K49" s="16">
        <v>5000.0</v>
      </c>
      <c r="L49" s="15"/>
      <c r="M49" s="17">
        <v>300.0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34" t="s">
        <v>57</v>
      </c>
      <c r="B50" s="14"/>
      <c r="C50" s="15"/>
      <c r="D50" s="15"/>
      <c r="E50" s="15"/>
      <c r="F50" s="15"/>
      <c r="G50" s="15"/>
      <c r="H50" s="15"/>
      <c r="I50" s="15"/>
      <c r="J50" s="15"/>
      <c r="K50" s="16">
        <v>0.0</v>
      </c>
      <c r="L50" s="15"/>
      <c r="M50" s="17">
        <v>300.0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34" t="s">
        <v>58</v>
      </c>
      <c r="B51" s="14"/>
      <c r="C51" s="15"/>
      <c r="D51" s="15"/>
      <c r="E51" s="15"/>
      <c r="F51" s="15"/>
      <c r="G51" s="15"/>
      <c r="H51" s="15"/>
      <c r="I51" s="15"/>
      <c r="J51" s="15"/>
      <c r="K51" s="16">
        <v>0.0</v>
      </c>
      <c r="L51" s="15"/>
      <c r="M51" s="17">
        <v>200.0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34" t="s">
        <v>59</v>
      </c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7">
        <v>0.0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34" t="s">
        <v>60</v>
      </c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7">
        <v>0.0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34" t="s">
        <v>61</v>
      </c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7">
        <v>80.0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34" t="s">
        <v>62</v>
      </c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7">
        <v>800.0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34" t="s">
        <v>63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7">
        <v>150.0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34" t="s">
        <v>64</v>
      </c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7">
        <v>0.0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34" t="s">
        <v>65</v>
      </c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7">
        <v>300.0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35" t="s">
        <v>66</v>
      </c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8">
        <v>0.0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39" t="s">
        <v>67</v>
      </c>
      <c r="B60" s="40">
        <f t="shared" ref="B60:M60" si="8">B43+B38+B34+B27+B23+B14</f>
        <v>0</v>
      </c>
      <c r="C60" s="40">
        <f t="shared" si="8"/>
        <v>0</v>
      </c>
      <c r="D60" s="40">
        <f t="shared" si="8"/>
        <v>0</v>
      </c>
      <c r="E60" s="40">
        <f t="shared" si="8"/>
        <v>0</v>
      </c>
      <c r="F60" s="40">
        <f t="shared" si="8"/>
        <v>0</v>
      </c>
      <c r="G60" s="40">
        <f t="shared" si="8"/>
        <v>0</v>
      </c>
      <c r="H60" s="40">
        <f t="shared" si="8"/>
        <v>0</v>
      </c>
      <c r="I60" s="40">
        <f t="shared" si="8"/>
        <v>0</v>
      </c>
      <c r="J60" s="40">
        <f t="shared" si="8"/>
        <v>0</v>
      </c>
      <c r="K60" s="40">
        <f t="shared" si="8"/>
        <v>14540</v>
      </c>
      <c r="L60" s="40">
        <f t="shared" si="8"/>
        <v>0</v>
      </c>
      <c r="M60" s="40">
        <f t="shared" si="8"/>
        <v>11058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2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41" t="s">
        <v>68</v>
      </c>
      <c r="B63" s="24">
        <f t="shared" ref="B63:M63" si="9">B10-B60</f>
        <v>0</v>
      </c>
      <c r="C63" s="24">
        <f t="shared" si="9"/>
        <v>0</v>
      </c>
      <c r="D63" s="24">
        <f t="shared" si="9"/>
        <v>0</v>
      </c>
      <c r="E63" s="24">
        <f t="shared" si="9"/>
        <v>0</v>
      </c>
      <c r="F63" s="24">
        <f t="shared" si="9"/>
        <v>0</v>
      </c>
      <c r="G63" s="24">
        <f t="shared" si="9"/>
        <v>0</v>
      </c>
      <c r="H63" s="24">
        <f t="shared" si="9"/>
        <v>0</v>
      </c>
      <c r="I63" s="24">
        <f t="shared" si="9"/>
        <v>0</v>
      </c>
      <c r="J63" s="24">
        <f t="shared" si="9"/>
        <v>0</v>
      </c>
      <c r="K63" s="24">
        <f t="shared" si="9"/>
        <v>1810</v>
      </c>
      <c r="L63" s="24">
        <f t="shared" si="9"/>
        <v>0</v>
      </c>
      <c r="M63" s="24">
        <f t="shared" si="9"/>
        <v>-11058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2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2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2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2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2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2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2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2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2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2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2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2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2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2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2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2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2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2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2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2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2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2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2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2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2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2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2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2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2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2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2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2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2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2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2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2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2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2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2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2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2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2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2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2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2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2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2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2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2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2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2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2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2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2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2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2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2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2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2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2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2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2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2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2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2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2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2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2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2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2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2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2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2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2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2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2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2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2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2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2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2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2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2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2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2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2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2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2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2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2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2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2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2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2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2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2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2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2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2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2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2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2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2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2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2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2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2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2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2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2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2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2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2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2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2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2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2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2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2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2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2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2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2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2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2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2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2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2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2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2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2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2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2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2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2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2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2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2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2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2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2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2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2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2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2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2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2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2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2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2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2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2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2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2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2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2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2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2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2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2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2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2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2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2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2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2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2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2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2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2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2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2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2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2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2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2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2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2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2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2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2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2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2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2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2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2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2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2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2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2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2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2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2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2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2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2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2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2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2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2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2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2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2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2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2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2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2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2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2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2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2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2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2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2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2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2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2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2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2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2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2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2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2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2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2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2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2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2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2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2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2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2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2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2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2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2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2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2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2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2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2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2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2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2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2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2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2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2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2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2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2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2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2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2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2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2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2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2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2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2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2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2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2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2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2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2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2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2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2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2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2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2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2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2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2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2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2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2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2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2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2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2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2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2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2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2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2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2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2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2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2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2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2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2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2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2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2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2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2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2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2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2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2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2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2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2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2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2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2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2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2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2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2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2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2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2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2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2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2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2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2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2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2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2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2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2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2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2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2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2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2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2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2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2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2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2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2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2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2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2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2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2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2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2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2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2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2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2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2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2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2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2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2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2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2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2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2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2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2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2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2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2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2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2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2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2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2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2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2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2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2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2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2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2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2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2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2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2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2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2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2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2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2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2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2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2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2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2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2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2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2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2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2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2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2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2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2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2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2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2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2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2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2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2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2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2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2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2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2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2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2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2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2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2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2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2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2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2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2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2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2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2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2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2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2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2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2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2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2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2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2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2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2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2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2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2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2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2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2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2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2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2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2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2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2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2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2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2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2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2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2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2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2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2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2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2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2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2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2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2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2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2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2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2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2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2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2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2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2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2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2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2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2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2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2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2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2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2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2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2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2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2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2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2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2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2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2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2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2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2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2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2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2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2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2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2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2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2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2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2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2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2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2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2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2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2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2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2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2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2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2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2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2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2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2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2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2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2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2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2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2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2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2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2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2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2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2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2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2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2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2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2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2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2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2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2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2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2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2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2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2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2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2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2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2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2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2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2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2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2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2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2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2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2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2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2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2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2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2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2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2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2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2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2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2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2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2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2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2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2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2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2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2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2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2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2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2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2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2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2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2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2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2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2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2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2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2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2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2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2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2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2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2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2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2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2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2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2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2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2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2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2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2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2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2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2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2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2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2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2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2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2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2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2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2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2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2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2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2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2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2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2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2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2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2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2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2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2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2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2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2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2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2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2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2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2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2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2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2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2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2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2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2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2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2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2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2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2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2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2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2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2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2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2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2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2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2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2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2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2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2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2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2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2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2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2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2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2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2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2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2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2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2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2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2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2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2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2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2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2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2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2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2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2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2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2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2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2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2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2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2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2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2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2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2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2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2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2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2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2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2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2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2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2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2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2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2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2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2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2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2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2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2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2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2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2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2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2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2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2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2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2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2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2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2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2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2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2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2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2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2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2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2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2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2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2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2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2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2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2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2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2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2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2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2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2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2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2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2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2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2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2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2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2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2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2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2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2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2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2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2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2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2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2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2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2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2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2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2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2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2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2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2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2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2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2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2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2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2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2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2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2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2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2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2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2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2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2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2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2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2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2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2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2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2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2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2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2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2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2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2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2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2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2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2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2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2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2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2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2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2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2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2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2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2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2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2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2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2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2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2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2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2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2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2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2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2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2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2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2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2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2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2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2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2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2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2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2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2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2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2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2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2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2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2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2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2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2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2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2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2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2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2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2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2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2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2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2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2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2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2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2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2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2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2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2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2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2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2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2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2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M2"/>
    <mergeCell ref="B12:M1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2020-12-13T15:37:21Z</dcterms:created>
  <dc:creator>DELL</dc:creator>
</cp:coreProperties>
</file>