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ilha - Custo do processo" sheetId="1" r:id="rId4"/>
    <sheet state="visible" name="Principais dúvidas" sheetId="2" r:id="rId5"/>
  </sheets>
  <definedNames/>
  <calcPr/>
</workbook>
</file>

<file path=xl/sharedStrings.xml><?xml version="1.0" encoding="utf-8"?>
<sst xmlns="http://schemas.openxmlformats.org/spreadsheetml/2006/main" count="59" uniqueCount="57">
  <si>
    <t>PLANILHA DE CÁLCULO DE CUSTO DO PROCESSO</t>
  </si>
  <si>
    <t>Preencha esses dados</t>
  </si>
  <si>
    <t>Relacione aqui o seus custos fixos anuais</t>
  </si>
  <si>
    <t>Valor</t>
  </si>
  <si>
    <t>Relacione aqui o seus custos variáveis por processo / ano</t>
  </si>
  <si>
    <t>Aluguel</t>
  </si>
  <si>
    <t>Resmas de papel</t>
  </si>
  <si>
    <t>Condomínio</t>
  </si>
  <si>
    <t>Gasolina</t>
  </si>
  <si>
    <t>Água</t>
  </si>
  <si>
    <t>Software jurídico</t>
  </si>
  <si>
    <t>Luz</t>
  </si>
  <si>
    <t>Brindes</t>
  </si>
  <si>
    <t>Telefone / Internet</t>
  </si>
  <si>
    <t>Reparos na estrutura do escritório</t>
  </si>
  <si>
    <t>Secretária</t>
  </si>
  <si>
    <t>Impostos</t>
  </si>
  <si>
    <t>Diarista</t>
  </si>
  <si>
    <t>Tempo médio do processo (em meses)</t>
  </si>
  <si>
    <t>Expectativa de nº de processos novos captados durante o tempo médio do processo</t>
  </si>
  <si>
    <t>Resultado:</t>
  </si>
  <si>
    <t>Total custo fixo (ano)</t>
  </si>
  <si>
    <t>Total custo variável (ano)</t>
  </si>
  <si>
    <t>Custo total anual do escritório</t>
  </si>
  <si>
    <t>Custo total mensal do escritório</t>
  </si>
  <si>
    <t>Custo total por processo</t>
  </si>
  <si>
    <t>Custo mensal por processo</t>
  </si>
  <si>
    <t>VALOR MÍNIMO A SER COBRADO DE TMP</t>
  </si>
  <si>
    <t>COMO CALCULAR O VALOR DE UM SERVIÇO (NÃO PROCESSUAL)</t>
  </si>
  <si>
    <t>Preencha:</t>
  </si>
  <si>
    <t>Total do horas mensais disponíveis para serviços</t>
  </si>
  <si>
    <t>Total do faturamento mensal esperado com o total de horas preenchido</t>
  </si>
  <si>
    <t>Total de tempo gasto para fazer o serviço</t>
  </si>
  <si>
    <t>VALOR DO SERVIÇO</t>
  </si>
  <si>
    <t>PRINCIPAIS DÚVIDAS</t>
  </si>
  <si>
    <t>O que é custo variável?</t>
  </si>
  <si>
    <t>É aquele que muda de acordo com a demanda. Exemplo: se você paga seu software jurídico por processo, quanto mais processo você tiver, mais gastará. O mesmo serve para a gasolina.</t>
  </si>
  <si>
    <t>Como calcular o custo variável?</t>
  </si>
  <si>
    <t>Soma-se todos os custos que você teve com uma despesa durante o ano. Exemplo: o quanto você gastou de gasolina durante todo o ano? Resmas de pápel? Etc.</t>
  </si>
  <si>
    <t>Como verificar o tempo médio do processo?</t>
  </si>
  <si>
    <t>No site do CNJ tem essas métricas em diversas áreas do direito (https://www.cnj.jus.br/pesquisas-judiciarias/justica-em-numeros/). Contudo você pode fazer uma estimativa dos seus processos por amostragem.</t>
  </si>
  <si>
    <t>O que é o custo total anual do escritório?</t>
  </si>
  <si>
    <t>É a soma de todas as despesas fixas com as despesas variáveis.</t>
  </si>
  <si>
    <t>O que é o custo total mensal do escritório?</t>
  </si>
  <si>
    <t>É o custo total anual do escritório dividido por doze meses.</t>
  </si>
  <si>
    <t>O que é o custo total por processo?</t>
  </si>
  <si>
    <t>É o custo total mensal do escritório, multiplicado pelo número de meses que se espera que dure o processo, dividido pelo número de processos que se estima captar durante o periodo médio de duração do processo.</t>
  </si>
  <si>
    <t>O que é o custo mensal do processo?</t>
  </si>
  <si>
    <t>É o valor do custo total por processo diluido pelo periodo médio de duração do processo.</t>
  </si>
  <si>
    <t>Qual valor mínimo a se cobrar de TMP (taxa de manutenção do processo)?</t>
  </si>
  <si>
    <t>O valor do custo mensal do processo acrescido das taxas bancárias ou emissão de boletos.</t>
  </si>
  <si>
    <t>O que é o total de horas disponíveis por mês para um serviço?</t>
  </si>
  <si>
    <t>Você, dentro de sua agenda, deverá estipular um total de horas que você destinará para fazer um serviço. Exemplo: Um advogado trabalhista que destina 40 horas por mês para fazer contratos trabalhistas para empresas.</t>
  </si>
  <si>
    <t>O que é o faturamento mensal esperado com serviços?</t>
  </si>
  <si>
    <t>É quanto você gostaria de ganhar caso estivesse com todo o seu estoque de tempo de serviços ocupado. Utilizando o exemplo anterior, o Advogado trabalhista gostaria de ter um faturamento de R$4.000,00 somente com contratos trabalhistas.</t>
  </si>
  <si>
    <t>Como calcular o tempo gasto para fazer o serviço?</t>
  </si>
  <si>
    <t>É o total de horas que você gasta para realizar determinado serviço. Vou utilizar o exemplo para te ensinar a calcular. Você irá cronometrar quanto tempo você gasta para fazer um contrato de média complexidade de 10 folhas. Ao final, suponhamos que você demorou 20 horas. Você sabe que para cada folha você demorará 2 horas. A partir dai, toda vez que você for fazer um documento de uma folha de média complexidade você sabe que terá o tempo médio de 2h por folha.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</si>
</sst>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13">
    <font>
      <sz val="10.0"/>
      <color rgb="FF000000"/>
      <name val="Arial"/>
    </font>
    <font>
      <b/>
      <sz val="18.0"/>
      <color rgb="FFFF9900"/>
      <name val="Arial"/>
    </font>
    <font/>
    <font>
      <b/>
      <sz val="18.0"/>
      <color theme="1"/>
      <name val="Arial"/>
    </font>
    <font>
      <b/>
      <color rgb="FFFF9900"/>
      <name val="Arial"/>
    </font>
    <font>
      <b/>
    </font>
    <font>
      <color theme="1"/>
      <name val="Arial"/>
    </font>
    <font>
      <b/>
      <sz val="12.0"/>
      <color theme="1"/>
      <name val="Arial"/>
    </font>
    <font>
      <b/>
      <sz val="14.0"/>
      <color theme="1"/>
      <name val="Arial"/>
    </font>
    <font>
      <b/>
      <sz val="9.0"/>
      <color rgb="FFFF9900"/>
      <name val="Arial"/>
    </font>
    <font>
      <sz val="9.0"/>
    </font>
    <font>
      <b/>
      <sz val="9.0"/>
      <color rgb="FFFF9900"/>
    </font>
    <font>
      <b/>
      <color theme="1"/>
      <name val="Arial"/>
    </font>
  </fonts>
  <fills count="5">
    <fill>
      <patternFill patternType="none"/>
    </fill>
    <fill>
      <patternFill patternType="lightGray"/>
    </fill>
    <fill>
      <patternFill patternType="solid">
        <fgColor rgb="FF434343"/>
        <bgColor rgb="FF434343"/>
      </patternFill>
    </fill>
    <fill>
      <patternFill patternType="solid">
        <fgColor rgb="FFB7B7B7"/>
        <bgColor rgb="FFB7B7B7"/>
      </patternFill>
    </fill>
    <fill>
      <patternFill patternType="solid">
        <fgColor rgb="FFCCCCCC"/>
        <bgColor rgb="FFCCCCCC"/>
      </patternFill>
    </fill>
  </fills>
  <borders count="1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horizontal="center" readingOrder="0" vertical="center"/>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4" numFmtId="0" xfId="0" applyAlignment="1" applyBorder="1" applyFont="1">
      <alignment horizontal="center" readingOrder="0" shrinkToFit="0" vertical="center" wrapText="1"/>
    </xf>
    <xf borderId="10" fillId="0" fontId="5" numFmtId="0" xfId="0" applyAlignment="1" applyBorder="1" applyFont="1">
      <alignment readingOrder="0"/>
    </xf>
    <xf borderId="11" fillId="0" fontId="2" numFmtId="0" xfId="0" applyBorder="1" applyFont="1"/>
    <xf borderId="10" fillId="0" fontId="2" numFmtId="0" xfId="0" applyAlignment="1" applyBorder="1" applyFont="1">
      <alignment readingOrder="0"/>
    </xf>
    <xf borderId="10" fillId="0" fontId="2" numFmtId="164" xfId="0" applyAlignment="1" applyBorder="1" applyFont="1" applyNumberFormat="1">
      <alignment readingOrder="0"/>
    </xf>
    <xf borderId="10" fillId="0" fontId="2" numFmtId="0" xfId="0" applyBorder="1" applyFont="1"/>
    <xf borderId="10" fillId="0" fontId="2" numFmtId="164" xfId="0" applyBorder="1" applyFont="1" applyNumberFormat="1"/>
    <xf borderId="12" fillId="0" fontId="2" numFmtId="0" xfId="0" applyBorder="1" applyFont="1"/>
    <xf borderId="10" fillId="0" fontId="2" numFmtId="0" xfId="0" applyAlignment="1" applyBorder="1" applyFont="1">
      <alignment readingOrder="0" shrinkToFit="0" wrapText="1"/>
    </xf>
    <xf borderId="9" fillId="2" fontId="4" numFmtId="0" xfId="0" applyAlignment="1" applyBorder="1" applyFont="1">
      <alignment horizontal="center" readingOrder="0" vertical="center"/>
    </xf>
    <xf borderId="10" fillId="0" fontId="6" numFmtId="0" xfId="0" applyAlignment="1" applyBorder="1" applyFont="1">
      <alignment readingOrder="0"/>
    </xf>
    <xf borderId="10" fillId="0" fontId="6" numFmtId="164" xfId="0" applyBorder="1" applyFont="1" applyNumberFormat="1"/>
    <xf borderId="13" fillId="0" fontId="7" numFmtId="0" xfId="0" applyAlignment="1" applyBorder="1" applyFont="1">
      <alignment horizontal="center" readingOrder="0"/>
    </xf>
    <xf borderId="14" fillId="0" fontId="2" numFmtId="0" xfId="0" applyBorder="1" applyFont="1"/>
    <xf borderId="13" fillId="0" fontId="8" numFmtId="164" xfId="0" applyAlignment="1" applyBorder="1" applyFont="1" applyNumberFormat="1">
      <alignment horizontal="center"/>
    </xf>
    <xf borderId="13" fillId="2" fontId="4" numFmtId="0" xfId="0" applyAlignment="1" applyBorder="1" applyFont="1">
      <alignment horizontal="center" readingOrder="0" vertical="center"/>
    </xf>
    <xf borderId="15" fillId="0" fontId="2" numFmtId="0" xfId="0" applyBorder="1" applyFont="1"/>
    <xf borderId="9" fillId="2" fontId="9" numFmtId="0" xfId="0" applyAlignment="1" applyBorder="1" applyFont="1">
      <alignment horizontal="center" readingOrder="0" shrinkToFit="0" vertical="center" wrapText="1"/>
    </xf>
    <xf borderId="10" fillId="0" fontId="10" numFmtId="0" xfId="0" applyAlignment="1" applyBorder="1" applyFont="1">
      <alignment readingOrder="0" shrinkToFit="0" wrapText="1"/>
    </xf>
    <xf borderId="13" fillId="0" fontId="6" numFmtId="0" xfId="0" applyAlignment="1" applyBorder="1" applyFont="1">
      <alignment readingOrder="0"/>
    </xf>
    <xf borderId="13" fillId="0" fontId="6" numFmtId="0" xfId="0" applyAlignment="1" applyBorder="1" applyFont="1">
      <alignment horizontal="center" readingOrder="0"/>
    </xf>
    <xf borderId="1" fillId="2" fontId="11" numFmtId="0" xfId="0" applyAlignment="1" applyBorder="1" applyFont="1">
      <alignment horizontal="center" readingOrder="0" shrinkToFit="0" vertical="center" wrapText="1"/>
    </xf>
    <xf borderId="10" fillId="3" fontId="3" numFmtId="0" xfId="0" applyAlignment="1" applyBorder="1" applyFill="1" applyFont="1">
      <alignment horizontal="center" readingOrder="0" vertical="center"/>
    </xf>
    <xf borderId="10" fillId="4" fontId="5" numFmtId="0" xfId="0" applyAlignment="1" applyBorder="1" applyFill="1" applyFont="1">
      <alignment readingOrder="0" shrinkToFit="0" wrapText="1"/>
    </xf>
    <xf borderId="10" fillId="0" fontId="6" numFmtId="0" xfId="0" applyAlignment="1" applyBorder="1" applyFont="1">
      <alignment readingOrder="0" shrinkToFit="0" wrapText="1"/>
    </xf>
    <xf borderId="10" fillId="4" fontId="12" numFmtId="0" xfId="0" applyAlignment="1" applyBorder="1" applyFont="1">
      <alignment readingOrder="0" shrinkToFit="0" wrapText="1"/>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3.43"/>
    <col customWidth="1" min="2" max="2" width="42.57"/>
    <col customWidth="1" min="3" max="3" width="16.0"/>
    <col customWidth="1" min="4" max="4" width="56.57"/>
    <col customWidth="1" min="6" max="6" width="6.0"/>
  </cols>
  <sheetData>
    <row r="1">
      <c r="A1" s="1" t="s">
        <v>0</v>
      </c>
      <c r="B1" s="2"/>
      <c r="C1" s="2"/>
      <c r="D1" s="2"/>
      <c r="E1" s="3"/>
      <c r="F1" s="4"/>
    </row>
    <row r="2">
      <c r="A2" s="5"/>
      <c r="E2" s="6"/>
    </row>
    <row r="3" ht="38.25" customHeight="1">
      <c r="A3" s="7"/>
      <c r="B3" s="8"/>
      <c r="C3" s="8"/>
      <c r="D3" s="8"/>
      <c r="E3" s="9"/>
    </row>
    <row r="4">
      <c r="A4" s="10" t="s">
        <v>1</v>
      </c>
      <c r="B4" s="11" t="s">
        <v>2</v>
      </c>
      <c r="C4" s="11" t="s">
        <v>3</v>
      </c>
      <c r="D4" s="11" t="s">
        <v>4</v>
      </c>
      <c r="E4" s="11" t="s">
        <v>3</v>
      </c>
    </row>
    <row r="5">
      <c r="A5" s="12"/>
      <c r="B5" s="13" t="s">
        <v>5</v>
      </c>
      <c r="C5" s="14">
        <v>18000.0</v>
      </c>
      <c r="D5" s="13" t="s">
        <v>6</v>
      </c>
      <c r="E5" s="14">
        <v>832.0</v>
      </c>
    </row>
    <row r="6">
      <c r="A6" s="12"/>
      <c r="B6" s="13" t="s">
        <v>7</v>
      </c>
      <c r="C6" s="14">
        <v>3000.0</v>
      </c>
      <c r="D6" s="13" t="s">
        <v>8</v>
      </c>
      <c r="E6" s="14">
        <v>3600.0</v>
      </c>
    </row>
    <row r="7">
      <c r="A7" s="12"/>
      <c r="B7" s="13" t="s">
        <v>9</v>
      </c>
      <c r="C7" s="14">
        <v>1800.0</v>
      </c>
      <c r="D7" s="13" t="s">
        <v>10</v>
      </c>
      <c r="E7" s="14">
        <v>1500.0</v>
      </c>
    </row>
    <row r="8">
      <c r="A8" s="12"/>
      <c r="B8" s="13" t="s">
        <v>11</v>
      </c>
      <c r="C8" s="14">
        <v>2400.0</v>
      </c>
      <c r="D8" s="13" t="s">
        <v>12</v>
      </c>
      <c r="E8" s="14">
        <v>640.0</v>
      </c>
    </row>
    <row r="9">
      <c r="A9" s="12"/>
      <c r="B9" s="13" t="s">
        <v>13</v>
      </c>
      <c r="C9" s="14">
        <v>1440.0</v>
      </c>
      <c r="D9" s="13" t="s">
        <v>14</v>
      </c>
      <c r="E9" s="14">
        <v>1500.0</v>
      </c>
    </row>
    <row r="10">
      <c r="A10" s="12"/>
      <c r="B10" s="13" t="s">
        <v>15</v>
      </c>
      <c r="C10" s="14">
        <v>26400.0</v>
      </c>
      <c r="D10" s="13" t="s">
        <v>16</v>
      </c>
      <c r="E10" s="14">
        <v>20800.0</v>
      </c>
    </row>
    <row r="11">
      <c r="A11" s="12"/>
      <c r="B11" s="13" t="s">
        <v>17</v>
      </c>
      <c r="C11" s="14">
        <v>7800.0</v>
      </c>
      <c r="D11" s="15"/>
      <c r="E11" s="16"/>
    </row>
    <row r="12">
      <c r="A12" s="12"/>
      <c r="B12" s="15"/>
      <c r="C12" s="16"/>
      <c r="D12" s="15"/>
      <c r="E12" s="16"/>
    </row>
    <row r="13">
      <c r="A13" s="12"/>
      <c r="B13" s="15"/>
      <c r="C13" s="16"/>
      <c r="D13" s="15"/>
      <c r="E13" s="16"/>
    </row>
    <row r="14">
      <c r="A14" s="12"/>
      <c r="B14" s="15"/>
      <c r="C14" s="16"/>
      <c r="D14" s="15"/>
      <c r="E14" s="16"/>
    </row>
    <row r="15">
      <c r="A15" s="12"/>
      <c r="B15" s="15"/>
      <c r="C15" s="16"/>
      <c r="D15" s="15"/>
      <c r="E15" s="16"/>
    </row>
    <row r="16">
      <c r="A16" s="12"/>
      <c r="B16" s="15"/>
      <c r="C16" s="16"/>
      <c r="D16" s="15"/>
      <c r="E16" s="16"/>
    </row>
    <row r="17">
      <c r="A17" s="12"/>
      <c r="B17" s="15"/>
      <c r="C17" s="16"/>
      <c r="D17" s="15"/>
      <c r="E17" s="16"/>
    </row>
    <row r="18">
      <c r="A18" s="12"/>
      <c r="B18" s="15"/>
      <c r="C18" s="16"/>
      <c r="D18" s="15"/>
      <c r="E18" s="16"/>
    </row>
    <row r="19">
      <c r="A19" s="12"/>
      <c r="B19" s="15"/>
      <c r="C19" s="16"/>
      <c r="D19" s="15"/>
      <c r="E19" s="16"/>
    </row>
    <row r="20">
      <c r="A20" s="12"/>
      <c r="B20" s="15"/>
      <c r="C20" s="16"/>
      <c r="D20" s="15"/>
      <c r="E20" s="16"/>
    </row>
    <row r="21">
      <c r="A21" s="12"/>
      <c r="B21" s="15"/>
      <c r="C21" s="16"/>
      <c r="D21" s="15"/>
      <c r="E21" s="16"/>
    </row>
    <row r="22">
      <c r="A22" s="17"/>
      <c r="B22" s="13" t="s">
        <v>18</v>
      </c>
      <c r="C22" s="13">
        <v>48.0</v>
      </c>
      <c r="D22" s="18" t="s">
        <v>19</v>
      </c>
      <c r="E22" s="13">
        <v>208.0</v>
      </c>
    </row>
    <row r="26">
      <c r="A26" s="19" t="s">
        <v>20</v>
      </c>
      <c r="B26" s="20" t="s">
        <v>21</v>
      </c>
      <c r="C26" s="21">
        <f>SUM(C5:C21)</f>
        <v>60840</v>
      </c>
      <c r="D26" s="13" t="s">
        <v>22</v>
      </c>
      <c r="E26" s="21">
        <f>SUM(E5:E21)</f>
        <v>28872</v>
      </c>
    </row>
    <row r="27">
      <c r="A27" s="12"/>
      <c r="B27" s="20" t="s">
        <v>23</v>
      </c>
      <c r="C27" s="21">
        <f>C26+E26</f>
        <v>89712</v>
      </c>
      <c r="D27" s="13" t="s">
        <v>24</v>
      </c>
      <c r="E27" s="21">
        <f>C27/12</f>
        <v>7476</v>
      </c>
    </row>
    <row r="28">
      <c r="A28" s="12"/>
      <c r="B28" s="20" t="s">
        <v>25</v>
      </c>
      <c r="C28" s="21">
        <f>C27*4/E22</f>
        <v>1725.230769</v>
      </c>
      <c r="D28" s="13" t="s">
        <v>26</v>
      </c>
      <c r="E28" s="21">
        <f>C28/48</f>
        <v>35.94230769</v>
      </c>
    </row>
    <row r="29">
      <c r="A29" s="17"/>
      <c r="B29" s="22" t="s">
        <v>27</v>
      </c>
      <c r="C29" s="23"/>
      <c r="D29" s="24">
        <f>E28</f>
        <v>35.94230769</v>
      </c>
      <c r="E29" s="23"/>
    </row>
    <row r="32" ht="25.5" customHeight="1">
      <c r="A32" s="25" t="s">
        <v>28</v>
      </c>
      <c r="B32" s="26"/>
      <c r="C32" s="26"/>
      <c r="D32" s="26"/>
      <c r="E32" s="23"/>
    </row>
    <row r="33">
      <c r="A33" s="27" t="s">
        <v>29</v>
      </c>
      <c r="B33" s="13" t="s">
        <v>30</v>
      </c>
      <c r="C33" s="13">
        <v>40.0</v>
      </c>
      <c r="D33" s="28" t="s">
        <v>31</v>
      </c>
      <c r="E33" s="14">
        <v>4000.0</v>
      </c>
    </row>
    <row r="34">
      <c r="A34" s="17"/>
      <c r="B34" s="29" t="s">
        <v>32</v>
      </c>
      <c r="C34" s="23"/>
      <c r="D34" s="30">
        <v>12.0</v>
      </c>
      <c r="E34" s="23"/>
    </row>
    <row r="35" ht="24.75" customHeight="1">
      <c r="A35" s="31" t="s">
        <v>20</v>
      </c>
      <c r="B35" s="22" t="s">
        <v>33</v>
      </c>
      <c r="C35" s="23"/>
      <c r="D35" s="24">
        <f>E33/C33*D34</f>
        <v>1200</v>
      </c>
      <c r="E35" s="23"/>
    </row>
    <row r="36" ht="24.75" customHeight="1"/>
  </sheetData>
  <mergeCells count="15">
    <mergeCell ref="A30:E31"/>
    <mergeCell ref="A32:E32"/>
    <mergeCell ref="A33:A34"/>
    <mergeCell ref="B34:C34"/>
    <mergeCell ref="D34:E34"/>
    <mergeCell ref="B35:C35"/>
    <mergeCell ref="D35:E35"/>
    <mergeCell ref="A1:E3"/>
    <mergeCell ref="F1:F36"/>
    <mergeCell ref="A4:A22"/>
    <mergeCell ref="A23:E25"/>
    <mergeCell ref="A26:A29"/>
    <mergeCell ref="B29:C29"/>
    <mergeCell ref="D29:E29"/>
    <mergeCell ref="A36:E3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08.86"/>
  </cols>
  <sheetData>
    <row r="1" ht="48.0" customHeight="1">
      <c r="A1" s="32" t="s">
        <v>34</v>
      </c>
    </row>
    <row r="2" ht="19.5" customHeight="1">
      <c r="A2" s="33" t="s">
        <v>35</v>
      </c>
    </row>
    <row r="3">
      <c r="A3" s="34" t="s">
        <v>36</v>
      </c>
    </row>
    <row r="4" ht="19.5" customHeight="1">
      <c r="A4" s="35" t="s">
        <v>37</v>
      </c>
    </row>
    <row r="5">
      <c r="A5" s="34" t="s">
        <v>38</v>
      </c>
    </row>
    <row r="6" ht="19.5" customHeight="1">
      <c r="A6" s="35" t="s">
        <v>39</v>
      </c>
    </row>
    <row r="7">
      <c r="A7" s="34" t="s">
        <v>40</v>
      </c>
    </row>
    <row r="8" ht="19.5" customHeight="1">
      <c r="A8" s="35" t="s">
        <v>41</v>
      </c>
    </row>
    <row r="9">
      <c r="A9" s="34" t="s">
        <v>42</v>
      </c>
    </row>
    <row r="10" ht="19.5" customHeight="1">
      <c r="A10" s="35" t="s">
        <v>43</v>
      </c>
    </row>
    <row r="11">
      <c r="A11" s="34" t="s">
        <v>44</v>
      </c>
    </row>
    <row r="12" ht="19.5" customHeight="1">
      <c r="A12" s="35" t="s">
        <v>45</v>
      </c>
    </row>
    <row r="13">
      <c r="A13" s="34" t="s">
        <v>46</v>
      </c>
    </row>
    <row r="14" ht="19.5" customHeight="1">
      <c r="A14" s="35" t="s">
        <v>47</v>
      </c>
    </row>
    <row r="15">
      <c r="A15" s="34" t="s">
        <v>48</v>
      </c>
    </row>
    <row r="16" ht="19.5" customHeight="1">
      <c r="A16" s="35" t="s">
        <v>49</v>
      </c>
    </row>
    <row r="17" ht="24.0" customHeight="1">
      <c r="A17" s="34" t="s">
        <v>50</v>
      </c>
    </row>
    <row r="18" ht="19.5" customHeight="1">
      <c r="A18" s="35" t="s">
        <v>51</v>
      </c>
    </row>
    <row r="19">
      <c r="A19" s="34" t="s">
        <v>52</v>
      </c>
    </row>
    <row r="20" ht="19.5" customHeight="1">
      <c r="A20" s="35" t="s">
        <v>53</v>
      </c>
    </row>
    <row r="21">
      <c r="A21" s="34" t="s">
        <v>54</v>
      </c>
    </row>
    <row r="22" ht="19.5" customHeight="1">
      <c r="A22" s="35" t="s">
        <v>55</v>
      </c>
    </row>
    <row r="23">
      <c r="A23" s="34" t="s">
        <v>56</v>
      </c>
    </row>
    <row r="24">
      <c r="A24" s="36"/>
    </row>
  </sheetData>
  <drawing r:id="rId1"/>
</worksheet>
</file>