
<file path=[Content_Types].xml><?xml version="1.0" encoding="utf-8"?>
<Types xmlns="http://schemas.openxmlformats.org/package/2006/content-types"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duardo\# Me Poupe\Minha Carteira N1\Módulo Extra IR\"/>
    </mc:Choice>
  </mc:AlternateContent>
  <xr:revisionPtr revIDLastSave="0" documentId="13_ncr:1_{189A3A74-97A9-4AD3-B885-79724D8A3DA7}" xr6:coauthVersionLast="46" xr6:coauthVersionMax="46" xr10:uidLastSave="{00000000-0000-0000-0000-000000000000}"/>
  <bookViews>
    <workbookView xWindow="-120" yWindow="-120" windowWidth="29040" windowHeight="16440" tabRatio="791" xr2:uid="{00000000-000D-0000-FFFF-FFFF00000000}"/>
  </bookViews>
  <sheets>
    <sheet name="CUSTO DE OPERAÇÕES" sheetId="16" r:id="rId1"/>
    <sheet name="Planilha1" sheetId="18" r:id="rId2"/>
  </sheets>
  <externalReferences>
    <externalReference r:id="rId3"/>
  </externalReferences>
  <definedNames>
    <definedName name="_xlcn.WorksheetConnection_Planilha1D3E51" hidden="1">[1]TRADE!$D$3:$E$5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Intervalo" name="Intervalo" connection="WorksheetConnection_Planilha1!$D$3:$E$5"/>
        </x15:modelTables>
      </x15:dataModel>
    </ext>
  </extLst>
</workbook>
</file>

<file path=xl/calcChain.xml><?xml version="1.0" encoding="utf-8"?>
<calcChain xmlns="http://schemas.openxmlformats.org/spreadsheetml/2006/main">
  <c r="E25" i="16" l="1"/>
  <c r="E24" i="16"/>
  <c r="F14" i="18"/>
  <c r="F17" i="18" s="1"/>
  <c r="F9" i="18"/>
  <c r="F12" i="18" s="1"/>
  <c r="E7" i="18"/>
  <c r="H4" i="18"/>
  <c r="H5" i="18"/>
  <c r="H6" i="18"/>
  <c r="H3" i="18"/>
  <c r="F18" i="18" l="1"/>
  <c r="F19" i="18" s="1"/>
  <c r="H7" i="18"/>
  <c r="I7" i="18" s="1"/>
  <c r="E20" i="16"/>
  <c r="E21" i="16"/>
  <c r="E22" i="16"/>
  <c r="E23" i="16"/>
  <c r="E19" i="16"/>
  <c r="C15" i="16"/>
  <c r="E29" i="16" l="1"/>
  <c r="F20" i="16"/>
  <c r="G20" i="16" s="1"/>
  <c r="J20" i="16" s="1"/>
  <c r="K20" i="16" s="1"/>
  <c r="F24" i="16"/>
  <c r="G24" i="16" s="1"/>
  <c r="J24" i="16" s="1"/>
  <c r="K24" i="16" s="1"/>
  <c r="F25" i="16"/>
  <c r="G25" i="16" s="1"/>
  <c r="J25" i="16" s="1"/>
  <c r="K25" i="16" s="1"/>
  <c r="F26" i="16"/>
  <c r="G26" i="16" s="1"/>
  <c r="J26" i="16" s="1"/>
  <c r="K26" i="16" s="1"/>
  <c r="F28" i="16"/>
  <c r="G28" i="16" s="1"/>
  <c r="J28" i="16" s="1"/>
  <c r="K28" i="16" s="1"/>
  <c r="F27" i="16"/>
  <c r="G27" i="16" s="1"/>
  <c r="J27" i="16" s="1"/>
  <c r="K27" i="16" s="1"/>
  <c r="F22" i="16"/>
  <c r="G22" i="16" s="1"/>
  <c r="J22" i="16" s="1"/>
  <c r="K22" i="16" s="1"/>
  <c r="F23" i="16"/>
  <c r="G23" i="16" s="1"/>
  <c r="J23" i="16" s="1"/>
  <c r="K23" i="16" s="1"/>
  <c r="F21" i="16"/>
  <c r="G21" i="16" s="1"/>
  <c r="J21" i="16" s="1"/>
  <c r="K21" i="16" s="1"/>
  <c r="F19" i="16"/>
  <c r="G19" i="16" s="1"/>
  <c r="J19" i="16" s="1"/>
  <c r="K19" i="16" s="1"/>
  <c r="J29" i="16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F12E614-4814-43EF-8014-D7FD4084E883}" keepAlive="1" name="ThisWorkbookDataModel" description="Modelo de Dado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54D92131-044E-481B-87BB-009372BBE9AD}" name="WorksheetConnection_Planilha1!$D$3:$E$5" type="102" refreshedVersion="6" minRefreshableVersion="5">
    <extLst>
      <ext xmlns:x15="http://schemas.microsoft.com/office/spreadsheetml/2010/11/main" uri="{DE250136-89BD-433C-8126-D09CA5730AF9}">
        <x15:connection id="Intervalo">
          <x15:rangePr sourceName="_xlcn.WorksheetConnection_Planilha1D3E51"/>
        </x15:connection>
      </ext>
    </extLst>
  </connection>
</connections>
</file>

<file path=xl/sharedStrings.xml><?xml version="1.0" encoding="utf-8"?>
<sst xmlns="http://schemas.openxmlformats.org/spreadsheetml/2006/main" count="47" uniqueCount="32">
  <si>
    <t>TOTAL</t>
  </si>
  <si>
    <t>CUSTOS</t>
  </si>
  <si>
    <t>PETR4</t>
  </si>
  <si>
    <t>ATIVOS</t>
  </si>
  <si>
    <t>QUANTIDADE</t>
  </si>
  <si>
    <t>BBAS3</t>
  </si>
  <si>
    <t>TRPL4</t>
  </si>
  <si>
    <t>IRBR3</t>
  </si>
  <si>
    <t>BRSR6</t>
  </si>
  <si>
    <t>EGIE</t>
  </si>
  <si>
    <t>ITSA</t>
  </si>
  <si>
    <t>PERCENTUAL</t>
  </si>
  <si>
    <t>CUSTO PERCENTUAL</t>
  </si>
  <si>
    <t>PREÇO</t>
  </si>
  <si>
    <t>OPERAÇÃO</t>
  </si>
  <si>
    <t>Taxa de Liquidação</t>
  </si>
  <si>
    <t>Taxa de Registro</t>
  </si>
  <si>
    <t>Emolumentos</t>
  </si>
  <si>
    <t>ISS</t>
  </si>
  <si>
    <t>CORRETAGEM</t>
  </si>
  <si>
    <t>CUSTO TOTAL</t>
  </si>
  <si>
    <t>DIA</t>
  </si>
  <si>
    <t>AÇÃO</t>
  </si>
  <si>
    <t>PREÇO MÉDIO DE AQUISIÇÃO</t>
  </si>
  <si>
    <t>COMPREI</t>
  </si>
  <si>
    <t>EMOLUMENTOS</t>
  </si>
  <si>
    <t>VENDA</t>
  </si>
  <si>
    <t>DARF</t>
  </si>
  <si>
    <t>Corretagem MESA</t>
  </si>
  <si>
    <t>CORRETAGEM PADRÃO</t>
  </si>
  <si>
    <t>IR RETIDO NA FONTE (VENDAS)</t>
  </si>
  <si>
    <t>CUSTO TOTAL DE AQUISIÇÃO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</si>
</sst>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&quot;R$&quot;\ * #,##0.000_-;\-&quot;R$&quot;\ * #,##0.000_-;_-&quot;R$&quot;\ * &quot;-&quot;??_-;_-@_-"/>
    <numFmt numFmtId="165" formatCode="_-&quot;R$&quot;\ * #,##0.00_-;\-&quot;R$&quot;\ * #,##0.00_-;_-&quot;R$&quot;\ * &quot;-&quot;?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392077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44" fontId="0" fillId="0" borderId="0" xfId="1" applyFont="1"/>
    <xf numFmtId="44" fontId="0" fillId="0" borderId="0" xfId="1" applyFont="1" applyAlignment="1">
      <alignment horizontal="center"/>
    </xf>
    <xf numFmtId="44" fontId="0" fillId="0" borderId="1" xfId="1" applyFont="1" applyBorder="1"/>
    <xf numFmtId="0" fontId="0" fillId="0" borderId="1" xfId="0" applyBorder="1"/>
    <xf numFmtId="44" fontId="0" fillId="0" borderId="1" xfId="1" applyFont="1" applyBorder="1" applyAlignment="1">
      <alignment horizontal="center"/>
    </xf>
    <xf numFmtId="44" fontId="0" fillId="0" borderId="13" xfId="1" applyFont="1" applyBorder="1" applyAlignment="1">
      <alignment horizontal="center"/>
    </xf>
    <xf numFmtId="44" fontId="0" fillId="0" borderId="13" xfId="1" applyFont="1" applyBorder="1"/>
    <xf numFmtId="44" fontId="0" fillId="0" borderId="3" xfId="1" applyFont="1" applyBorder="1"/>
    <xf numFmtId="44" fontId="0" fillId="0" borderId="6" xfId="1" applyFont="1" applyBorder="1"/>
    <xf numFmtId="0" fontId="0" fillId="0" borderId="0" xfId="0" applyAlignment="1">
      <alignment horizontal="center" vertical="center"/>
    </xf>
    <xf numFmtId="44" fontId="0" fillId="0" borderId="14" xfId="1" applyFont="1" applyBorder="1"/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44" fontId="0" fillId="0" borderId="0" xfId="0" applyNumberFormat="1"/>
    <xf numFmtId="0" fontId="0" fillId="0" borderId="0" xfId="0" applyFill="1"/>
    <xf numFmtId="0" fontId="0" fillId="0" borderId="13" xfId="0" applyBorder="1"/>
    <xf numFmtId="0" fontId="0" fillId="0" borderId="5" xfId="0" applyBorder="1"/>
    <xf numFmtId="0" fontId="0" fillId="0" borderId="0" xfId="0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4" fontId="2" fillId="0" borderId="10" xfId="1" applyFont="1" applyBorder="1"/>
    <xf numFmtId="0" fontId="0" fillId="0" borderId="17" xfId="0" applyBorder="1"/>
    <xf numFmtId="44" fontId="0" fillId="0" borderId="13" xfId="1" applyFont="1" applyBorder="1" applyAlignment="1">
      <alignment horizontal="center" vertical="center"/>
    </xf>
    <xf numFmtId="44" fontId="0" fillId="0" borderId="24" xfId="1" applyFont="1" applyBorder="1"/>
    <xf numFmtId="44" fontId="0" fillId="0" borderId="11" xfId="1" applyFont="1" applyBorder="1"/>
    <xf numFmtId="44" fontId="0" fillId="0" borderId="23" xfId="1" applyFont="1" applyBorder="1"/>
    <xf numFmtId="0" fontId="0" fillId="0" borderId="16" xfId="0" applyBorder="1"/>
    <xf numFmtId="0" fontId="0" fillId="0" borderId="18" xfId="0" applyBorder="1"/>
    <xf numFmtId="10" fontId="0" fillId="2" borderId="13" xfId="2" applyNumberFormat="1" applyFont="1" applyFill="1" applyBorder="1" applyAlignment="1">
      <alignment horizontal="center" vertical="center"/>
    </xf>
    <xf numFmtId="164" fontId="0" fillId="2" borderId="13" xfId="1" applyNumberFormat="1" applyFont="1" applyFill="1" applyBorder="1" applyAlignment="1">
      <alignment horizontal="center" vertical="center"/>
    </xf>
    <xf numFmtId="10" fontId="0" fillId="2" borderId="1" xfId="2" applyNumberFormat="1" applyFont="1" applyFill="1" applyBorder="1" applyAlignment="1">
      <alignment horizontal="center" vertical="center"/>
    </xf>
    <xf numFmtId="164" fontId="0" fillId="2" borderId="1" xfId="1" applyNumberFormat="1" applyFont="1" applyFill="1" applyBorder="1" applyAlignment="1">
      <alignment horizontal="center" vertical="center"/>
    </xf>
    <xf numFmtId="10" fontId="0" fillId="2" borderId="5" xfId="2" applyNumberFormat="1" applyFont="1" applyFill="1" applyBorder="1" applyAlignment="1">
      <alignment horizontal="center" vertical="center"/>
    </xf>
    <xf numFmtId="164" fontId="0" fillId="2" borderId="5" xfId="1" applyNumberFormat="1" applyFont="1" applyFill="1" applyBorder="1" applyAlignment="1">
      <alignment horizontal="center" vertical="center"/>
    </xf>
    <xf numFmtId="0" fontId="0" fillId="3" borderId="0" xfId="0" applyFill="1"/>
    <xf numFmtId="0" fontId="0" fillId="0" borderId="25" xfId="0" applyBorder="1"/>
    <xf numFmtId="44" fontId="0" fillId="0" borderId="22" xfId="1" applyFont="1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4" fontId="0" fillId="0" borderId="12" xfId="0" applyNumberFormat="1" applyBorder="1"/>
    <xf numFmtId="14" fontId="0" fillId="0" borderId="2" xfId="0" applyNumberFormat="1" applyBorder="1"/>
    <xf numFmtId="14" fontId="0" fillId="0" borderId="4" xfId="0" applyNumberFormat="1" applyBorder="1"/>
    <xf numFmtId="44" fontId="0" fillId="0" borderId="5" xfId="1" applyFont="1" applyBorder="1"/>
    <xf numFmtId="0" fontId="0" fillId="0" borderId="0" xfId="0" applyAlignment="1">
      <alignment horizontal="left"/>
    </xf>
    <xf numFmtId="44" fontId="0" fillId="2" borderId="13" xfId="1" applyFont="1" applyFill="1" applyBorder="1" applyAlignment="1">
      <alignment horizontal="center" vertical="center"/>
    </xf>
    <xf numFmtId="44" fontId="0" fillId="2" borderId="1" xfId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44" fontId="2" fillId="2" borderId="10" xfId="1" applyFont="1" applyFill="1" applyBorder="1"/>
    <xf numFmtId="44" fontId="0" fillId="0" borderId="5" xfId="1" applyFont="1" applyBorder="1" applyAlignment="1">
      <alignment horizontal="center" vertical="center"/>
    </xf>
    <xf numFmtId="165" fontId="2" fillId="2" borderId="10" xfId="0" applyNumberFormat="1" applyFont="1" applyFill="1" applyBorder="1"/>
    <xf numFmtId="165" fontId="0" fillId="2" borderId="1" xfId="0" applyNumberFormat="1" applyFill="1" applyBorder="1"/>
    <xf numFmtId="165" fontId="0" fillId="2" borderId="13" xfId="0" applyNumberFormat="1" applyFill="1" applyBorder="1"/>
    <xf numFmtId="44" fontId="0" fillId="0" borderId="14" xfId="0" applyNumberFormat="1" applyBorder="1"/>
    <xf numFmtId="44" fontId="0" fillId="0" borderId="3" xfId="0" applyNumberFormat="1" applyBorder="1"/>
    <xf numFmtId="165" fontId="0" fillId="2" borderId="5" xfId="0" applyNumberFormat="1" applyFill="1" applyBorder="1"/>
    <xf numFmtId="44" fontId="0" fillId="0" borderId="6" xfId="0" applyNumberFormat="1" applyBorder="1"/>
    <xf numFmtId="0" fontId="2" fillId="0" borderId="7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9" defaultPivotStyle="PivotStyleLight16"/>
  <colors>
    <mruColors>
      <color rgb="FF392077"/>
      <color rgb="FFFFFFCC"/>
      <color rgb="FFFE34F0"/>
      <color rgb="FFAF01A3"/>
      <color rgb="FF8F928E"/>
      <color rgb="FFCC33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connections" Target="connections.xml"/><Relationship Id="rId10" Type="http://schemas.openxmlformats.org/officeDocument/2006/relationships/customXml" Target="../customXml/item1.xml"/><Relationship Id="rId4" Type="http://schemas.openxmlformats.org/officeDocument/2006/relationships/theme" Target="theme/theme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483577</xdr:colOff>
      <xdr:row>1</xdr:row>
      <xdr:rowOff>0</xdr:rowOff>
    </xdr:from>
    <xdr:ext cx="2359270" cy="871904"/>
    <xdr:pic>
      <xdr:nvPicPr>
        <xdr:cNvPr id="2" name="image9.png" descr="Uma imagem contendo desenho&#10;&#10;Descrição gerada automaticamente">
          <a:extLst>
            <a:ext uri="{FF2B5EF4-FFF2-40B4-BE49-F238E27FC236}">
              <a16:creationId xmlns:a16="http://schemas.microsoft.com/office/drawing/2014/main" id="{6269EBF9-B1A7-4C6E-BC27-7CB82225F7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3577" y="190500"/>
          <a:ext cx="2359270" cy="871904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527538</xdr:colOff>
      <xdr:row>1</xdr:row>
      <xdr:rowOff>51288</xdr:rowOff>
    </xdr:from>
    <xdr:ext cx="2732169" cy="798634"/>
    <xdr:pic>
      <xdr:nvPicPr>
        <xdr:cNvPr id="3" name="image3.png">
          <a:extLst>
            <a:ext uri="{FF2B5EF4-FFF2-40B4-BE49-F238E27FC236}">
              <a16:creationId xmlns:a16="http://schemas.microsoft.com/office/drawing/2014/main" id="{52C02514-985E-497C-BEA7-A0B46DAF91D5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185138" y="241788"/>
          <a:ext cx="2732169" cy="798634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RAD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D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1DAC9-2371-4B09-851C-675862EC06D6}">
  <dimension ref="A1:L29"/>
  <sheetViews>
    <sheetView tabSelected="1" topLeftCell="A7" zoomScale="160" zoomScaleNormal="160" workbookViewId="0">
      <selection activeCell="I15" sqref="I15"/>
    </sheetView>
  </sheetViews>
  <sheetFormatPr defaultRowHeight="15" x14ac:dyDescent="0.25"/>
  <cols>
    <col min="1" max="1" width="0.85546875" customWidth="1"/>
    <col min="2" max="2" width="17.5703125" bestFit="1" customWidth="1"/>
    <col min="3" max="3" width="13.140625" bestFit="1" customWidth="1"/>
    <col min="4" max="4" width="11.5703125" bestFit="1" customWidth="1"/>
    <col min="5" max="5" width="14.7109375" bestFit="1" customWidth="1"/>
    <col min="6" max="6" width="12.42578125" bestFit="1" customWidth="1"/>
    <col min="7" max="7" width="14.28515625" customWidth="1"/>
    <col min="8" max="8" width="13.7109375" customWidth="1"/>
    <col min="9" max="9" width="15.140625" customWidth="1"/>
    <col min="10" max="10" width="18.85546875" bestFit="1" customWidth="1"/>
    <col min="11" max="11" width="16.42578125" customWidth="1"/>
  </cols>
  <sheetData>
    <row r="1" spans="1:12" ht="4.5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8.25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x14ac:dyDescent="0.2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2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2" x14ac:dyDescent="0.25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</row>
    <row r="6" spans="1:12" x14ac:dyDescent="0.2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</row>
    <row r="7" spans="1:12" ht="3" customHeight="1" x14ac:dyDescent="0.25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</row>
    <row r="8" spans="1:12" s="16" customFormat="1" ht="8.25" customHeight="1" thickBot="1" x14ac:dyDescent="0.3"/>
    <row r="9" spans="1:12" s="10" customFormat="1" ht="15.75" thickBot="1" x14ac:dyDescent="0.3">
      <c r="C9" s="27" t="s">
        <v>1</v>
      </c>
    </row>
    <row r="10" spans="1:12" x14ac:dyDescent="0.25">
      <c r="B10" s="34" t="s">
        <v>15</v>
      </c>
      <c r="C10" s="31">
        <v>37.073999999999998</v>
      </c>
    </row>
    <row r="11" spans="1:12" x14ac:dyDescent="0.25">
      <c r="B11" s="29" t="s">
        <v>16</v>
      </c>
      <c r="C11" s="32">
        <v>0</v>
      </c>
    </row>
    <row r="12" spans="1:12" x14ac:dyDescent="0.25">
      <c r="B12" s="29" t="s">
        <v>17</v>
      </c>
      <c r="C12" s="32">
        <v>4.37</v>
      </c>
    </row>
    <row r="13" spans="1:12" x14ac:dyDescent="0.25">
      <c r="B13" s="43" t="s">
        <v>28</v>
      </c>
      <c r="C13" s="44">
        <v>0</v>
      </c>
    </row>
    <row r="14" spans="1:12" ht="15.75" thickBot="1" x14ac:dyDescent="0.3">
      <c r="B14" s="35" t="s">
        <v>18</v>
      </c>
      <c r="C14" s="33">
        <v>0.19</v>
      </c>
    </row>
    <row r="15" spans="1:12" ht="15.75" thickBot="1" x14ac:dyDescent="0.3">
      <c r="C15" s="28">
        <f>SUM(C10:C14)</f>
        <v>41.633999999999993</v>
      </c>
    </row>
    <row r="16" spans="1:12" ht="15.75" thickBot="1" x14ac:dyDescent="0.3"/>
    <row r="17" spans="2:11" ht="15.75" thickBot="1" x14ac:dyDescent="0.3">
      <c r="B17" s="66" t="s">
        <v>14</v>
      </c>
      <c r="C17" s="67"/>
      <c r="D17" s="67"/>
      <c r="E17" s="67"/>
      <c r="F17" s="67"/>
      <c r="G17" s="67"/>
      <c r="H17" s="67"/>
      <c r="I17" s="67"/>
      <c r="J17" s="67"/>
      <c r="K17" s="68"/>
    </row>
    <row r="18" spans="2:11" s="75" customFormat="1" ht="30" customHeight="1" thickBot="1" x14ac:dyDescent="0.3">
      <c r="B18" s="69" t="s">
        <v>3</v>
      </c>
      <c r="C18" s="70" t="s">
        <v>4</v>
      </c>
      <c r="D18" s="70" t="s">
        <v>13</v>
      </c>
      <c r="E18" s="70" t="s">
        <v>0</v>
      </c>
      <c r="F18" s="70" t="s">
        <v>11</v>
      </c>
      <c r="G18" s="70" t="s">
        <v>12</v>
      </c>
      <c r="H18" s="71" t="s">
        <v>29</v>
      </c>
      <c r="I18" s="72" t="s">
        <v>30</v>
      </c>
      <c r="J18" s="73" t="s">
        <v>20</v>
      </c>
      <c r="K18" s="74" t="s">
        <v>31</v>
      </c>
    </row>
    <row r="19" spans="2:11" x14ac:dyDescent="0.25">
      <c r="B19" s="20" t="s">
        <v>5</v>
      </c>
      <c r="C19" s="21">
        <v>300</v>
      </c>
      <c r="D19" s="30">
        <v>40</v>
      </c>
      <c r="E19" s="53">
        <f>D19*C19</f>
        <v>12000</v>
      </c>
      <c r="F19" s="36">
        <f>E19/$E$29</f>
        <v>8.6145010768126348E-2</v>
      </c>
      <c r="G19" s="37">
        <f>$C$15*F19</f>
        <v>3.5865613783201717</v>
      </c>
      <c r="H19" s="6">
        <v>1.99</v>
      </c>
      <c r="I19" s="6"/>
      <c r="J19" s="61">
        <f>H19+G19</f>
        <v>5.5765613783201715</v>
      </c>
      <c r="K19" s="62">
        <f>E19+J19</f>
        <v>12005.576561378321</v>
      </c>
    </row>
    <row r="20" spans="2:11" x14ac:dyDescent="0.25">
      <c r="B20" s="22" t="s">
        <v>8</v>
      </c>
      <c r="C20" s="23">
        <v>1000</v>
      </c>
      <c r="D20" s="24">
        <v>16.5</v>
      </c>
      <c r="E20" s="54">
        <f t="shared" ref="E20:E25" si="0">D20*C20</f>
        <v>16500</v>
      </c>
      <c r="F20" s="38">
        <f>E20/$E$29</f>
        <v>0.11844938980617373</v>
      </c>
      <c r="G20" s="39">
        <f>$C$15*F20</f>
        <v>4.9315218951902358</v>
      </c>
      <c r="H20" s="5">
        <v>1.99</v>
      </c>
      <c r="I20" s="5"/>
      <c r="J20" s="60">
        <f t="shared" ref="J20:J28" si="1">H20+G20</f>
        <v>6.921521895190236</v>
      </c>
      <c r="K20" s="63">
        <f t="shared" ref="K20:K28" si="2">E20+J20</f>
        <v>16506.92152189519</v>
      </c>
    </row>
    <row r="21" spans="2:11" x14ac:dyDescent="0.25">
      <c r="B21" s="22" t="s">
        <v>9</v>
      </c>
      <c r="C21" s="23">
        <v>1000</v>
      </c>
      <c r="D21" s="24">
        <v>46.95</v>
      </c>
      <c r="E21" s="54">
        <f t="shared" si="0"/>
        <v>46950</v>
      </c>
      <c r="F21" s="38">
        <f>E21/$E$29</f>
        <v>0.33704235463029431</v>
      </c>
      <c r="G21" s="39">
        <f>$C$15*F21</f>
        <v>14.032421392677671</v>
      </c>
      <c r="H21" s="5">
        <v>1.99</v>
      </c>
      <c r="I21" s="5"/>
      <c r="J21" s="60">
        <f t="shared" si="1"/>
        <v>16.022421392677671</v>
      </c>
      <c r="K21" s="63">
        <f t="shared" si="2"/>
        <v>46966.022421392678</v>
      </c>
    </row>
    <row r="22" spans="2:11" x14ac:dyDescent="0.25">
      <c r="B22" s="22" t="s">
        <v>10</v>
      </c>
      <c r="C22" s="23">
        <v>1000</v>
      </c>
      <c r="D22" s="24">
        <v>11.15</v>
      </c>
      <c r="E22" s="54">
        <f t="shared" si="0"/>
        <v>11150</v>
      </c>
      <c r="F22" s="38">
        <f>E22/$E$29</f>
        <v>8.0043072505384061E-2</v>
      </c>
      <c r="G22" s="39">
        <f>$C$15*F22</f>
        <v>3.3325132806891595</v>
      </c>
      <c r="H22" s="5">
        <v>1.99</v>
      </c>
      <c r="I22" s="5"/>
      <c r="J22" s="60">
        <f t="shared" si="1"/>
        <v>5.3225132806891597</v>
      </c>
      <c r="K22" s="63">
        <f t="shared" si="2"/>
        <v>11155.322513280689</v>
      </c>
    </row>
    <row r="23" spans="2:11" x14ac:dyDescent="0.25">
      <c r="B23" s="22" t="s">
        <v>2</v>
      </c>
      <c r="C23" s="23">
        <v>1000</v>
      </c>
      <c r="D23" s="24">
        <v>17.7</v>
      </c>
      <c r="E23" s="54">
        <f t="shared" si="0"/>
        <v>17700</v>
      </c>
      <c r="F23" s="38">
        <f>E23/$E$29</f>
        <v>0.12706389088298636</v>
      </c>
      <c r="G23" s="39">
        <f>$C$15*F23</f>
        <v>5.2901780330222534</v>
      </c>
      <c r="H23" s="5">
        <v>1.99</v>
      </c>
      <c r="I23" s="5"/>
      <c r="J23" s="60">
        <f t="shared" si="1"/>
        <v>7.2801780330222536</v>
      </c>
      <c r="K23" s="63">
        <f t="shared" si="2"/>
        <v>17707.280178033023</v>
      </c>
    </row>
    <row r="24" spans="2:11" s="10" customFormat="1" x14ac:dyDescent="0.25">
      <c r="B24" s="22" t="s">
        <v>7</v>
      </c>
      <c r="C24" s="23">
        <v>1000</v>
      </c>
      <c r="D24" s="24">
        <v>15</v>
      </c>
      <c r="E24" s="54">
        <f t="shared" si="0"/>
        <v>15000</v>
      </c>
      <c r="F24" s="38">
        <f t="shared" ref="F24:F28" si="3">E24/$E$29</f>
        <v>0.10768126346015794</v>
      </c>
      <c r="G24" s="39">
        <f t="shared" ref="G24:G28" si="4">$C$15*F24</f>
        <v>4.4832017229002146</v>
      </c>
      <c r="H24" s="24">
        <v>1.99</v>
      </c>
      <c r="I24" s="24"/>
      <c r="J24" s="60">
        <f t="shared" si="1"/>
        <v>6.4732017229002148</v>
      </c>
      <c r="K24" s="63">
        <f t="shared" si="2"/>
        <v>15006.4732017229</v>
      </c>
    </row>
    <row r="25" spans="2:11" s="10" customFormat="1" x14ac:dyDescent="0.25">
      <c r="B25" s="22" t="s">
        <v>6</v>
      </c>
      <c r="C25" s="23">
        <v>1000</v>
      </c>
      <c r="D25" s="24">
        <v>20</v>
      </c>
      <c r="E25" s="54">
        <f t="shared" si="0"/>
        <v>20000</v>
      </c>
      <c r="F25" s="38">
        <f t="shared" si="3"/>
        <v>0.14357501794687724</v>
      </c>
      <c r="G25" s="39">
        <f t="shared" si="4"/>
        <v>5.9776022972002858</v>
      </c>
      <c r="H25" s="24">
        <v>1.99</v>
      </c>
      <c r="I25" s="24"/>
      <c r="J25" s="60">
        <f t="shared" si="1"/>
        <v>7.967602297200286</v>
      </c>
      <c r="K25" s="63">
        <f t="shared" si="2"/>
        <v>20007.967602297202</v>
      </c>
    </row>
    <row r="26" spans="2:11" s="10" customFormat="1" x14ac:dyDescent="0.25">
      <c r="B26" s="22"/>
      <c r="C26" s="23"/>
      <c r="D26" s="23"/>
      <c r="E26" s="55"/>
      <c r="F26" s="38">
        <f t="shared" si="3"/>
        <v>0</v>
      </c>
      <c r="G26" s="39">
        <f t="shared" si="4"/>
        <v>0</v>
      </c>
      <c r="H26" s="24"/>
      <c r="I26" s="24"/>
      <c r="J26" s="60">
        <f t="shared" si="1"/>
        <v>0</v>
      </c>
      <c r="K26" s="63">
        <f t="shared" si="2"/>
        <v>0</v>
      </c>
    </row>
    <row r="27" spans="2:11" s="10" customFormat="1" x14ac:dyDescent="0.25">
      <c r="B27" s="22"/>
      <c r="C27" s="23"/>
      <c r="D27" s="23"/>
      <c r="E27" s="55"/>
      <c r="F27" s="38">
        <f t="shared" si="3"/>
        <v>0</v>
      </c>
      <c r="G27" s="39">
        <f t="shared" si="4"/>
        <v>0</v>
      </c>
      <c r="H27" s="24"/>
      <c r="I27" s="24"/>
      <c r="J27" s="60">
        <f t="shared" si="1"/>
        <v>0</v>
      </c>
      <c r="K27" s="63">
        <f t="shared" si="2"/>
        <v>0</v>
      </c>
    </row>
    <row r="28" spans="2:11" s="10" customFormat="1" ht="15.75" thickBot="1" x14ac:dyDescent="0.3">
      <c r="B28" s="25"/>
      <c r="C28" s="26"/>
      <c r="D28" s="26"/>
      <c r="E28" s="56"/>
      <c r="F28" s="40">
        <f t="shared" si="3"/>
        <v>0</v>
      </c>
      <c r="G28" s="41">
        <f t="shared" si="4"/>
        <v>0</v>
      </c>
      <c r="H28" s="58"/>
      <c r="I28" s="58"/>
      <c r="J28" s="64">
        <f t="shared" si="1"/>
        <v>0</v>
      </c>
      <c r="K28" s="65">
        <f t="shared" si="2"/>
        <v>0</v>
      </c>
    </row>
    <row r="29" spans="2:11" ht="15.75" thickBot="1" x14ac:dyDescent="0.3">
      <c r="E29" s="57">
        <f>SUM(E19:E25)</f>
        <v>139300</v>
      </c>
      <c r="H29" t="s">
        <v>0</v>
      </c>
      <c r="J29" s="59">
        <f>SUM(J19:J28)</f>
        <v>55.563999999999993</v>
      </c>
    </row>
  </sheetData>
  <mergeCells count="1">
    <mergeCell ref="B17:K17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D025D-9CCD-4B93-8751-2040D5A33412}">
  <dimension ref="B1:I19"/>
  <sheetViews>
    <sheetView zoomScale="295" zoomScaleNormal="295" workbookViewId="0">
      <selection activeCell="C8" sqref="C8"/>
    </sheetView>
  </sheetViews>
  <sheetFormatPr defaultRowHeight="15" x14ac:dyDescent="0.25"/>
  <cols>
    <col min="1" max="1" width="0.85546875" customWidth="1"/>
    <col min="2" max="2" width="15" bestFit="1" customWidth="1"/>
    <col min="3" max="3" width="11" bestFit="1" customWidth="1"/>
    <col min="5" max="5" width="13" style="19" bestFit="1" customWidth="1"/>
    <col min="6" max="6" width="13.28515625" bestFit="1" customWidth="1"/>
    <col min="7" max="7" width="9.5703125" customWidth="1"/>
    <col min="8" max="8" width="13.28515625" bestFit="1" customWidth="1"/>
    <col min="9" max="9" width="13.42578125" bestFit="1" customWidth="1"/>
  </cols>
  <sheetData>
    <row r="1" spans="2:9" ht="3.75" customHeight="1" thickBot="1" x14ac:dyDescent="0.3"/>
    <row r="2" spans="2:9" s="19" customFormat="1" ht="15.75" thickBot="1" x14ac:dyDescent="0.3">
      <c r="B2" s="19" t="s">
        <v>14</v>
      </c>
      <c r="C2" s="45" t="s">
        <v>21</v>
      </c>
      <c r="D2" s="46" t="s">
        <v>22</v>
      </c>
      <c r="E2" s="46" t="s">
        <v>4</v>
      </c>
      <c r="F2" s="46" t="s">
        <v>13</v>
      </c>
      <c r="G2" s="46" t="s">
        <v>1</v>
      </c>
      <c r="H2" s="47" t="s">
        <v>0</v>
      </c>
      <c r="I2" s="52" t="s">
        <v>23</v>
      </c>
    </row>
    <row r="3" spans="2:9" x14ac:dyDescent="0.25">
      <c r="B3" t="s">
        <v>24</v>
      </c>
      <c r="C3" s="48">
        <v>43831</v>
      </c>
      <c r="D3" s="17" t="s">
        <v>2</v>
      </c>
      <c r="E3" s="12">
        <v>100</v>
      </c>
      <c r="F3" s="7">
        <v>20</v>
      </c>
      <c r="G3" s="7">
        <v>5</v>
      </c>
      <c r="H3" s="11">
        <f>(F3*E3)+G3</f>
        <v>2005</v>
      </c>
    </row>
    <row r="4" spans="2:9" x14ac:dyDescent="0.25">
      <c r="C4" s="49">
        <v>43832</v>
      </c>
      <c r="D4" s="4" t="s">
        <v>2</v>
      </c>
      <c r="E4" s="14">
        <v>500</v>
      </c>
      <c r="F4" s="3">
        <v>20</v>
      </c>
      <c r="G4" s="3">
        <v>10</v>
      </c>
      <c r="H4" s="8">
        <f t="shared" ref="H4:H6" si="0">(F4*E4)+G4</f>
        <v>10010</v>
      </c>
    </row>
    <row r="5" spans="2:9" x14ac:dyDescent="0.25">
      <c r="C5" s="49">
        <v>43833</v>
      </c>
      <c r="D5" s="4" t="s">
        <v>2</v>
      </c>
      <c r="E5" s="14">
        <v>100</v>
      </c>
      <c r="F5" s="3">
        <v>23</v>
      </c>
      <c r="G5" s="3">
        <v>6.5</v>
      </c>
      <c r="H5" s="8">
        <f t="shared" si="0"/>
        <v>2306.5</v>
      </c>
    </row>
    <row r="6" spans="2:9" ht="15.75" thickBot="1" x14ac:dyDescent="0.3">
      <c r="C6" s="50">
        <v>43834</v>
      </c>
      <c r="D6" s="18" t="s">
        <v>2</v>
      </c>
      <c r="E6" s="13">
        <v>300</v>
      </c>
      <c r="F6" s="51">
        <v>25</v>
      </c>
      <c r="G6" s="51">
        <v>25</v>
      </c>
      <c r="H6" s="9">
        <f t="shared" si="0"/>
        <v>7525</v>
      </c>
    </row>
    <row r="7" spans="2:9" x14ac:dyDescent="0.25">
      <c r="E7" s="19">
        <f>SUM(E3:E6)</f>
        <v>1000</v>
      </c>
      <c r="H7" s="15">
        <f>SUM(H3:H6)</f>
        <v>21846.5</v>
      </c>
      <c r="I7" s="15">
        <f>H7/E7</f>
        <v>21.846499999999999</v>
      </c>
    </row>
    <row r="9" spans="2:9" x14ac:dyDescent="0.25">
      <c r="B9" t="s">
        <v>24</v>
      </c>
      <c r="C9">
        <v>1000</v>
      </c>
      <c r="D9" t="s">
        <v>2</v>
      </c>
      <c r="E9" s="2">
        <v>40</v>
      </c>
      <c r="F9" s="1">
        <f>E9*C9</f>
        <v>40000</v>
      </c>
    </row>
    <row r="10" spans="2:9" x14ac:dyDescent="0.25">
      <c r="B10" t="s">
        <v>19</v>
      </c>
      <c r="C10" s="1">
        <v>5</v>
      </c>
    </row>
    <row r="11" spans="2:9" x14ac:dyDescent="0.25">
      <c r="B11" t="s">
        <v>25</v>
      </c>
      <c r="C11" s="1">
        <v>15</v>
      </c>
    </row>
    <row r="12" spans="2:9" x14ac:dyDescent="0.25">
      <c r="F12" s="15">
        <f>F9+C10+C11</f>
        <v>40020</v>
      </c>
    </row>
    <row r="14" spans="2:9" x14ac:dyDescent="0.25">
      <c r="B14" t="s">
        <v>26</v>
      </c>
      <c r="C14">
        <v>1000</v>
      </c>
      <c r="D14" t="s">
        <v>2</v>
      </c>
      <c r="E14" s="2">
        <v>45</v>
      </c>
      <c r="F14" s="15">
        <f>E14*C14</f>
        <v>45000</v>
      </c>
    </row>
    <row r="15" spans="2:9" x14ac:dyDescent="0.25">
      <c r="B15" t="s">
        <v>19</v>
      </c>
      <c r="C15" s="1">
        <v>5</v>
      </c>
    </row>
    <row r="16" spans="2:9" x14ac:dyDescent="0.25">
      <c r="B16" t="s">
        <v>25</v>
      </c>
      <c r="C16" s="1">
        <v>16</v>
      </c>
    </row>
    <row r="17" spans="5:6" x14ac:dyDescent="0.25">
      <c r="F17" s="15">
        <f>F14-C15-C16</f>
        <v>44979</v>
      </c>
    </row>
    <row r="18" spans="5:6" x14ac:dyDescent="0.25">
      <c r="F18" s="15">
        <f>F17-F12</f>
        <v>4959</v>
      </c>
    </row>
    <row r="19" spans="5:6" x14ac:dyDescent="0.25">
      <c r="E19" s="19" t="s">
        <v>27</v>
      </c>
      <c r="F19" s="15">
        <f>(F18*15%)</f>
        <v>743.85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T o u r   1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8 2 f d b 3 d c - 9 f d 3 - 4 7 d c - b c a 1 - 6 d 2 3 1 a 7 f 7 d b 1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 0 < / L a t i t u d e > < L o n g i t u d e > - 4 5 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D D 2 S U R B V H h e 7 X 0 H d 1 V H l u 6 + U V c 5 I 6 G A h C Q Q y Z h g g n H j A L Z x d 6 + Z 7 j e p 3 / S b 9 9 b 0 z O r V b 6 3 3 7 6 a n n b E N N r b J G B A g J I J Q z j n d + P a 3 q + q c c 6 + u h J L x u d L 9 p K 0 K 5 + i G q v p q 7 9 o V j u e / v 7 u e o C x W R H 4 o h 9 4 9 t o + i k Q j F Y j G K x + O U S M Q 5 V E U X 4 7 C v r 5 f q a m v p 6 Z O n t L t p N 8 1 H P O T h a 9 O L H p G n o w G 5 l / h f E v j z C i C f A B 9 i B X g 8 9 g 0 m 7 v F 4 y e v 1 s H j J 5 / P R B w f i 9 P m 1 N o r H I n I 9 i + X B h L q R J d Q K + O 1 b R y k a X r C I B B F K c K l F Y w n y e h L U 0 d F J e / a 0 U J Q v f d M Z o v f 3 L t C X j 0 P q B R g J 3 O w C O M m T i q X E Y j p y A F I Z Y h X m e 2 m y 7 + Y r 6 g 4 y E 5 6 / X c k S K h 3 O v X G Y 2 r r n a X g 2 l 9 5 p n q O 5 c I J y f C A T 0 Y s X 3 V R a U k y 5 e b m s t a J 0 b 6 i Q x u e 9 c k 3 A J f q q t N B 6 s Z L 2 s j W V H Y J U 5 Q V E p 3 c n a H p 2 k a 6 0 d c q 1 L J L h a A V Z A G g 4 h 2 q K 6 f F A n H K D P u r p v E O X O w N C p q / b 5 k T b 1 N X V s n a K 8 t 0 e u t x V b J E J 1 0 Q y o A + X T 6 k / b y q s 7 + E Q a O a R 6 Q T 9 7 Z 6 X u i Z D 9 J s 3 D 1 u E y 8 J G V k M 5 c O H U U a L 4 I r U / 6 a b G u h 3 0 y U + L d O G 1 A D 1 7 1 k W N j b u k Y R n M h T 1 0 / U W Q I n F P U n 4 m Y z m C O D W V E Z i A H x 2 I k s c f o k 9 / u C X X s x B C 3 c w S i v G b M 4 c p s s i m z O M w n d z t o f 7 + f r r 9 P E o f n t g p D c i Q 5 q u O E G l f x J Y h U i o M g Z x w 5 n 3 Q u k i L M S / 9 0 J V L F / Z H y e v z 0 2 f X 2 v T V 7 Q 3 P 3 7 7 f 3 o S q L C m i N / b W U y Q S o a 8 e R O n M 7 g j d 7 k 7 Q s Q a f X D e k g c n z V W e e x L c q k V K x H L E C v g S d r p u i 3 N x c S U N b B Y N B + q H t K U 3 M z u s 7 t y e 8 K L L t K m d e a 6 W j z T U 0 M T 5 O 0 S i T q Q m 9 r U / I N D E + R l O T k 7 Q Q 9 f A g f F 7 I B C J t F z I B 6 b 4 v 0 h E u k 2 A w h 5 4 + f S Y d D T y g C w s L t O D f T S c P t K Q t 6 2 0 j H 2 9 T D X X h 1 O s U j y 6 y Z g r T 7 M w s h b i 3 N Q 0 o F o t y r + u X + 1 6 M e 6 l 9 K M i x b V l M D i g 3 u g F 6 4 v N 7 F 6 U j C g Q C o q m 8 X h 9 d e l Z A R b l x m h y 6 q + / c X v C m 8 G t b y K / f f J 1 m p 8 b F z M P k r J N M I J g h U 5 z T 7 U O Y k N 3 u Z A K S t R X G k V + 0 5 4 h 2 M m U X j 8 e k T C f n W I O V H e O 7 0 p f / V h Z v m r w t L b 8 + f Y j C C / P k 5 1 7 V 2 R g Q n 5 u d 4 d 4 W 2 g h I 0 E X H 5 G w W C k I q R / 9 y + X k R / e 2 u K k P I u Z Y 5 0 V q L i 1 E 6 d e h Q 2 j r Y y u L 5 5 I d b 2 6 b 7 v X D i A F f 0 o l T 8 1 N S k k A f m C s i E + S e D q Q W i q 1 0 5 O p X F c k h 1 W h T k J K i Q i 2 1 o 1 m + t r q g o 8 N D Y N j L / t s 3 E 7 k e n D t E s a y A M o u F w y M / L F z L N z s x Y Z F p g s l 3 r C m T J t E q I t n I A Z i A r J j G j 4 z H l r B i Z S Z C n 4 L C + Y + u D N d T t L a + h P j p 1 k B b m 5 4 V M I J D P 7 x P t h A Y B 8 8 T v 9 4 s V 8 y W P C b J Y O 4 y m K s y J 0 6 m G s K T 7 + g e o t m a n d F a R R I B + e M 6 m 9 O z W n 6 v y f P L j 1 i b U h Z M H Z c J W x k h z s 0 I k V L i z d / 3 u a Q 7 N Z x d S b w h Y G / h + K 9 v K G i j j 7 u 4 e a m i o F + 8 f 0 r d 7 A z Q 5 1 q 7 v 2 J r Y 0 i b f R 6 c O U z Q c F j J N T o z L 3 E k q m b 5 o D 2 X J t A l I Q M c 7 y h V l X F 9 f x x a A 2 e 6 S o C M 1 Y Y r n t O o 7 t i a 2 7 M T u h 2 8 c o o n R I T H p U K E F h U W c m 2 z 3 3 + 1 W W z G y 2 B z c 7 m O z z l G + I y M j N D U 1 J W W O O g B O 1 o x T P L g 3 b Z 1 t B d m S 8 1 D 7 G + t 4 U B y m U G 6 e 1 T s K s V h T W e C 8 w b l c n c h i r U B J p 2 J k x q u 6 J 0 0 q s y Q J 5 W 9 I l Z + f T 2 e b F i g R q O I 7 l t Z d p s u W m 4 f y + j x U V 1 4 g B I q x I J z R S 4 c u s m D j 3 0 I 0 q 5 c 2 i n T l d 7 B a 2 c 6 9 f X 0 0 N j Z G P T 2 9 s t 7 P E M q Q C r u B j 9 f x K 6 S p v 0 y X L T e G e v 9 o q 1 4 B w Z q J 0 / A y f d 9 d r C 5 q 5 P i 4 Y r O M 2 l S 8 1 z x L O / L D 0 o E V F x d T a W k p H T p 0 U F + F 0 r J J B e T w e P Z k c 7 X E t x K 2 F K E u n D y s N B O b d p 8 / C s r S G O d W d M D n U R U 6 t Y A u J Y v N g I 9 b E c w 7 C K Y g Y N b 9 + O M 1 i z x O G F L 5 + J + 6 u 7 v p j d 0 7 9 J W t A V a + W + O n u r S Y h g Z 6 h V A g k q l L Z 6 U i j q 0 H w I 3 u 7 J z T Z m F v p T L 1 Z A v M V 9 9 Q Z 2 c n 1 d f V 0 r O n z 5 a U v 4 5 J v K G h Q U K P J 8 d R k 5 n 9 s 2 X G U I 0 V + V R U V C S a S V W c b V 4 A J o 7 T i B a j + C e i 3 I B 9 P Y v 1 4 8 m o W k y M l S e 7 d t V T S 0 s L 1 T K h G n c 3 0 u z s L I X D Y b k O o B 5 M t c A c h x y p L 0 h b p 5 k o W 8 L k + / D E a 9 T b 2 2 u R y Y i B i e I 7 A 9 8 + V d o J 5 M p i 4 3 i 7 a V H H i M 0 9 t Q k T w J w f z L 9 n z 5 7 T 6 O i o z j W k U p U C Q k 1 O T t H h 2 h J J Z z o y n l A 5 3 C t G w / N U V 1 e 3 h E g 2 V F 6 6 K 1 l s L q a n Z 5 I 0 E l B c X C R O i v v 3 H + g c G y B d W V m p T m U + M n 4 M d a x p h z g h v u 7 M t 8 j k J J U z X h S K U 4 6 f B 8 T c j f i 3 l D v m l 4 N x 8 h j M z M z K 3 J M T V V V V N D 8 / T w c P 7 q c b N 9 S B L q Z e Q C j I 6 O g 4 H a w u d N R s Z v 5 k d L N q 3 V V N o Z w Q T c 6 x Z t J j J g d / r E r D w Z M g E e Z J z r J 5 8 l 7 L A g X 1 G X t Z b A w z s z M y 5 z Q 9 P U 1 z c 3 M 8 f m p K 6 s Q M B g e H J T x + / C j d u m l O S b J J V b m j A h H a U Z B M x k x D R j s l 6 s o L Z f X 4 D 8 / 1 M c e C 5 M q E V r r X H 6 A Y 8 + e H 5 8 q N P j b n p T O 7 w 3 S m 0 b b 9 s 1 g f A s E c G p r N E Z c 5 5 v 4 i k a g 4 I l K x e 3 e D 7 I Y G j h 0 / R k + e P J X O z 2 g o L w t W s p T k + p b U c y Z J x m q o u v p W N i + m y R c M a c 2 k x M D E p x a 8 N D i t T j A y u N U T p J 4 J H + U G E 6 K 9 Y A Y W 5 M S 5 M O J U 4 p + i 6 k L H E q U s V o T f z 2 U 5 X 0 6 5 e X l U U F B A 5 e V l E q b D 7 d s / S Y i 6 a W 5 u k t X o i M M x A V L B S z g x M U l 7 y j J 3 p 7 T n 8 + v 3 k r v 0 D M H 5 I y 1 y 0 g 7 m n N A z A q i c 8 3 s W a G Z 6 k n 7 s X 9 u E I f b y t B Y P U k 5 O L u X m h m h i 3 i u k G 0 g h Y x b p g X J n T q w I z B F i 4 h d Q 9 3 r o 3 r 0 2 e u 2 1 g 3 I N 2 q 2 t r U 1 W W o x 5 0 p P S 7 c j I 1 e Y F l f t p c m J C t m Q Y T Y T w 7 c Y p G h s Z X h O Z / N 4 E 1 R Z H K Z b w 8 I D 5 N n k D u d Q 5 7 K c b 3 U G L T N B i V Q U x e e 8 s 0 u O r z p d r F Z A J L n R A V 5 u Q C a v S x e z j 1 r i w s E h l r O U a i 3 x L 6 j 0 T J C P H U E e r o h K i E g y h A J g O B a W V O p U e Q Z 8 y 8 / I C S q t F 4 x 7 q n f T L 0 c o L 5 W d k j u r 5 u O p F D T D u G p z x b T u 3 O 4 p 7 t X B U w 4 o o K X G u q 1 T / V F 5 e T n f u 3 J X 6 L C 0 t k X B + d s 6 q 7 0 y S j B t D F V S 2 E s 4 f H + j r p Z h f T Q a C V C D J y N A g X X 6 y 8 p K i c M w j B J m L L P 3 q o f y t M b m 4 W f g 5 O h D M R 5 l 5 K i c J j x w 5 T P 3 9 A z J n B U L l 5 e d R K W X e K b T c q t L Q z M U y O 6 8 8 e n W 7 G u T c P N i s b z d O 8 m B 2 g v y h V 2 9 3 h / z b T W 8 t j 9 u 3 7 s i i 2 A c P H u m c 9 H j o v M 5 1 q M w 9 L 1 V W V l B Z W Z l 4 / J A X j 2 K N 4 N I 2 4 G b J u D H U w d J R 6 u / r o T k 2 C U p y 4 3 Q g v 5 P a 2 z u E X P d G X / 3 K Z R z V n I V C Q 1 M T n T p 1 g v b u b a H P P / 9 S 5 y 7 F 3 t Y 9 O o b y 8 7 L V o O J q Q l j V N P O J C o s w 0 Z t c / 6 6 X L 2 / e z 5 g u 1 l d 8 k G Z n I r L 3 B p 6 9 6 e k p y s 8 v o O + v / E C R a J T C 1 e / L f X C D m w W w W b w 6 w O x 2 Y m h o m L q 6 X t C e P c 0 y 6 f v o 0 W N q a N g l m g g a K e I r o l L u F E E e m H 9 Y 8 d L V 1 c X X K 2 X l e j g c 4 X q N 0 G A k c y Z 7 M 2 o M h X l B E G l o o F / G T Z F w V A a z x 9 8 4 R g c O 7 J M K h Z y o m a T I Z J f + r y x + K R Q U 5 N P C w r z U V U l J C Z 0 7 9 y 4 1 N j Y w m X y S B 0 c Q A D L Z c W U C G k k 3 S e x m s I Z q y w g N F c z f Q T P h U u m 5 Z D c u K i k U o 8 P V c x Q I + K V 3 U y u X J + V a x 9 Q O m l z I 2 H n r j E R s + g W V x V 7 Q y M g o n X 7 z p D g g H j 5 4 S P s P 7 N d 3 J A N W B K y J 4 e F h + v b b K 5 S X l y e u 9 d O n T y k N x T 1 o h L X U N J u F s 4 l k z 6 t b k T E t L u q t s I h k M D y F J z / 4 6 c c f f q S e n h 5 5 9 i 2 A 3 v B V k M l s V s x C Y Q G D I V Y 0 h 4 + 8 J v N J q K / m l m Y a H B z S d 9 i Y n P f K A B 4 a 6 E H b A / q H f / g 9 f f D B e T p 7 9 l d i A u J 1 W E f J v a F E 5 i w R g 0 N F v o D b h T s s q S D 4 c k E q i D 8 Q p M 8 e + G j v 4 T e p f 3 S R q q p 2 y C y 7 g 3 O r A u a m K v L W X m m R G H + w L C w k A k U 0 N x 8 W b 9 + j R + 3 0 2 a d f U F 9 f v x w l B h j z D U v B i n n s h A 7 p 7 t 1 7 9 M 6 7 7 0 h + e / t j q W u s W I + E c Q I t 6 l 6 V s W k H b p e M 0 F D + U J G Y d E K k l N k R n y 9 A N 3 u C t B i q o Z w c N Q f 1 V O 8 g X Q 2 w e N Y 7 c J k 6 u 8 d k 1 U R N E R 5 G n c V 6 U F B U T u G q 9 2 j / 6 b + n 4 8 e P y d I w 7 O D F Z O 7 n n 3 1 B X 3 x + k c b H x 6 n K s V Z y 7 1 7 l 8 U P d 7 t v X K i Y 7 e k 1 4 b e f n F + T h 4 P M 8 V g 4 k M q N e P B d v P X C 9 3 e I r 2 s + 9 V k T W e x n t B A F M C F T k x + l I b X j J w S z p A K 1 0 t n m R + v v 6 a M F T T K U l B V S a a 7 8 W X g M 9 T m l u j M b m 1 B I k 7 P 0 p 4 / c o Y R J 2 j A Q o F E j Q Q n b X 7 x K g T m p i d 6 i l u c n q 5 A x u P + y l o / t r J X 7 z 5 i 0 5 G Q n 3 m D q F N / D x 4 w 5 q 4 v / F 2 O r + 3 T b K C e V Q y 5 4 W m g 6 4 f + I 9 I w g V z 9 3 P v Z 0 6 U l m N o 5 C 7 l F D x 5 5 9 w L 9 d C D 6 Y b x B x c D m Y h J / 6 3 v 7 + f R j 0 N 9 N r O 5 c 9 j f j A Q o C A P n l s q V C + J t 7 z P e a O z X l m 6 l M V S e O N h O r d v 6 Z 4 z p Y F I z u v r 4 8 6 s s b G R S T Q v T o h E I k 6 9 v X 1 i u m P l u X G d Y 2 X F I s t M 0 P 0 7 e z N i D B W L J W s l Q 6 Z U n D / / r m w f s B + a l h 5 4 T W B 0 b I w q K i q W b O 9 I x Y H q i E U m A P 8 P A r 7 b s k h l e d m t H u k Q 9 w b p m 0 6 l e T o 6 O u i T T z 6 T f I x x r 1 + 7 Q Z e + + Z a e d D 4 T q y M n B 2 e B Y C 9 V h A Y G B p l s 6 n n G A t Q V C 3 b 8 O t u E W 8 X 1 Y y g P V 0 y q d 8 9 C S t b w r D o T L t 7 7 j c 4 h q i u J U k O p T Y Z T D b b z A U t g Z m Z m q N F x f b X o m / S x d i K a X v R S r i / 5 D I U s F K C 9 7 7 V 3 U 3 V 1 N X d 2 7 w k p g I b G B v r g w / N 0 / v 3 3 Z K P h t 5 e / E 4 2 E R b I 7 d + K I 5 g S N j Y 3 L v Q C 3 U + p + 0 U 2 e u P s 7 L y Y U P q 5 7 x V P Q v C y h W G f p m A L M M D y a p q o s n w 6 x V j n H p l 3 P h J 9 2 l c a o N v G A T j O Z C n P s / 3 n z z V P S I 7 Z U r k w o V p A C N J C h a a + c O l t T H J N z K d 7 h c V h 9 o I u O 1 2 V J l Q 6 D s T o q L C y U Z U U 4 m Q o m H x w V s 1 h N z m h t 3 U v v v v e O d G y o Y z y s D Z o K J q G A y x r F j 9 c I z O H k p P T t x C 3 i e g 0 V 4 7 Z u y I Q w r a Z y Y D H m o R e J / V R d F K N r L 9 S A u J e 1 S S j o k X M l n M C 2 7 Z e 9 X t e Y 2 p e D b f P w A u 4 o j K s F k B o / X r 0 m D a Q 0 L y 5 j s y y S 4 Q n Y x 4 p h K V J n 5 x P p I M f H x 3 S u g t F I d X W 1 d O / e f R 4 D q 4 f g G c z r F R d u h + v 3 Q 7 G J L V h t Y e K 2 U F 6 B e O l 2 s b k H t H X P y 6 x 9 6 s G W m O P o 7 H h C l y 5 d l n k T 5 9 l x A D x 4 D W U x I V A Z E y Y d n j 5 V G + Y A b E h M J W 0 W x G O p k D g e 0 P H s 3 t 0 o p 8 v u r K n R V x W G m W y o 4 8 f j R X J K 0 s z 0 t F J N G j 4 v j 3 O R T m k f b h P X r z Z f d v y 0 C j w Y V F s 9 c v M K a S J e L v F U / O 7 3 f 0 d v v X V G z j j A j l 3 M k 8 D 7 9 P R 5 l 7 j F V 8 K V K z / Q H / / 1 X 3 S K a C d r R Z y o t K 9 k R D y S T u B J I M L 2 b Q i M N S + 2 + 6 m 2 t k 6 2 Z 8 D U 9 n m T e x 5 T N D j W O c 5 j p a k p J p Q w i I V / 8 e A 2 P I E y X R t x k / C 3 S p f t H g G Z 0 h F q r W 2 z x D H H l A q s H 8 O g G F s P o L V g r 4 9 N v H x z G x o G B t p m s G 0 Q n h m S F f F m s S 6 k O n K L d h V O y t q 1 7 Y j c / E K 6 2 K H m B 7 E 0 D F 4 + J 4 L i 6 U v Q 7 C L 2 R v l k l T r q 2 N Q z + D c 0 N M K x 9 O 3 E L e J q A y V U t i c t m R T W 1 j C x d + p l w I w + K j s W 9 1 B T A 7 x N K w P z I / / 9 3 x + L u W j w / P l z 6 h u c s A 4 j A b C 1 B M t p 9 t a E 5 F z A 7 e z A u M i m O B Y x v / W r N 2 U l B Y A 6 3 r W r T u K Y h m g f K 6 Z I 1 T v W k d n Y w o E t H c G c A C X G 1 H p N t 8 L V Y 6 h w x C u F b e R V w e t N y E d w Y n J q y l q p A Y 2 E 8 R b c v e + / f 0 5 W V y M P 1 z o 6 n l K o 7 r Q 0 G g O c N 1 d U V K h T J A 6 M / A S b h e H M 2 p q w G U A t f s W a C p 4 8 P 1 s F G F 9 9 9 T i H b g 2 U S P l 9 j b m r n B L R U l L v / I P x E 6 Z D K s r L 1 V M o U 9 q J m 8 T V G i p l G L I h U q 1 l I W s o J 4 c J Y n v s M B 7 6 + u I 3 c o z w x x 9 / K p 4 q 4 P 0 P z o u z A 3 t 8 o K 3 w + R C 2 l i R 7 s G B O D g + P W K Y h F o n O 9 V y n k 7 t X / 5 m 2 E j D t c K W 7 l L 5 4 5 J f x F a Y l g n n F b B L i S D h O o J 6 l r h P U P e 6 l k W n u y P g H W j / V v H Y b v F g i 7 9 a f O B f 2 R k j k x F q 2 W u A 9 7 9 9 r 0 y n l X j / 7 9 l t y 5 N V v f / t r D g / J J C T G W 3 C a P H z 4 S F Y A Q C u d O / c O f X f l e / 2 f C s h / q o / P A n D g 4 1 t v v c m v m x l 7 f H 4 u B A L 2 O j + p Z 6 k i b Z F I i G k L P z 0 e z Z N r u B y P x R 0 t x H 0 / r t Z Q m 8 Q l K n B M 5 q 4 G j x 8 / p o b G X T q l E A q F Z B 5 F e Z 9 s w A z c u X O n T q k 1 a h 9 d + I A W F x d l H 9 C P P 1 6 l S 5 e + p X / 6 x 9 9 L H r y I O F k V r 4 e V 7 l k o a w k Q I p m q k l C T i + O z P O x E v K e 3 V y 6 7 F a 4 e Q 6 E g p e f a A L C q H C s k X g a 8 D / b t o M G P j 0 3 Q r Z u 3 x V V r 4 P f 7 6 B F r o q n J C Z 2 j g B U A U R 4 0 Y 5 W 0 e Y 0 f f r g q 2 x V + + u k u H T 3 6 O h 0 6 u F / M R r O 4 d 9 + + v f q / S V Z 0 b F c o s r C I + k E 9 q 9 D K d + Q N j M 7 S 4 s K C r L 1 M 1 1 b c I p 5 v 7 r b j U 7 s S i 7 6 9 0 q u j E a b O R z n j K y E w e p 3 O n j q Y 5 C R I B y y J w b g J W w m g P d r b 2 2 U S M j c v l x Y 4 H y e e t r Q 0 q 7 W C / F m c r z f P F X 2 Z t V A J n o N U V i Y T m H g N J 8 L h R f n M O T l L t 5 b g Q Q Z f r + L k 1 a 0 G L I i V k M d N s V i U y 5 U 7 H d b 4 i I t w R w V B h 7 U j M E w h m u E O b Y p 2 H X t L / s + N 8 F y 6 + 9 i 1 h F r w 7 d k Q o Q 7 v D F O B b 5 q + / / 4 q n T 3 7 l o y F n O 5 s J 6 a m p 2 m g r 5 / q 6 u v k b A M 8 O O z W r d s U D A S o o r J c l s R g F f R y Q K V j q w H + d y X A u w U n h R O X O n w U S S T n b Q c k U K f 4 Y U L F 4 + p h 4 y B U X B M K Z W o I V R Z p p x 0 V J e L 0 K W q 0 n y 7 v N r i a U P P e F i l A F D Q I t F Z C Y U I V w L h n b G y U 7 t 9 / y M Q 6 I w 6 E V A w O Y t t A r o x v X q b N 8 N 5 m a z Y w 0 N / L e U Q 7 a 9 T G u Z W w M D 9 P I b P w k 4 G j 0 L w 5 x f K o n e 0 G I R Q X X J w 1 F U g E l z h 2 6 A q h o K k 0 m R A e q Z 6 m C G v 5 B e 5 g C x s O 6 F d w H 1 z t l N g s Y A 4 I G 9 n g W Y N j A a f M p g K a C y u e X 0 Y m A A Q H o D V R 4 d U 7 a 4 V M q y F 5 D p u C 6 C S 4 O d H E + B g V F h Z R f j A h q 9 a P 1 q o J X 5 / N 1 S 0 P 0 V B c b k b 4 T 1 J a S Z w i U R W P O c a 1 b o S 7 F 8 d a S E q s C g 2 l S w u + s D B f n u x w 4 / p N c R 4 4 A T d 4 X 9 + A T q 2 M x c U F G R O J O 3 w s R E M z N g n N Q 8 W W A z Q b / n 9 i b J x K S s t 0 r n L r Y w E u V n S 8 t 2 d B t p 7 s q 4 p s 0 a V K + E 5 M E B 0 F Y Z z k c Y b 8 R 0 K / l 7 U Y h 3 h i 4 p J 2 4 i L h l p A m 1 y V i z C q H d b V q V B Y s J V R P T 6 8 8 Q v T 8 + + f o O p N K a Q o b 6 T R X O u C 0 W s z k A 3 t 3 x O h u X 1 A m K P F 5 Y d K l v m 4 q o J V K y m w y G e B 7 v l G v / h e r l u u K Y 7 I z G F t R 1 l M G b o X m C W I c y m S j k M Y i k z Y F V V r F Y z z O m p q c F K v A t A 8 3 i q t X m 2 8 E o 3 N e 6 p + y t 7 Z j u z v G R 3 j s P x r + i R P H h W C f f P I p 3 b 5 9 R w 4 E e R k R n H A 6 N z B W M w / B L i w q F l f 6 s y c d Y g 5 u B F h d D Y 0 F 1 / p 7 z V t v r 5 U i j R L + k 5 R O l c l 5 t S Y y L z c / b V t x i 7 h 6 D I V e 2 T n 4 X w u e j f q p P F 9 p q c 7 O T v E k y R y G R l F R k X j v L l z 4 U F Y + t L U 9 p J o a e 4 J 2 o 4 A G 8 / s 3 5 r n L y 8 v X M b y e I q 4 R j L u K A g t c i X E q D k l 3 n 1 l Y Q h q j l d K k W S s 9 H v J R M d e Z x 9 U t F o R y 0 s t l s h E z x 0 9 h S k Q X Z a y E h l 1 R s X Q / V B G b X h g H w Z W N O S d s 2 9 g s 1 D c 0 6 t j 6 g I a 0 E v b k d 9 P x X T F 6 t 3 m O T u x a F J K d 0 O Z i J g C e P W X a G d E k s v K S 0 + I J F P c 6 b G t + A Z e K q 8 d Q G 8 H J u h n x 2 k 2 z 4 I k P y w F m G R a r Y u 1 e X p 7 t z t 4 I 5 v j 1 V u M t N B i Z t R / p Y g C S L 4 e J i X H W r j v U F n 5 u Z A Y 4 j R X E c v c z q 5 T W 4 T + a N C z 8 H W w S m T x F J i G e v u f O T z 8 J q d K 3 F X e I u x U o l 1 2 y y e e M r 4 y c U J 5 M o O K g x O X M R i w z u n b 1 h v R 6 O I U H u 0 k 3 A 1 z 9 O r Y 6 x P F 8 3 + 4 c D l U a n k L 1 r K T 0 Q E M z g O c r F b 9 q c u 9 Z 4 I o w K e R B W k h l r i V f V 5 P 6 P J Y 8 e F B C N 8 P z 7 f 3 O t d X + K 8 S C t 4 k W w 2 o G H a u M u X i l g A E T L g c c 9 w s P G e 5 L R y j k 3 7 l 9 h 4 4 c P b L u c d p m A o f A 4 J R a a L f 8 g p W f x D g x P k o l p c q E h f s + G F w 6 K S w T o h S g h Y i X R u c 8 9 H T U B S s x Q A 4 m h B A E y 4 x Q r x x i Q h e S t O R I h 1 H W 1 N E o n s K x S H X B H g q w + d 5 4 / K x + Q f f B 1 W M o r 8 d B B h 2 s F u b w y u X I A p O q o b F x 0 8 m 0 F k + h E 5 i D w m e Z n Z 2 W 1 R M r w Z A J S E c m f A a M G 3 P 8 y g x s K n f H Z C g 6 M V s T a Z G 0 M e 1 A N I T I 1 8 Q z e S w Y 4 0 7 j 3 B 1 U m U v F 1 W O o Y N z e Q 5 Q K 7 D 1 5 G c w W 6 n T A Z s H N B h r C c m s F V 4 u y 8 k o q K F j Z O f L i + T M d U 5 C B u k Z 4 U U 0 4 Y z 4 M m M U 4 c m q S D u 3 4 Z X c H 2 y R S 5 L D I I m m T 7 7 i u 7 8 V 9 5 l 6 E B 0 + c 4 V d b 2 l b c I i 5 3 Q j K 4 Y N N q k T R Z q c A D v S L L d M 6 z s z P c + D f 3 6 + N z w k R Z L 9 D 4 Q U h s U 0 i H y f E x I c y u x t 0 6 R 8 F J K K 9 e A I z V 7 j C p Y D 5 i b q y s 8 J f b z G i T y Q g I w q E h k J D I m I M q N F p J R P K V e F 2 + K d P 1 x 4 h x c 5 G G u l 7 T 7 N K T 9 N s i 8 B g V r H g A 4 A S Y n J y Q i d S N g p u I j q 0 N a D h m 7 I S n T T h J M s U a B m O i 4 t I y C q Y 8 z Q L A t c m J C Z Z x l j E h 0 v D w k O Q D A 7 0 9 N D z U J / F X D i Y O J I l I V h y E s Z 0 O h j y K S G r v m C J Z T K V l t 2 7 6 d u I W c f d a P o i u E I P V m H q p S H e e R H 1 9 P b W 1 P Z A 4 H i 5 Q X F y S N J G a D m g I A B o s K j 4 d M K a Z n 1 P H D K 8 F H o e b 3 a N n L + f n 1 e v g c 6 0 0 S Y w B f X F J C U s p l V c o d 3 r l j i r r W c T V t X X k K 3 j 5 S v i f A 8 k E c h J J h W r s l E w q I R L S I i B T n G q L w h T j e F L b c K G 4 e g y l h C u B / w K i p Z C 1 R l x 6 s r R X x z g D e 5 7 G x t S B K s 5 1 f N h 9 m w r 0 / m Z c g g Y b j U R p h L U A y A U n A L Q c 4 v i M 0 H Z r R U 9 3 8 k O 2 Z 2 e m Z f / V 8 O D A s u M y N D q c s J r H m h b v r Y h u d z 7 1 D b v l 8 8 B M v N / / 6 p + k b s i 0 x I Q T U 0 + T y A j I x a F o I y G Z I p t F r g R r K P l q z r b h P n H 9 G K o w i C N 6 V U N N x X r N Q A M c V I l G i B O J 8 D h / M 5 l q N g n i v I h B 7 u W f P 3 8 m 4 5 B c x + b B Q D B I 2 L M D c m H O C F o O c a B 6 p z p m e H J 8 n E a G B m X b P M w v N A x 0 E K n A k 9 L r 6 h t 0 S g H v h / u x 3 S M d Z p h w + P 5 d c 2 U y b k M H g f d H 3 t T k u D R S 9 X 5 M z t j m T F i v B U J s E A o / D m I 5 n Q 0 q H 3 k 2 q c w 1 I + p 7 x K g w E K X 6 Q 2 / o V 3 c v X E 8 o r 0 e p f K m g D e B W z 9 I e G o 0 Q 6 / t y c 0 O y X 8 r s D g a w J f 7 L L 7 9 i 1 n r F 5 J r R z 4 d 1 o j D N R k U n i k t L q Y J N r y I 2 J 2 G y q d U T q h P A 9 5 G x G 2 s + r K J O h / 6 + H v I t o 5 2 e z 5 T R 8 K y P D l a p 8 + 2 c n Q u c G g l O 4 v 1 Q b H h k 6 q u E q i u h k o q z K L J o A k l 9 G r L Y o R E 7 3 z l H F a O c v J X n 5 9 w A z 5 W H T z f W U l 8 B h q f L u Y G g 9 / V K Q Q O G Y C Z c D b A s Z z l A G 3 V 0 d N K j h + 1 U U J B P + / a 3 U k 1 N j f T 6 W M I E 7 Y U z + F K B 3 t N s 5 V g v 8 B 2 W 0 7 Y w M 6 H B s H d q b G S E y h w L f J c D i A q N O T h F d G / g 1 Z 5 V Y R N I i T H h E M K p I K E m C k g i W 9 + j S K t J X Z m Q Z p G Q v 0 e U p S g w R + W h e W o 9 c 1 6 / i 3 u R A W M o 7 Y b Q P d x G z L z L a c Z S B h i n 7 N + / j y 5 8 9 A E d f v 2 w O C 2 M C Q c T 8 C E T L R 0 2 S i a s y 1 v + O y V k u 7 x s R O T v v h o y A f h M c M S 8 a j I J Q C K p K y N q r J T q D h c N x G l n K H E r 1 M R j q S 5 Q K 1 7 S t Q 2 3 i e t N P q A 4 b 0 Y K m U t V 5 9 h Y C 8 H C 3 M h e t o M a 5 M G j V e T 9 N G A 6 t b b u k e c W b f b J p f P Y g b o s H N 9 t D d 8 T H U E 6 R 8 z P D d F K 2 s w z R L K I x c Q Q s i S R S O c h 5 H G y k 0 S 4 R w n O m Y h R 3 Y G j + l 3 c j Y w g V M A X t g p b 9 V T A 6 h u Y E 9 8 s M y / l R H l F m Z g j T m C L f H N z s z y F 7 6 9 / / Z u s U H c C J u N 6 A A 8 d H B + b C f M Y n 1 c J q R d N J B U a 0 o B M i O s 8 i e t Q C G O H h k D 2 2 C l K I Z 9 a 1 1 d Q u j r t / E s j I x 5 a L U K 6 s L k y A O T Z S E p s G I M D g 5 a 5 5 w S 2 d 7 S 0 t N B v f v M R T U 9 P y z F j c F 5 g b L P e J U e h U C 7 l F x T S 6 O i I d V g m n C O j I 8 P i l F g L 0 N X c 7 g 3 K 8 3 9 f J S w S J W k n m 0 A 2 W V g 0 y Y y o j t K k d V y P r Z D e V b z I h M L k v q M t u F g y Q k M B F U X z U v g Q 1 X R s 4 I u s B V / r 5 x Q t h 9 q 6 2 i U a y A m Q D Q 9 i P n Q I 2 w k S d P P 2 T / r K 2 g G X O r b m l 5 d X i L k J E x Z u + P K K S t p Z o x 7 x s l p w W 6 T R 2 V d b p U I a k E S T R 8 T k g R w 6 b l 0 T x w Q E d W n H F Y l M y H l 8 H z T T + N g Y 1 e w / o t / N / c g I p w Q k 4 E f F 2 A W O S l q v g w J P e 1 h p 4 e y d O 3 e l k b 8 M a P h 4 n t T J k 2 / Q x D K u 7 5 c B 8 1 m p c H 6 v o U F l D k 5 P T c n K h 5 W w l i e M b A a M N k q a q D V E Q l y L p J 0 E s 8 i k S W R E k 0 q 2 b r D 4 4 v N s E u d T e R X m 9 e y 2 4 G b J G A 0 F e F g z q Y K P S o U 4 s V Z y Y e E s n h i f D m P + Z j l l Z 7 X A W X + p n 2 c 1 w A o L L B d a D l j C N D U x I W 7 z w q I i 2 l G 9 k 4 a H B l k G 0 i 6 g 7 X M c S v N z A w T i P 4 p Q R g N p 0 k i c x R k 3 1 g V E i O W U F H e 6 O v Q y S s 0 V i n i Z B M / 3 7 c 9 X 3 3 J c g K 7 + I H l 8 f v J 6 W T h 0 E k k q e R 3 A c V 0 4 A 8 8 A p 5 N + d n u a f n d 6 9 Q N h r A v E c 6 L g E c Q c E B 4 u 8 D J g b i v 1 W G Y A B 2 B i M j n d Q l g n s C 0 D 4 y 8 1 Y c z m 4 4 L H e v L 9 z w m L T P g B I R D n U O I g h S a Y I g k I 4 y C L D o 0 W s s 4 y N / N P m H u K Y v 5 p k V p K Z + m 1 9 3 6 z b k v k l 4 D r V 5 u n C t e U V I j p 7 V C x B u t Z O A v 0 8 C D + m 0 5 7 C z r W v p 3 d u z b l j R O T 4 E z A 2 s D + / p d 7 7 d C w 0 p E J j b W g E K f 7 v P y 7 Y H m S W g 2 R k A l g n E 3 x c 0 O 0 E Q i k S e Q c O y W T S U k S s a x 4 e o F n F Q t g D d H g O Y X X z F n / b p e M G U M Z K S 9 G R a q C V x U B k 0 A z A b e s E 9 G 4 R x 5 V C X 7 i p K S V D k l J B 6 y i w J k U O D c d P a r 6 X K o B p g J b L J a b E M b / w m P o f I L i y 4 B t J 5 g A / r m 3 u S s S 2 U Q y h E l H J t u 8 U 2 a b n T a k 4 t C p u Z h E l j C R A p 4 I 1 b T s 5 3 d d 2 g b c L B k 1 h g I K 8 1 E 5 P I a S S j A V s n l 2 9 h f t Q e r q 6 p Y H D K A B r R V w Z p S W l d D V H 6 + K x s J y K Y R z s z P U 2 / 1 C 7 s l d x Z q 0 m Z S j o l c C H n L w c 0 N p J S 5 7 E 4 I k m l R L y W T y k 0 U 6 Q V N v U n e c L 3 G Y f U h r 8 4 / D + q I F 2 t n U q t 8 9 c + D + / V B p J O j 3 c M F j 9 b a a q z C y G Y A J V d r 8 N t X X 1 8 m D q d e D f B 7 / z M 7 O y b O m A I S Y w K 2 t V 8 e Z Y e z z M l Q 5 n o q 4 E t A Q s Z U E J u v P A 0 M k S D K p Q A g h z x I y m T p x x P l z G o 1 l 5 2 k C O U n F 2 i n O Y 6 k Q 9 q a l q X u 3 S 8 a N o S C 7 4 E V N s N m H w u e K U B W k K n Q z A G + Z e W D a y 0 w / v C f G T R B 5 + i E L N B L m l Z Y D 5 p i w Z w o N C O j T m s u J d B P L 6 Y B H 6 c B 5 A Z N 1 s y H E E R P P C M i k y h n y M j K J m e e Y d 7 K 9 e R z y d 1 d a C a L I p E 4 7 i l B t 0 S K 9 9 s 6 F t H X v d s m 4 M Z S R / B B W n q s e T k i l B Y 1 g s 4 D x T L r N h k 4 8 f P B I x j y h U I 5 s A 8 H k 7 N W r 1 6 m i Y u U z / r B D G K S B t t q h 9 0 + t B 5 W V O 8 w I c l O h t J B a 0 C q k c R J J 4 o Y 0 O k / S m i x W 2 t z n E E 0 k q T d Y G B w q T x 9 b H B K P U N U O n O q U v t 7 d L h k 3 h j K o r e Y e X C r I Q S q d R o X z H 7 5 r / U 3 t 2 Z h f 1 u / d v 2 8 / D T 4 d 4 M D A O e l w c 2 M Z E c y 7 M 2 d O s 8 Y a 1 3 e s D O x 3 M s u W M M e E z Y J o c J G X H E e G x t 7 X 2 8 3 a K f T S l R 9 r h S K T I o 5 o J U M S n U Y 5 O 7 W R T R 7 n N R V P G j f J f Y j r + t L k k j i T C l s 2 K v M W a d / p d / U n y T x k 5 B j K y O 7 6 o F S G s s M N s X T l 6 R 5 2 v c D D B o C T J 0 9 Y Y y m s Q l / Q E 6 q q g S W S z o I w A E F G R k Z 0 a n n g z A j n O R Y 4 B w K b B a G 5 5 P y E F d D f 2 y P 3 P x n x 8 3 f V m Z s A J 4 l E H C Q y p D G E w T W T Z 8 h i a S p T D x C d Z z S T i K Q 5 1 E S S H c 2 s p c 6 c e y 9 t X W e K Z K y G A n J y + O N L 5 a m K E X G Y g a q n X V 9 r M 4 0 U c 0 V 4 q n t 3 d z c 3 d j 8 t s u a 4 e f M W X b z 4 N T 3 p f E I F + e k P d t n b u k f G U z i r A o 0 l H V b 6 b N B 2 O O 1 o O d T U 1 c s E M j T p h q H L S R H D m H k m j b i T V B C d d q 5 w k D w V G h K J 9 k G e E A m h o 8 M z 9 c V l o + o r Q v n + M B W u M P b M B H i u d n R v Y v / 2 y + D e o 2 n W F G r l B M Q n o U / m e q B B v D h F S M + 2 r 2 X W 3 e z w R S N 5 + u Q p N T U 3 6 V U J C b p 2 7 Y Z o L z y N s L e 3 n 5 q a k s / K A 7 C 0 C J O T f X 3 9 Y j 6 W l p b o K 0 Q z 0 1 M y g b s S 8 L 5 4 P 5 i B Y 2 M j V F h Y L P N N 5 j t 8 + X i t p h 6 I o 6 N J U I R S a / K g e X S o 0 9 Z K C E M s i 2 A m D e L o u C G R I Z R O G + I Y r Z S 8 K i J M s c g i / f t / / p P + P J m L j N Z Q B n 4 v 9 6 a 6 s t K a g F y h q k F w a 0 r f o l Y E S I H l S G g 0 C h 4 h E 5 D D Y x i 4 2 C 9 f + m 7 J M c x Y P A s n R U t L M 1 2 5 8 r 3 O V X C S C Z 8 L Z 5 S n w i w p g h m 4 G A v S l Z 4 y u t i R K 0 R a O 5 k Y 1 l d H R J V F k t l m x V F m S K s w 1 e F g i 8 6 H p t L k U a Z c C p m k L n R a B G n l 0 Q O x 4 C a v L t k E T e s C b A l C 7 d 9 b x J X u J J P y G J n K M x V r 9 7 6 r I x W e g g h A G 7 W 2 7 r W c B 6 m A W f j 2 O 7 8 S j y B M w d T n 9 w J H j 7 4 u G x P T L U u C x s F 5 f j i w x Q l 8 y o 5 h v 5 C n f W b j 5 + o 5 + Y Q i M J r G F t 3 x C F m c p D F 5 u h x 1 m E Q q j j s 7 M B O q P E f d Q D N B W 0 U Q V 2 m Y e x / 9 4 + / 1 h 8 t s e K 5 2 Z r 7 J B 8 D 2 / 6 l t 3 D L 9 n G a f h D j k B e Y f C 0 K s Y H i Z + d d S E a X G s q j s j Y K j w M x N v Q w g 1 n U m 4 d F j R 8 Q D 6 M S n n 3 5 O H 3 3 0 o U 4 l A 4 T C B D A I 2 s V j o 4 6 R j f X a S z o O d C b 4 Q T 7 i l j B h T C h m n o o L k a x 8 T p s Q + S a U L T X J x E o l k y K S C s W 8 s 0 i 1 K A e x / O 8 / / Z 6 1 8 K s / N / D n g B d L D 7 f C j 4 9 J g i e p o 7 e D o N J M J Y o J A g 0 m l Y w G A F F p u 1 H p b t u B T t 2 g Q a T x V b r B A Z h 5 7 7 z 7 t r y X U 1 v B J M R n X W 7 z I r Z y g E x X n 0 Q 3 S C b 7 O y m y J B P C k E G J J s G S P K O t d H k h 3 5 S d v g 6 R 8 j R p u Z 5 M o K S 4 q R M J F b G q S n G m Y Y 6 u x c z / 2 R I m n 8 F r B y p Y V T k q 0 F Q m V 5 y p a D M r b z U A D t H g + I / d e 6 c A 9 0 + u Y r l Q K u 7 c + S l J Q + F 1 9 h 9 o p Y 8 / / p T f 1 1 7 V Y R o y r i + E Y z Q d W / / 5 c 4 p E E s E f l c b r O 7 S L L f j + q f F 0 e S x S d j r P K j 9 o I K W J 8 N n N + M k q a 4 R J Z G K x O r s I N 7 8 4 / f a f / 4 d 8 7 q 2 C L U U o 4 P i R a q 5 I u 9 K c F S u u W q v C T a N A y A 1 F e n L d A N E Y p U E q D A w M 0 u 7 d S 7 1 4 K w F n T k R i P j n U Z X J y S t K d n U / k Y M 3 S k p I k c x N m K A R m Z U 5 g f Z s E n Z / b + T 0 s M c Q Q k h h R G s g a O 5 k y g Z h y s f J M X L 9 G 6 r 1 S z j a 5 0 p F J z D w J w 3 w 9 Q n / 6 8 / / U n 3 7 r w H P t S Y / d c r Y I M J 6 6 f q v f M Z 7 C W C r F l Y 5 x F I T H U h L X Y y o 7 5 A b P 8 v 5 e 7 H E a l a 3 u e J 3 V A k 8 k x E P U A B y U C X R 1 v e D X K a a q q i r L w a F O S 8 J z p e y t F + k 8 e C D F s g B h j H a V 2 z S J 5 H / s u J U n o b M D A b H s P C G a u S 4 E U m k J D a F 0 q B w U H N d k Q p 5 T S y 0 h k 4 y h w k y m f 1 n W y Z P J Y A 2 F n n J r C Q j S U F 8 k v a D S V q h c V a H G A 6 g q X Y l p A K q h 6 E Y h 8 R j 9 1 O u l / P x 8 W S F h N 0 A l K 4 H b p w X 8 P y a D d + 2 q p 9 r a 2 q S G h D j I h F U T e E 3 s u l 0 C 6 7 2 S 3 1 8 R g R u z s 7 F r V / d y k t Z D 5 1 y 0 6 r x u y k b u U S J j U V N e + r r S S q p M h V S m z C O K S E 4 y x Z l M v z p 7 Q n c g S + s u 0 8 V z / U n v y i 0 j g 3 H z V j c t R h J q y z z E 0 l L Q S r a 2 E o 1 l t J N o K 6 W h k P Z 5 P X R 2 9 y y N j Y 5 R V X W V 5 B u Y e C T u o Q C 6 J v s S z Y U 9 l B d U R X v z x i 0 6 c P C A L J 5 d C V c f T d K M r 4 p j H i G M D Y 7 L b 7 o Q f 3 U a / 6 P T h n S S N n k g l D N P R O U p D a T T c h / S K l R a S a c l 1 I Q z 5 A P B J L R J p T Q T 0 j a Z 4 N U r L i m i P / z x 7 / X 3 2 n r Y c m M o J 4 4 f q + f G g 8 p V H i U 7 R E X b Y s Z W q n c 1 P b B K R / j a Y s x L k 1 N T 0 o h U j 4 3 G Z J b m s L n m i V P f h N q l C 0 E D H Z l V p H j x o p t 2 N d Q z q W 7 K V h C 7 I S t R j T h B k 3 M e m v L s k D Q a p 9 1 w z f v Z o b l m m 1 v O e 2 2 x t R G L / t z J r 2 t f U 9 9 L x V N D u S b C 5 Q S n j u S r s k o e J + k Q C 3 w l r Y i k B A / X D m x p M g G e 6 0 + 3 r o Y y + O 5 K p z x s w B z s Y s 1 P i Y Z S G k t p K Y R a U z n G U t B e Z 5 v m h B D m 7 D y j n Z x x a B Z E Y 6 y x P J 6 E a L f e 3 j 6 q r K y Q V R P P n j + n r u d d 9 M Y b x 8 U M N L i Y N G Z i g u k Y M 0 0 H O s Q V i S o S q i T + 4 C / y c E l d w 4 8 V F 1 F E t / N A L h W a R 8 y o N I j I p H Z o J r k H h J I 8 k M l B S k M 4 p 3 d V Q k M q a C Y 8 R N t H / / G X f 8 W H 3 9 J g Q v W h G r Y 8 v v 2 2 n R J C H m P + a T I Z E 1 B P / A p B N L n A D p P 3 X s u i r D q v r K x U 9 4 A 5 D G f c J h Q 2 C H K c c 3 C y L L Z 0 O C e F Q c x r V 6 / T 6 T N n 6 E Z 3 k G b C M B T Q 2 N V 1 R N D 2 F U x c X e e U n Q c i S K Z K 2 3 E l E s e P J o 4 z 3 / Z q g i T m u i a Q I Z F F J h a 5 L x 2 Z W F N J 3 E k o r Z 0 k X K Q A j x P / 4 y 9 / x J f Y 8 t g 2 h A I u X X 7 E 3 x h a y C a V i E + N q R R 5 E F e h p a V Y 0 7 z T H J a J W Q g 8 d W C O / I A 1 E g d 0 m j H L J C n I S d D g 4 J D c r 7 b D 6 4 s M P H T g y t U 7 5 K t 9 F z T Q 0 D G 0 e S t u Y p K p 8 q 0 Q R O A Q V 0 1 c 7 n f E L Q E 5 H P E k k q m 0 0 U p C I k 0 s R Z 7 k u J h 7 h l D L k E k J k y k Q 2 D Z k A j w 3 t h G h g K 8 v P e D m Z k i l C a V F N B P I h D g z Q x E L J P H S W 0 1 h C r D W m Z i Y p L K y U s k 3 B H L G 7 R D A 2 R d R u t f 2 i I 6 + f k j n 2 f i v a x N U W F b N M V 0 F V m C n J S 5 J n a t J o a I I d V r y 9 V 0 S h 4 A c z r S d t 5 R E K s 8 i j 8 5 f Q i g x 7 8 y 4 S o 0 3 x b w z p N J k i j K Z c k M 5 9 K c / b 3 0 z z w n P j W f b i 1 D A 1 1 / d p x g 3 d u u w T I t U D k 2 F u K W h v H S s L k q F o Q S b f W M y J l J E U 2 K R C G m 8 g Q n x V / 3 S N x 1 B m p 0 Y o J K K n V S a F 6 f h G R 8 3 Y L m J Y V e B x O w L 0 t B 1 x L o m M f n F H x D B 5 C G O Q K / 8 W C I 2 c S Q E U X R a S G O R S I e S r 5 w g I B B M v i T n B U h k i G S N m S B h G W v + + 5 / / I B 9 9 O 4 E J 1 c 9 V s P 3 w 7 e U 2 W e Y j m g p k Y m 1 l H B Q W q S z z T 6 0 V h J Z 6 9 q y L m p u b J M 8 W f k G E + B E m m R B Q j E J S P b P J u q C h i x 9 E U D G G S q i 0 i e O P z n G E K q 5 D p P E D c 0 7 f b + 5 R Z N G h T i 9 1 k 5 t 8 R S I h j p A r h U i S V k S y S a X I h F X / O J / w D / / 2 O / m M 2 w 3 b l l B A b 8 8 I t T 3 o J j K k A p E s M 1 A R y t J U P I 5 6 v T Z K B c E 4 P X j w k A 4 f P s z X Q R w j / I I I J Z C / e A u V L 2 D z j 0 v 6 + 2 d L j / t K q g B u 7 A a K L L j O o U T R 4 E 2 I P L m i Q i P I c a Y t A r E I c R x 5 F p F U K C a g R S K b U O o w F Z t Q y t x j A h n t B D J x G m f P n / / w b d r T 2 o R P t S 3 h u b m N C W X w y a c 3 R T s Z 0 y + d p h J i M a n O 7 I 5 Q Z 0 c n t b a 2 C n G c h D J E U o E i F 9 L 4 n Q 9 7 6 G b P S m f n 6 W o A H 0 w E f 7 n h 6 4 j K c Y Z y T Y U S l 2 s p a R E n g V S e R S J D K C G O D h 0 b C 5 N N P M Q 1 i Y x W 4 h A b B O E W / 8 v / + z / 4 Z N s a W U J p f P r p N d Y g h k T J x L K 1 l J f q S h N U H p y h w o J 8 T a R U w a t 5 a H L B S 2 0 D Q c 0 n R S 2 B v r 4 E 3 M g N V A y E U K E K H K G + V 4 U q L X E d O o V Z 4 U h r 0 u i 4 I o 8 O h U A m V I Q y m k l 5 8 p Q Y B 4 S a D M d E d Z z y c n O 3 5 E L X 9 c B z 8 / m A q p 0 s 6 P m z f r r f 1 s W l k k o o H W r T D + Q q C z + g 1 n 1 7 h U T G e Q G e / N g V o s r 8 h D g w z A E q c s 2 C u i 8 J V g 0 4 q g J c M G k Q w A r l g g 7 5 r x b J c a a t u C G Q U y t x W s d t I i k S 2 X F N I g 6 V i a e 0 k n K R K x M P 4 8 p 3 z / 2 K 9 h / a g 0 + X B S N L q D T 4 6 3 9 d 4 b 9 e / j X E s s 0 / o 6 l 2 F s U p N v F E z o t Q m s m W 0 T k f d Y 7 o x Z + G P w 5 S J W k s B 1 R F 6 O q Q g B u + B H Y o e R w I a S Q u C Q n l R 8 d V H g i i 0 q K J r L Q h j s p T R F K E c h L J x M W 8 c 2 g l v l k m q v / z / / 4 v f K o s H M g S a h n M z y 3 Q 5 5 9 f 5 x J y E s o m l d / n o d d q Y j Q 2 M k C 1 N T V J h J J n N O m 4 R R + J K 6 h o K q m 4 o a v A A T T + 5 B A R F U U e 4 j p v i d i u 8 6 S 5 p i Q S q R B j J o k b I j l C W b s n 3 j y s 0 o / J W O n f / v T P V M A m b x a p I P r / 5 R s I Z f d u 4 C U A A A A A S U V O R K 5 C Y I I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 N a m e = " C a m a d a   1 "   G u i d = " e 4 e 6 b 9 8 a - 1 b 8 7 - 4 a 7 2 - b 1 e e - 8 f c 8 a 7 b c 1 d e 8 "   R e v = " 1 "   R e v G u i d = " 7 2 4 f e 2 d 3 - e f 8 a - 4 2 5 7 - a a 1 9 - 3 4 0 d 4 e 8 c 4 c 9 d " 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T o u r   1 "   I d = " { 8 7 3 4 C 0 7 2 - 7 4 B 9 - 4 4 F A - 8 8 2 0 - C 1 C 9 3 4 B E 1 3 8 5 } "   T o u r I d = " 4 7 6 5 8 7 e 8 - 0 7 1 4 - 4 c 0 7 - b c 6 a - 0 1 6 d 4 c 2 1 c 5 a c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A m I A A A J i A W y J d J c A A D D 2 S U R B V H h e 7 X 0 H d 1 V H l u 6 + U V c 5 I 6 G A h C Q Q y Z h g g n H j A L Z x d 6 + Z 7 j e p 3 / S b 9 9 b 0 z O r V b 6 3 3 7 6 a n n b E N N r b J G B A g J I J Q z j n d + P a 3 q + q c c 6 + u h J L x u d L 9 p K 0 K 5 + i G q v p q 7 9 o V j u e / v 7 u e o C x W R H 4 o h 9 4 9 t o + i k Q j F Y j G K x + O U S M Q 5 V E U X 4 7 C v r 5 f q a m v p 6 Z O n t L t p N 8 1 H P O T h a 9 O L H p G n o w G 5 l / h f E v j z C i C f A B 9 i B X g 8 9 g 0 m 7 v F 4 y e v 1 s H j J 5 / P R B w f i 9 P m 1 N o r H I n I 9 i + X B h L q R J d Q K + O 1 b R y k a X r C I B B F K c K l F Y w n y e h L U 0 d F J e / a 0 U J Q v f d M Z o v f 3 L t C X j 0 P q B R g J 3 O w C O M m T i q X E Y j p y A F I Z Y h X m e 2 m y 7 + Y r 6 g 4 y E 5 6 / X c k S K h 3 O v X G Y 2 r r n a X g 2 l 9 5 p n q O 5 c I J y f C A T 0 Y s X 3 V R a U k y 5 e b m s t a J 0 b 6 i Q x u e 9 c k 3 A J f q q t N B 6 s Z L 2 s j W V H Y J U 5 Q V E p 3 c n a H p 2 k a 6 0 d c q 1 L J L h a A V Z A G g 4 h 2 q K 6 f F A n H K D P u r p v E O X O w N C p q / b 5 k T b 1 N X V s n a K 8 t 0 e u t x V b J E J 1 0 Q y o A + X T 6 k / b y q s 7 + E Q a O a R 6 Q T 9 7 Z 6 X u i Z D 9 J s 3 D 1 u E y 8 J G V k M 5 c O H U U a L 4 I r U / 6 a b G u h 3 0 y U + L d O G 1 A D 1 7 1 k W N j b u k Y R n M h T 1 0 / U W Q I n F P U n 4 m Y z m C O D W V E Z i A H x 2 I k s c f o k 9 / u C X X s x B C 3 c w S i v G b M 4 c p s s i m z O M w n d z t o f 7 + f r r 9 P E o f n t g p D c i Q 5 q u O E G l f x J Y h U i o M g Z x w 5 n 3 Q u k i L M S / 9 0 J V L F / Z H y e v z 0 2 f X 2 v T V 7 Q 3 P 3 7 7 f 3 o S q L C m i N / b W U y Q S o a 8 e R O n M 7 g j d 7 k 7 Q s Q a f X D e k g c n z V W e e x L c q k V K x H L E C v g S d r p u i 3 N x c S U N b B Y N B + q H t K U 3 M z u s 7 t y e 8 K L L t K m d e a 6 W j z T U 0 M T 5 O 0 S i T q Q m 9 r U / I N D E + R l O T k 7 Q Q 9 f A g f F 7 I B C J t F z I B 6 b 4 v 0 h E u k 2 A w h 5 4 + f S Y d D T y g C w s L t O D f T S c P t K Q t 6 2 0 j H 2 9 T D X X h 1 O s U j y 6 y Z g r T 7 M w s h b i 3 N Q 0 o F o t y r + u X + 1 6 M e 6 l 9 K M i x b V l M D i g 3 u g F 6 4 v N 7 F 6 U j C g Q C o q m 8 X h 9 d e l Z A R b l x m h y 6 q + / c X v C m 8 G t b y K / f f J 1 m p 8 b F z M P k r J N M I J g h U 5 z T 7 U O Y k N 3 u Z A K S t R X G k V + 0 5 4 h 2 M m U X j 8 e k T C f n W I O V H e O 7 0 p f / V h Z v m r w t L b 8 + f Y j C C / P k 5 1 7 V 2 R g Q n 5 u d 4 d 4 W 2 g h I 0 E X H 5 G w W C k I q R / 9 y + X k R / e 2 u K k P I u Z Y 5 0 V q L i 1 E 6 d e h Q 2 j r Y y u L 5 5 I d b 2 6 b 7 v X D i A F f 0 o l T 8 1 N S k k A f m C s i E + S e D q Q W i q 1 0 5 O p X F c k h 1 W h T k J K i Q i 2 1 o 1 m + t r q g o 8 N D Y N j L / t s 3 E 7 k e n D t E s a y A M o u F w y M / L F z L N z s x Y Z F p g s l 3 r C m T J t E q I t n I A Z i A r J j G j 4 z H l r B i Z S Z C n 4 L C + Y + u D N d T t L a + h P j p 1 k B b m 5 4 V M I J D P 7 x P t h A Y B 8 8 T v 9 4 s V 8 y W P C b J Y O 4 y m K s y J 0 6 m G s K T 7 + g e o t m a n d F a R R I B + e M 6 m 9 O z W n 6 v y f P L j 1 i b U h Z M H Z c J W x k h z s 0 I k V L i z d / 3 u a Q 7 N Z x d S b w h Y G / h + K 9 v K G i j j 7 u 4 e a m i o F + 8 f 0 r d 7 A z Q 5 1 q 7 v 2 J r Y 0 i b f R 6 c O U z Q c F j J N T o z L 3 E k q m b 5 o D 2 X J t A l I Q M c 7 y h V l X F 9 f x x a A 2 e 6 S o C M 1 Y Y r n t O o 7 t i a 2 7 M T u h 2 8 c o o n R I T H p U K E F h U W c m 2 z 3 3 + 1 W W z G y 2 B z c 7 m O z z l G + I y M j N D U 1 J W W O O g B O 1 o x T P L g 3 b Z 1 t B d m S 8 1 D 7 G + t 4 U B y m U G 6 e 1 T s K s V h T W e C 8 w b l c n c h i r U B J p 2 J k x q u 6 J 0 0 q s y Q J 5 W 9 I l Z + f T 2 e b F i g R q O I 7 l t Z d p s u W m 4 f y + j x U V 1 4 g B I q x I J z R S 4 c u s m D j 3 0 I 0 q 5 c 2 i n T l d 7 B a 2 c 6 9 f X 0 0 N j Z G P T 2 9 s t 7 P E M q Q C r u B j 9 f x K 6 S p v 0 y X L T e G e v 9 o q 1 4 B w Z q J 0 / A y f d 9 d r C 5 q 5 P i 4 Y r O M 2 l S 8 1 z x L O / L D 0 o E V F x d T a W k p H T p 0 U F + F 0 r J J B e T w e P Z k c 7 X E t x K 2 F K E u n D y s N B O b d p 8 / C s r S G O d W d M D n U R U 6 t Y A u J Y v N g I 9 b E c w 7 C K Y g Y N b 9 + O M 1 i z x O G F L 5 + J + 6 u 7 v p j d 0 7 9 J W t A V a + W + O n u r S Y h g Z 6 h V A g k q l L Z 6 U i j q 0 H w I 3 u 7 J z T Z m F v p T L 1 Z A v M V 9 9 Q Z 2 c n 1 d f V 0 r O n z 5 a U v 4 5 J v K G h Q U K P J 8 d R k 5 n 9 s 2 X G U I 0 V + V R U V C S a S V W c b V 4 A J o 7 T i B a j + C e i 3 I B 9 P Y v 1 4 8 m o W k y M l S e 7 d t V T S 0 s L 1 T K h G n c 3 0 u z s L I X D Y b k O o B 5 M t c A c h x y p L 0 h b p 5 k o W 8 L k + / D E a 9 T b 2 2 u R y Y i B i e I 7 A 9 8 + V d o J 5 M p i 4 3 i 7 a V H H i M 0 9 t Q k T w J w f z L 9 n z 5 7 T 6 O i o z j W k U p U C Q k 1 O T t H h 2 h J J Z z o y n l A 5 3 C t G w / N U V 1 e 3 h E g 2 V F 6 6 K 1 l s L q a n Z 5 I 0 E l B c X C R O i v v 3 H + g c G y B d W V m p T m U + M n 4 M d a x p h z g h v u 7 M t 8 j k J J U z X h S K U 4 6 f B 8 T c j f i 3 l D v m l 4 N x 8 h j M z M z K 3 J M T V V V V N D 8 / T w c P 7 q c b N 9 S B L q Z e Q C j I 6 O g 4 H a w u d N R s Z v 5 k d L N q 3 V V N o Z w Q T c 6 x Z t J j J g d / r E r D w Z M g E e Z J z r J 5 8 l 7 L A g X 1 G X t Z b A w z s z M y 5 z Q 9 P U 1 z c 3 M 8 f m p K 6 s Q M B g e H J T x + / C j d u m l O S b J J V b m j A h H a U Z B M x k x D R j s l 6 s o L Z f X 4 D 8 / 1 M c e C 5 M q E V r r X H 6 A Y 8 + e H 5 8 q N P j b n p T O 7 w 3 S m 0 b b 9 s 1 g f A s E c G p r N E Z c 5 5 v 4 i k a g 4 I l K x e 3 e D 7 I Y G j h 0 / R k + e P J X O z 2 g o L w t W s p T k + p b U c y Z J x m q o u v p W N i + m y R c M a c 2 k x M D E p x a 8 N D i t T j A y u N U T p J 4 J H + U G E 6 K 9 Y A Y W 5 M S 5 M O J U 4 p + i 6 k L H E q U s V o T f z 2 U 5 X 0 6 5 e X l U U F B A 5 e V l E q b D 7 d s / S Y i 6 a W 5 u k t X o i M M x A V L B S z g x M U l 7 y j J 3 p 7 T n 8 + v 3 k r v 0 D M H 5 I y 1 y 0 g 7 m n N A z A q i c 8 3 s W a G Z 6 k n 7 s X 9 u E I f b y t B Y P U k 5 O L u X m h m h i 3 i u k G 0 g h Y x b p g X J n T q w I z B F i 4 h d Q 9 3 r o 3 r 0 2 e u 2 1 g 3 I N 2 q 2 t r U 1 W W o x 5 0 p P S 7 c j I 1 e Y F l f t p c m J C t m Q Y T Y T w 7 c Y p G h s Z X h O Z / N 4 E 1 R Z H K Z b w 8 I D 5 N n k D u d Q 5 7 K c b 3 U G L T N B i V Q U x e e 8 s 0 u O r z p d r F Z A J L n R A V 5 u Q C a v S x e z j 1 r i w s E h l r O U a i 3 x L 6 j 0 T J C P H U E e r o h K i E g y h A J g O B a W V O p U e Q Z 8 y 8 / I C S q t F 4 x 7 q n f T L 0 c o L 5 W d k j u r 5 u O p F D T D u G p z x b T u 3 O 4 p 7 t X B U w 4 o o K X G u q 1 T / V F 5 e T n f u 3 J X 6 L C 0 t k X B + d s 6 q 7 0 y S j B t D F V S 2 E s 4 f H + j r p Z h f T Q a C V C D J y N A g X X 6 y 8 p K i c M w j B J m L L P 3 q o f y t M b m 4 W f g 5 O h D M R 5 l 5 K i c J j x w 5 T P 3 9 A z J n B U L l 5 e d R K W X e K b T c q t L Q z M U y O 6 8 8 e n W 7 G u T c P N i s b z d O 8 m B 2 g v y h V 2 9 3 h / z b T W 8 t j 9 u 3 7 s i i 2 A c P H u m c 9 H j o v M 5 1 q M w 9 L 1 V W V l B Z W Z l 4 / J A X j 2 K N 4 N I 2 4 G b J u D H U w d J R 6 u / r o T k 2 C U p y 4 3 Q g v 5 P a 2 z u E X P d G X / 3 K Z R z V n I V C Q 1 M T n T p 1 g v b u b a H P P / 9 S 5 y 7 F 3 t Y 9 O o b y 8 7 L V o O J q Q l j V N P O J C o s w 0 Z t c / 6 6 X L 2 / e z 5 g u 1 l d 8 k G Z n I r L 3 B p 6 9 6 e k p y s 8 v o O + v / E C R a J T C 1 e / L f X C D m w W w W b w 6 w O x 2 Y m h o m L q 6 X t C e P c 0 y 6 f v o 0 W N q a N g l m g g a K e I r o l L u F E E e m H 9 Y 8 d L V 1 c X X K 2 X l e j g c 4 X q N 0 G A k c y Z 7 M 2 o M h X l B E G l o o F / G T Z F w V A a z x 9 8 4 R g c O 7 J M K h Z y o m a T I Z J f + r y x + K R Q U 5 N P C w r z U V U l J C Z 0 7 9 y 4 1 N j Y w m X y S B 0 c Q A D L Z c W U C G k k 3 S e x m s I Z q y w g N F c z f Q T P h U u m 5 Z D c u K i k U o 8 P V c x Q I + K V 3 U y u X J + V a x 9 Q O m l z I 2 H n r j E R s + g W V x V 7 Q y M g o n X 7 z p D g g H j 5 4 S P s P 7 N d 3 J A N W B K y J 4 e F h + v b b K 5 S X l y e u 9 d O n T y k N x T 1 o h L X U N J u F s 4 l k z 6 t b k T E t L u q t s I h k M D y F J z / 4 6 c c f f q S e n h 5 5 9 i 2 A 3 v B V k M l s V s x C Y Q G D I V Y 0 h 4 + 8 J v N J q K / m l m Y a H B z S d 9 i Y n P f K A B 4 a 6 E H b A / q H f / g 9 f f D B e T p 7 9 l d i A u J 1 W E f J v a F E 5 i w R g 0 N F v o D b h T s s q S D 4 c k E q i D 8 Q p M 8 e + G j v 4 T e p f 3 S R q q p 2 y C y 7 g 3 O r A u a m K v L W X m m R G H + w L C w k A k U 0 N x 8 W b 9 + j R + 3 0 2 a d f U F 9 f v x w l B h j z D U v B i n n s h A 7 p 7 t 1 7 9 M 6 7 7 0 h + e / t j q W u s W I + E c Q I t 6 l 6 V s W k H b p e M 0 F D + U J G Y d E K k l N k R n y 9 A N 3 u C t B i q o Z w c N Q f 1 V O 8 g X Q 2 w e N Y 7 c J k 6 u 8 d k 1 U R N E R 5 G n c V 6 U F B U T u G q 9 2 j / 6 b + n 4 8 e P y d I w 7 O D F Z O 7 n n 3 1 B X 3 x + k c b H x 6 n K s V Z y 7 1 7 l 8 U P d 7 t v X K i Y 7 e k 1 4 b e f n F + T h 4 P M 8 V g 4 k M q N e P B d v P X C 9 3 e I r 2 s + 9 V k T W e x n t B A F M C F T k x + l I b X j J w S z p A K 1 0 t n m R + v v 6 a M F T T K U l B V S a a 7 8 W X g M 9 T m l u j M b m 1 B I k 7 P 0 p 4 / c o Y R J 2 j A Q o F E j Q Q n b X 7 x K g T m p i d 6 i l u c n q 5 A x u P + y l o / t r J X 7 z 5 i 0 5 G Q n 3 m D q F N / D x 4 w 5 q 4 v / F 2 O r + 3 T b K C e V Q y 5 4 W m g 6 4 f + I 9 I w g V z 9 3 P v Z 0 6 U l m N o 5 C 7 l F D x 5 5 9 w L 9 d C D 6 Y b x B x c D m Y h J / 6 3 v 7 + f R j 0 N 9 N r O 5 c 9 j f j A Q o C A P n l s q V C + J t 7 z P e a O z X l m 6 l M V S e O N h O r d v 6 Z 4 z p Y F I z u v r 4 8 6 s s b G R S T Q v T o h E I k 6 9 v X 1 i u m P l u X G d Y 2 X F I s t M 0 P 0 7 e z N i D B W L J W s l Q 6 Z U n D / / r m w f s B + a l h 5 4 T W B 0 b I w q K i q W b O 9 I x Y H q i E U m A P 8 P A r 7 b s k h l e d m t H u k Q 9 w b p m 0 6 l e T o 6 O u i T T z 6 T f I x x r 1 + 7 Q Z e + + Z a e d D 4 T q y M n B 2 e B Y C 9 V h A Y G B p l s 6 n n G A t Q V C 3 b 8 O t u E W 8 X 1 Y y g P V 0 y q d 8 9 C S t b w r D o T L t 7 7 j c 4 h q i u J U k O p T Y Z T D b b z A U t g Z m Z m q N F x f b X o m / S x d i K a X v R S r i / 5 D I U s F K C 9 7 7 V 3 U 3 V 1 N X d 2 7 w k p g I b G B v r g w / N 0 / v 3 3 Z K P h t 5 e / E 4 2 E R b I 7 d + K I 5 g S N j Y 3 L v Q C 3 U + p + 0 U 2 e u P s 7 L y Y U P q 5 7 x V P Q v C y h W G f p m A L M M D y a p q o s n w 6 x V j n H p l 3 P h J 9 2 l c a o N v G A T j O Z C n P s / 3 n z z V P S I 7 Z U r k w o V p A C N J C h a a + c O l t T H J N z K d 7 h c V h 9 o I u O 1 2 V J l Q 6 D s T o q L C y U Z U U 4 m Q o m H x w V s 1 h N z m h t 3 U v v v v e O d G y o Y z y s D Z o K J q G A y x r F j 9 c I z O H k p P T t x C 3 i e g 0 V 4 7 Z u y I Q w r a Z y Y D H m o R e J / V R d F K N r L 9 S A u J e 1 S S j o k X M l n M C 2 7 Z e 9 X t e Y 2 p e D b f P w A u 4 o j K s F k B o / X r 0 m D a Q 0 L y 5 j s y y S 4 Q n Y x 4 p h K V J n 5 x P p I M f H x 3 S u g t F I d X W 1 d O / e f R 4 D q 4 f g G c z r F R d u h + v 3 Q 7 G J L V h t Y e K 2 U F 6 B e O l 2 s b k H t H X P y 6 x 9 6 s G W m O P o 7 H h C l y 5 d l n k T 5 9 l x A D x 4 D W U x I V A Z E y Y d n j 5 V G + Y A b E h M J W 0 W x G O p k D g e 0 P H s 3 t 0 o p 8 v u r K n R V x W G m W y o 4 8 f j R X J K 0 s z 0 t F J N G j 4 v j 3 O R T m k f b h P X r z Z f d v y 0 C j w Y V F s 9 c v M K a S J e L v F U / O 7 3 f 0 d v v X V G z j j A j l 3 M k 8 D 7 9 P R 5 l 7 j F V 8 K V K z / Q H / / 1 X 3 S K a C d r R Z y o t K 9 k R D y S T u B J I M L 2 b Q i M N S + 2 + 6 m 2 t k 6 2 Z 8 D U 9 n m T e x 5 T N D j W O c 5 j p a k p J p Q w i I V / 8 e A 2 P I E y X R t x k / C 3 S p f t H g G Z 0 h F q r W 2 z x D H H l A q s H 8 O g G F s P o L V g r 4 9 N v H x z G x o G B t p m s G 0 Q n h m S F f F m s S 6 k O n K L d h V O y t q 1 7 Y j c / E K 6 2 K H m B 7 E 0 D F 4 + J 4 L i 6 U v Q 7 C L 2 R v l k l T r q 2 N Q z + D c 0 N M K x 9 O 3 E L e J q A y V U t i c t m R T W 1 j C x d + p l w I w + K j s W 9 1 B T A 7 x N K w P z I / / 9 3 x + L u W j w / P l z 6 h u c s A 4 j A b C 1 B M t p 9 t a E 5 F z A 7 e z A u M i m O B Y x v / W r N 2 U l B Y A 6 3 r W r T u K Y h m g f K 6 Z I 1 T v W k d n Y w o E t H c G c A C X G 1 H p N t 8 L V Y 6 h w x C u F b e R V w e t N y E d w Y n J q y l q p A Y 2 E 8 R b c v e + / f 0 5 W V y M P 1 z o 6 n l K o 7 r Q 0 G g O c N 1 d U V K h T J A 6 M / A S b h e H M 2 p q w G U A t f s W a C p 4 8 P 1 s F G F 9 9 9 T i H b g 2 U S P l 9 j b m r n B L R U l L v / I P x E 6 Z D K s r L 1 V M o U 9 q J m 8 T V G i p l G L I h U q 1 l I W s o J 4 c J Y n v s M B 7 6 + u I 3 c o z w x x 9 / K p 4 q 4 P 0 P z o u z A 3 t 8 o K 3 w + R C 2 l i R 7 s G B O D g + P W K Y h F o n O 9 V y n k 7 t X / 5 m 2 E j D t c K W 7 l L 5 4 5 J f x F a Y l g n n F b B L i S D h O o J 6 l r h P U P e 6 l k W n u y P g H W j / V v H Y b v F g i 7 9 a f O B f 2 R k j k x F q 2 W u A 9 7 9 9 r 0 y n l X j / 7 9 l t y 5 N V v f / t r D g / J J C T G W 3 C a P H z 4 S F Y A Q C u d O / c O f X f l e / 2 f C s h / q o / P A n D g 4 1 t v v c m v m x l 7 f H 4 u B A L 2 O j + p Z 6 k i b Z F I i G k L P z 0 e z Z N r u B y P x R 0 t x H 0 / r t Z Q m 8 Q l K n B M 5 q 4 G j x 8 / p o b G X T q l E A q F Z B 5 F e Z 9 s w A z c u X O n T q k 1 a h 9 d + I A W F x d l H 9 C P P 1 6 l S 5 e + p X / 6 x 9 9 L H r y I O F k V r 4 e V 7 l k o a w k Q I p m q k l C T i + O z P O x E v K e 3 V y 6 7 F a 4 e Q 6 E g p e f a A L C q H C s k X g a 8 D / b t o M G P j 0 3 Q r Z u 3 x V V r 4 P f 7 6 B F r o q n J C Z 2 j g B U A U R 4 0 Y 5 W 0 e Y 0 f f r g q 2 x V + + u k u H T 3 6 O h 0 6 u F / M R r O 4 d 9 + + v f q / S V Z 0 b F c o s r C I + k E 9 q 9 D K d + Q N j M 7 S 4 s K C r L 1 M 1 1 b c I p 5 v 7 r b j U 7 s S i 7 6 9 0 q u j E a b O R z n j K y E w e p 3 O n j q Y 5 C R I B y y J w b g J W w m g P d r b 2 2 U S M j c v l x Y 4 H y e e t r Q 0 q 7 W C / F m c r z f P F X 2 Z t V A J n o N U V i Y T m H g N J 8 L h R f n M O T l L t 5 b g Q Q Z f r + L k 1 a 0 G L I i V k M d N s V i U y 5 U 7 H d b 4 i I t w R w V B h 7 U j M E w h m u E O b Y p 2 H X t L / s + N 8 F y 6 + 9 i 1 h F r w 7 d k Q o Q 7 v D F O B b 5 q + / / 4 q n T 3 7 l o y F n O 5 s J 6 a m p 2 m g r 5 / q 6 u v k b A M 8 O O z W r d s U D A S o o r J c l s R g F f R y Q K V j q w H + d y X A u w U n h R O X O n w U S S T n b Q c k U K f 4 Y U L F 4 + p h 4 y B U X B M K Z W o I V R Z p p x 0 V J e L 0 K W q 0 n y 7 v N r i a U P P e F i l A F D Q I t F Z C Y U I V w L h n b G y U 7 t 9 / y M Q 6 I w 6 E V A w O Y t t A r o x v X q b N 8 N 5 m a z Y w 0 N / L e U Q 7 a 9 T G u Z W w M D 9 P I b P w k 4 G j 0 L w 5 x f K o n e 0 G I R Q X X J w 1 F U g E l z h 2 6 A q h o K k 0 m R A e q Z 6 m C G v 5 B e 5 g C x s O 6 F d w H 1 z t l N g s Y A 4 I G 9 n g W Y N j A a f M p g K a C y u e X 0 Y m A A Q H o D V R 4 d U 7 a 4 V M q y F 5 D p u C 6 C S 4 O d H E + B g V F h Z R f j A h q 9 a P 1 q o J X 5 / N 1 S 0 P 0 V B c b k b 4 T 1 J a S Z w i U R W P O c a 1 b o S 7 F 8 d a S E q s C g 2 l S w u + s D B f n u x w 4 / p N c R 4 4 A T d 4 X 9 + A T q 2 M x c U F G R O J O 3 w s R E M z N g n N Q 8 W W A z Q b / n 9 i b J x K S s t 0 r n L r Y w E u V n S 8 t 2 d B t p 7 s q 4 p s 0 a V K + E 5 M E B 0 F Y Z z k c Y b 8 R 0 K / l 7 U Y h 3 h i 4 p J 2 4 i L h l p A m 1 y V i z C q H d b V q V B Y s J V R P T 6 8 8 Q v T 8 + + f o O p N K a Q o b 6 T R X O u C 0 W s z k A 3 t 3 x O h u X 1 A m K P F 5 Y d K l v m 4 q o J V K y m w y G e B 7 v l G v / h e r l u u K Y 7 I z G F t R 1 l M G b o X m C W I c y m S j k M Y i k z Y F V V r F Y z z O m p q c F K v A t A 8 3 i q t X m 2 8 E o 3 N e 6 p + y t 7 Z j u z v G R 3 j s P x r + i R P H h W C f f P I p 3 b 5 9 R w 4 E e R k R n H A 6 N z B W M w / B L i w q F l f 6 s y c d Y g 5 u B F h d D Y 0 F 1 / p 7 z V t v r 5 U i j R L + k 5 R O l c l 5 t S Y y L z c / b V t x i 7 h 6 D I V e 2 T n 4 X w u e j f q p P F 9 p q c 7 O T v E k y R y G R l F R k X j v L l z 4 U F Y + t L U 9 p J o a e 4 J 2 o 4 A G 8 / s 3 5 r n L y 8 v X M b y e I q 4 R j L u K A g t c i X E q D k l 3 n 1 l Y Q h q j l d K k W S s 9 H v J R M d e Z x 9 U t F o R y 0 s t l s h E z x 0 9 h S k Q X Z a y E h l 1 R s X Q / V B G b X h g H w Z W N O S d s 2 9 g s 1 D c 0 6 t j 6 g I a 0 E v b k d 9 P x X T F 6 t 3 m O T u x a F J K d 0 O Z i J g C e P W X a G d E k s v K S 0 + I J F P c 6 b G t + A Z e K q 8 d Q G 8 H J u h n x 2 k 2 z 4 I k P y w F m G R a r Y u 1 e X p 7 t z t 4 I 5 v j 1 V u M t N B i Z t R / p Y g C S L 4 e J i X H W r j v U F n 5 u Z A Y 4 j R X E c v c z q 5 T W 4 T + a N C z 8 H W w S m T x F J i G e v u f O T z 8 J q d K 3 F X e I u x U o l 1 2 y y e e M r 4 y c U J 5 M o O K g x O X M R i w z u n b 1 h v R 6 O I U H u 0 k 3 A 1 z 9 O r Y 6 x P F 8 3 + 4 c D l U a n k L 1 r K T 0 Q E M z g O c r F b 9 q c u 9 Z 4 I o w K e R B W k h l r i V f V 5 P 6 P J Y 8 e F B C N 8 P z 7 f 3 O t d X + K 8 S C t 4 k W w 2 o G H a u M u X i l g A E T L g c c 9 w s P G e 5 L R y j k 3 7 l 9 h 4 4 c P b L u c d p m A o f A 4 J R a a L f 8 g p W f x D g x P k o l p c q E h f s + G F w 6 K S w T o h S g h Y i X R u c 8 9 H T U B S s x Q A 4 m h B A E y 4 x Q r x x i Q h e S t O R I h 1 H W 1 N E o n s K x S H X B H g q w + d 5 4 / K x + Q f f B 1 W M o r 8 d B B h 2 s F u b w y u X I A p O q o b F x 0 8 m 0 F k + h E 5 i D w m e Z n Z 2 W 1 R M r w Z A J S E c m f A a M G 3 P 8 y g x s K n f H Z C g 6 M V s T a Z G 0 M e 1 A N I T I 1 8 Q z e S w Y 4 0 7 j 3 B 1 U m U v F 1 W O o Y N z e Q 5 Q K 7 D 1 5 G c w W 6 n T A Z s H N B h r C c m s F V 4 u y 8 k o q K F j Z O f L i + T M d U 5 C B u k Z 4 U U 0 4 Y z 4 M m M U 4 c m q S D u 3 4 Z X c H 2 y R S 5 L D I I m m T 7 7 i u 7 8 V 9 5 l 6 E B 0 + c 4 V d b 2 l b c I i 5 3 Q j K 4 Y N N q k T R Z q c A D v S L L d M 6 z s z P c + D f 3 6 + N z w k R Z L 9 D 4 Q U h s U 0 i H y f E x I c y u x t 0 6 R 8 F J K K 9 e A I z V 7 j C p Y D 5 i b q y s 8 J f b z G i T y Q g I w q E h k J D I m I M q N F p J R P K V e F 2 + K d P 1 x 4 h x c 5 G G u l 7 T 7 N K T 9 N s i 8 B g V r H g A 4 A S Y n J y Q i d S N g p u I j q 0 N a D h m 7 I S n T T h J M s U a B m O i 4 t I y C q Y 8 z Q L A t c m J C Z Z x l j E h 0 v D w k O Q D A 7 0 9 N D z U J / F X D i Y O J I l I V h y E s Z 0 O h j y K S G r v m C J Z T K V l t 2 7 6 d u I W c f d a P o i u E I P V m H q p S H e e R H 1 9 P b W 1 P Z A 4 H i 5 Q X F y S N J G a D m g I A B o s K j 4 d M K a Z n 1 P H D K 8 F H o e b 3 a N n L + f n 1 e v g c 6 0 0 S Y w B f X F J C U s p l V c o d 3 r l j i r r W c T V t X X k K 3 j 5 S v i f A 8 k E c h J J h W r s l E w q I R L S I i B T n G q L w h T j e F L b c K G 4 e g y l h C u B / w K i p Z C 1 R l x 6 s r R X x z g D e 5 7 G x t S B K s 5 1 f N h 9 m w r 0 / m Z c g g Y b j U R p h L U A y A U n A L Q c 4 v i M 0 H Z r R U 9 3 8 k O 2 Z 2 e m Z f / V 8 O D A s u M y N D q c s J r H m h b v r Y h u d z 7 1 D b v l 8 8 B M v N / / 6 p + k b s i 0 x I Q T U 0 + T y A j I x a F o I y G Z I p t F r g R r K P l q z r b h P n H 9 G K o w i C N 6 V U N N x X r N Q A M c V I l G i B O J 8 D h / M 5 l q N g n i v I h B 7 u W f P 3 8 m 4 5 B c x + b B Q D B I 2 L M D c m H O C F o O c a B 6 p z p m e H J 8 n E a G B m X b P M w v N A x 0 E K n A k 9 L r 6 h t 0 S g H v h / u x 3 S M d Z p h w + P 5 d c 2 U y b k M H g f d H 3 t T k u D R S 9 X 5 M z t j m T F i v B U J s E A o / D m I 5 n Q 0 q H 3 k 2 q c w 1 I + p 7 x K g w E K X 6 Q 2 / o V 3 c v X E 8 o r 0 e p f K m g D e B W z 9 I e G o 0 Q 6 / t y c 0 O y X 8 r s D g a w J f 7 L L 7 9 i 1 n r F 5 J r R z 4 d 1 o j D N R k U n i k t L q Y J N r y I 2 J 2 G y q d U T q h P A 9 5 G x G 2 s + r K J O h / 6 + H v I t o 5 2 e z 5 T R 8 K y P D l a p 8 + 2 c n Q u c G g l O 4 v 1 Q b H h k 6 q u E q i u h k o q z K L J o A k l 9 G r L Y o R E 7 3 z l H F a O c v J X n 5 9 w A z 5 W H T z f W U l 8 B h q f L u Y G g 9 / V K Q Q O G Y C Z c D b A s Z z l A G 3 V 0 d N K j h + 1 U U J B P + / a 3 U k 1 N j f T 6 W M I E 7 Y U z + F K B 3 t N s 5 V g v 8 B 2 W 0 7 Y w M 6 H B s H d q b G S E y h w L f J c D i A q N O T h F d G / g 1 Z 5 V Y R N I i T H h E M K p I K E m C k g i W 9 + j S K t J X Z m Q Z p G Q v 0 e U p S g w R + W h e W o 9 c 1 6 / i 3 u R A W M o 7 Y b Q P d x G z L z L a c Z S B h i n 7 N + / j y 5 8 9 A E d f v 2 w O C 2 M C Q c T 8 C E T L R 0 2 S i a s y 1 v + O y V k u 7 x s R O T v v h o y A f h M c M S 8 a j I J Q C K p K y N q r J T q D h c N x G l n K H E r 1 M R j q S 5 Q K 1 7 S t Q 2 3 i e t N P q A 4 b 0 Y K m U t V 5 9 h Y C 8 H C 3 M h e t o M a 5 M G j V e T 9 N G A 6 t b b u k e c W b f b J p f P Y g b o s H N 9 t D d 8 T H U E 6 R 8 z P D d F K 2 s w z R L K I x c Q Q s i S R S O c h 5 H G y k 0 S 4 R w n O m Y h R 3 Y G j + l 3 c j Y w g V M A X t g p b 9 V T A 6 h u Y E 9 8 s M y / l R H l F m Z g j T m C L f H N z s z y F 7 6 9 / / Z u s U H c C J u N 6 A A 8 d H B + b C f M Y n 1 c J q R d N J B U a 0 o B M i O s 8 i e t Q C G O H h k D 2 2 C l K I Z 9 a 1 1 d Q u j r t / E s j I x 5 a L U K 6 s L k y A O T Z S E p s G I M D g 5 a 5 5 w S 2 d 7 S 0 t N B v f v M R T U 9 P y z F j c F 5 g b L P e J U e h U C 7 l F x T S 6 O i I d V g m n C O j I 8 P i l F g L 0 N X c 7 g 3 K 8 3 9 f J S w S J W k n m 0 A 2 W V g 0 y Y y o j t K k d V y P r Z D e V b z I h M L k v q M t u F g y Q k M B F U X z U v g Q 1 X R s 4 I u s B V / r 5 x Q t h 9 q 6 2 i U a y A m Q D Q 9 i P n Q I 2 w k S d P P 2 T / r K 2 g G X O r b m l 5 d X i L k J E x Z u + P K K S t p Z o x 7 x s l p w W 6 T R 2 V d b p U I a k E S T R 8 T k g R w 6 b l 0 T x w Q E d W n H F Y l M y H l 8 H z T T + N g Y 1 e w / o t / N / c g I p w Q k 4 E f F 2 A W O S l q v g w J P e 1 h p 4 e y d O 3 e l k b 8 M a P h 4 n t T J k 2 / Q x D K u 7 5 c B 8 1 m p c H 6 v o U F l D k 5 P T c n K h 5 W w l i e M b A a M N k q a q D V E Q l y L p J 0 E s 8 i k S W R E k 0 q 2 b r D 4 4 v N s E u d T e R X m 9 e y 2 4 G b J G A 0 F e F g z q Y K P S o U 4 s V Z y Y e E s n h i f D m P + Z j l l Z 7 X A W X + p n 2 c 1 w A o L L B d a D l j C N D U x I W 7 z w q I i 2 l G 9 k 4 a H B l k G 0 i 6 g 7 X M c S v N z A w T i P 4 p Q R g N p 0 k i c x R k 3 1 g V E i O W U F H e 6 O v Q y S s 0 V i n i Z B M / 3 7 c 9 X 3 3 J c g K 7 + I H l 8 f v J 6 W T h 0 E k k q e R 3 A c V 0 4 A 8 8 A p 5 N + d n u a f n d 6 9 Q N h r A v E c 6 L g E c Q c E B 4 u 8 D J g b i v 1 W G Y A B 2 B i M j n d Q l g n s C 0 D 4 y 8 1 Y c z m 4 4 L H e v L 9 z w m L T P g B I R D n U O I g h S a Y I g k I 4 y C L D o 0 W s s 4 y N / N P m H u K Y v 5 p k V p K Z + m 1 9 3 6 z b k v k l 4 D r V 5 u n C t e U V I j p 7 V C x B u t Z O A v 0 8 C D + m 0 5 7 C z r W v p 3 d u z b l j R O T 4 E z A 2 s D + / p d 7 7 d C w 0 p E J j b W g E K f 7 v P y 7 Y H m S W g 2 R k A l g n E 3 x c 0 O 0 E Q i k S e Q c O y W T S U k S s a x 4 e o F n F Q t g D d H g O Y X X z F n / b p e M G U M Z K S 9 G R a q C V x U B k 0 A z A b e s E 9 G 4 R x 5 V C X 7 i p K S V D k l J B 6 y i w J k U O D c d P a r 6 X K o B p g J b L J a b E M b / w m P o f I L i y 4 B t J 5 g A / r m 3 u S s S 2 U Q y h E l H J t u 8 U 2 a b n T a k 4 t C p u Z h E l j C R A p 4 I 1 b T s 5 3 d d 2 g b c L B k 1 h g I K 8 1 E 5 P I a S S j A V s n l 2 9 h f t Q e r q 6 p Y H D K A B r R V w Z p S W l d D V H 6 + K x s J y K Y R z s z P U 2 / 1 C 7 s l d x Z q 0 m Z S j o l c C H n L w c 0 N p J S 5 7 E 4 I k m l R L y W T y k 0 U 6 Q V N v U n e c L 3 G Y f U h r 8 4 / D + q I F 2 t n U q t 8 9 c + D + / V B p J O j 3 c M F j 9 b a a q z C y G Y A J V d r 8 N t X X 1 8 m D q d e D f B 7 / z M 7 O y b O m A I S Y w K 2 t V 8 e Z Y e z z M l Q 5 n o q 4 E t A Q s Z U E J u v P A 0 M k S D K p Q A g h z x I y m T p x x P l z G o 1 l 5 2 k C O U n F 2 i n O Y 6 k Q 9 q a l q X u 3 S 8 a N o S C 7 4 E V N s N m H w u e K U B W k K n Q z A G + Z e W D a y 0 w / v C f G T R B 5 + i E L N B L m l Z Y D 5 p i w Z w o N C O j T m s u J d B P L 6 Y B H 6 c B 5 A Z N 1 s y H E E R P P C M i k y h n y M j K J m e e Y d 7 K 9 e R z y d 1 d a C a L I p E 4 7 i l B t 0 S K 9 9 s 6 F t H X v d s m 4 M Z S R / B B W n q s e T k i l B Y 1 g s 4 D x T L r N h k 4 8 f P B I x j y h U I 5 s A 8 H k 7 N W r 1 6 m i Y u U z / r B D G K S B t t q h 9 0 + t B 5 W V O 8 w I c l O h t J B a 0 C q k c R J J 4 o Y 0 O k / S m i x W 2 t z n E E 0 k q T d Y G B w q T x 9 b H B K P U N U O n O q U v t 7 d L h k 3 h j K o r e Y e X C r I Q S q d R o X z H 7 5 r / U 3 t 2 Z h f 1 u / d v 2 8 / D T 4 d 4 M D A O e l w c 2 M Z E c y 7 M 2 d O s 8 Y a 1 3 e s D O x 3 M s u W M M e E z Y J o c J G X H E e G x t 7 X 2 8 3 a K f T S l R 9 r h S K T I o 5 o J U M S n U Y 5 O 7 W R T R 7 n N R V P G j f J f Y j r + t L k k j i T C l s 2 K v M W a d / p d / U n y T x k 5 B j K y O 7 6 o F S G s s M N s X T l 6 R 5 2 v c D D B o C T J 0 9 Y Y y m s Q l / Q E 6 q q g S W S z o I w A E F G R k Z 0 a n n g z A j n O R Y 4 B w K b B a G 5 5 P y E F d D f 2 y P 3 P x n x 8 3 f V m Z s A J 4 l E H C Q y p D G E w T W T Z 8 h i a S p T D x C d Z z S T i K Q 5 1 E S S H c 2 s p c 6 c e y 9 t X W e K Z K y G A n J y + O N L 5 a m K E X G Y g a q n X V 9 r M 4 0 U c 0 V 4 q n t 3 d z c 3 d j 8 t s u a 4 e f M W X b z 4 N T 3 p f E I F + e k P d t n b u k f G U z i r A o 0 l H V b 6 b N B 2 O O 1 o O d T U 1 c s E M j T p h q H L S R H D m H k m j b i T V B C d d q 5 w k D w V G h K J 9 k G e E A m h o 8 M z 9 c V l o + o r Q v n + M B W u M P b M B H i u d n R v Y v / 2 y + D e o 2 n W F G r l B M Q n o U / m e q B B v D h F S M + 2 r 2 X W 3 e z w R S N 5 + u Q p N T U 3 6 V U J C b p 2 7 Y Z o L z y N s L e 3 n 5 q a k s / K A 7 C 0 C J O T f X 3 9 Y j 6 W l p b o K 0 Q z 0 1 M y g b s S 8 L 5 4 P 5 i B Y 2 M j V F h Y L P N N 5 j t 8 + X i t p h 6 I o 6 N J U I R S a / K g e X S o 0 9 Z K C E M s i 2 A m D e L o u C G R I Z R O G + I Y r Z S 8 K i J M s c g i / f t / / p P + P J m L j N Z Q B n 4 v 9 6 a 6 s t K a g F y h q k F w a 0 r f o l Y E S I H l S G g 0 C h 4 h E 5 D D Y x i 4 2 C 9 f + m 7 J M c x Y P A s n R U t L M 1 2 5 8 r 3 O V X C S C Z 8 L Z 5 S n w i w p g h m 4 G A v S l Z 4 y u t i R K 0 R a O 5 k Y 1 l d H R J V F k t l m x V F m S K s w 1 e F g i 8 6 H p t L k U a Z c C p m k L n R a B G n l 0 Q O x 4 C a v L t k E T e s C b A l C 7 d 9 b x J X u J J P y G J n K M x V r 9 7 6 r I x W e g g h A G 7 W 2 7 r W c B 6 m A W f j 2 O 7 8 S j y B M w d T n 9 w J H j 7 4 u G x P T L U u C x s F 5 f j i w x Q l 8 y o 5 h v 5 C n f W b j 5 + o 5 + Y Q i M J r G F t 3 x C F m c p D F 5 u h x 1 m E Q q j j s 7 M B O q P E f d Q D N B W 0 U Q V 2 m Y e x / 9 4 + / 1 h 8 t s e K 5 2 Z r 7 J B 8 D 2 / 6 l t 3 D L 9 n G a f h D j k B e Y f C 0 K s Y H i Z + d d S E a X G s q j s j Y K j w M x N v Q w g 1 n U m 4 d F j R 8 Q D 6 M S n n 3 5 O H 3 3 0 o U 4 l A 4 T C B D A I 2 s V j o 4 6 R j f X a S z o O d C b 4 Q T 7 i l j B h T C h m n o o L k a x 8 T p s Q + S a U L T X J x E o l k y K S C s W 8 s 0 i 1 K A e x / O 8 / / Z 6 1 8 K s / N / D n g B d L D 7 f C j 4 9 J g i e p o 7 e D o N J M J Y o J A g 0 m l Y w G A F F p u 1 H p b t u B T t 2 g Q a T x V b r B A Z h 5 7 7 z 7 t r y X U 1 v B J M R n X W 7 z I r Z y g E x X n 0 Q 3 S C b 7 O y m y J B P C k E G J J s G S P K O t d H k h 3 5 S d v g 6 R 8 j R p u Z 5 M o K S 4 q R M J F b G q S n G m Y Y 6 u x c z / 2 R I m n 8 F r B y p Y V T k q 0 F Q m V 5 y p a D M r b z U A D t H g + I / d e 6 c A 9 0 + u Y r l Q K u 7 c + S l J Q + F 1 9 h 9 o p Y 8 / / p T f 1 1 7 V Y R o y r i + E Y z Q d W / / 5 c 4 p E E s E f l c b r O 7 S L L f j + q f F 0 e S x S d j r P K j 9 o I K W J 8 N n N + M k q a 4 R J Z G K x O r s I N 7 8 4 / f a f / 4 d 8 7 q 2 C L U U o 4 P i R a q 5 I u 9 K c F S u u W q v C T a N A y A 1 F e n L d A N E Y p U E q D A w M 0 u 7 d S 7 1 4 K w F n T k R i P j n U Z X J y S t K d n U / k Y M 3 S k p I k c x N m K A R m Z U 5 g f Z s E n Z / b + T 0 s M c Q Q k h h R G s g a O 5 k y g Z h y s f J M X L 9 G 6 r 1 S z j a 5 0 p F J z D w J w 3 w 9 Q n / 6 8 / / U n 3 7 r w H P t S Y / d c r Y I M J 6 6 f q v f M Z 7 C W C r F l Y 5 x F I T H U h L X Y y o 7 5 A b P 8 v 5 e 7 H E a l a 3 u e J 3 V A k 8 k x E P U A B y U C X R 1 v e D X K a a q q i r L w a F O S 8 J z p e y t F + k 8 e C D F s g B h j H a V 2 z S J 5 H / s u J U n o b M D A b H s P C G a u S 4 E U m k J D a F 0 q B w U H N d k Q p 5 T S y 0 h k 4 y h w k y m f 1 n W y Z P J Y A 2 F n n J r C Q j S U F 8 k v a D S V q h c V a H G A 6 g q X Y l p A K q h 6 E Y h 8 R j 9 1 O u l / P x 8 W S F h N 0 A l K 4 H b p w X 8 P y a D d + 2 q p 9 r a 2 q S G h D j I h F U T e E 3 s u l 0 C 6 7 2 S 3 1 8 R g R u z s 7 F r V / d y k t Z D 5 1 y 0 6 r x u y k b u U S J j U V N e + r r S S q p M h V S m z C O K S E 4 y x Z l M v z p 7 Q n c g S + s u 0 8 V z / U n v y i 0 j g 3 H z V j c t R h J q y z z E 0 l L Q S r a 2 E o 1 l t J N o K 6 W h k P Z 5 P X R 2 9 y y N j Y 5 R V X W V 5 B u Y e C T u o Q C 6 J v s S z Y U 9 l B d U R X v z x i 0 6 c P C A L J 5 d C V c f T d K M r 4 p j H i G M D Y 7 L b 7 o Q f 3 U a / 6 P T h n S S N n k g l D N P R O U p D a T T c h / S K l R a S a c l 1 I Q z 5 A P B J L R J p T Q T 0 j a Z 4 N U r L i m i P / z x 7 / X 3 2 n r Y c m M o J 4 4 f q + f G g 8 p V H i U 7 R E X b Y s Z W q n c 1 P b B K R / j a Y s x L k 1 N T 0 o h U j 4 3 G Z J b m s L n m i V P f h N q l C 0 E D H Z l V p H j x o p t 2 N d Q z q W 7 K V h C 7 I S t R j T h B k 3 M e m v L s k D Q a p 9 1 w z f v Z o b l m m 1 v O e 2 2 x t R G L / t z J r 2 t f U 9 9 L x V N D u S b C 5 Q S n j u S r s k o e J + k Q C 3 w l r Y i k B A / X D m x p M g G e 6 0 + 3 r o Y y + O 5 K p z x s w B z s Y s 1 P i Y Z S G k t p K Y R a U z n G U t B e Z 5 v m h B D m 7 D y j n Z x x a B Z E Y 6 y x P J 6 E a L f e 3 j 6 q r K y Q V R P P n j + n r u d d 9 M Y b x 8 U M N L i Y N G Z i g u k Y M 0 0 H O s Q V i S o S q i T + 4 C / y c E l d w 4 8 V F 1 F E t / N A L h W a R 8 y o N I j I p H Z o J r k H h J I 8 k M l B S k M 4 p 3 d V Q k M q a C Y 8 R N t H / / G X f 8 W H 3 9 J g Q v W h G r Y 8 v v 2 2 n R J C H m P + a T I Z E 1 B P / A p B N L n A D p P 3 X s u i r D q v r K x U 9 4 A 5 D G f c J h Q 2 C H K c c 3 C y L L Z 0 O C e F Q c x r V 6 / T 6 T N n 6 E Z 3 k G b C M B T Q 2 N V 1 R N D 2 F U x c X e e U n Q c i S K Z K 2 3 E l E s e P J o 4 z 3 / Z q g i T m u i a Q I Z F F J h a 5 L x 2 Z W F N J 3 E k o r Z 0 k X K Q A j x P / 4 y 9 / x J f Y 8 t g 2 h A I u X X 7 E 3 x h a y C a V i E + N q R R 5 E F e h p a V Y 0 7 z T H J a J W Q g 8 d W C O / I A 1 E g d 0 m j H L J C n I S d D g 4 J D c r 7 b D 6 4 s M P H T g y t U 7 5 K t 9 F z T Q 0 D G 0 e S t u Y p K p 8 q 0 Q R O A Q V 0 1 c 7 n f E L Q E 5 H P E k k q m 0 0 U p C I k 0 s R Z 7 k u J h 7 h l D L k E k J k y k Q 2 D Z k A j w 3 t h G h g K 8 v P e D m Z k i l C a V F N B P I h D g z Q x E L J P H S W 0 1 h C r D W m Z i Y p L K y U s k 3 B H L G 7 R D A 2 R d R u t f 2 i I 6 + f k j n 2 f i v a x N U W F b N M V 0 F V m C n J S 5 J n a t J o a I I d V r y 9 V 0 S h 4 A c z r S d t 5 R E K s 8 i j 8 5 f Q i g x 7 8 y 4 S o 0 3 x b w z p N J k i j K Z c k M 5 9 K c / b 3 0 z z w n P j W f b i 1 D A 1 1 / d p x g 3 d u u w T I t U D k 2 F u K W h v H S s L k q F o Q S b f W M y J l J E U 2 K R C G m 8 g Q n x V / 3 S N x 1 B m p 0 Y o J K K n V S a F 6 f h G R 8 3 Y L m J Y V e B x O w L 0 t B 1 x L o m M f n F H x D B 5 C G O Q K / 8 W C I 2 c S Q E U X R a S G O R S I e S r 5 w g I B B M v i T n B U h k i G S N m S B h G W v + + 5 / / I B 9 9 O 4 E J 1 c 9 V s P 3 w 7 e U 2 W e Y j m g p k Y m 1 l H B Q W q S z z T 6 0 V h J Z 6 9 q y L m p u b J M 8 W f k G E + B E m m R B Q j E J S P b P J u q C h i x 9 E U D G G S q i 0 i e O P z n G E K q 5 D p P E D c 0 7 f b + 5 R Z N G h T i 9 1 k 5 t 8 R S I h j p A r h U i S V k S y S a X I h F X / O J / w D / / 2 O / m M 2 w 3 b l l B A b 8 8 I t T 3 o J j K k A p E s M 1 A R y t J U P I 5 6 v T Z K B c E 4 P X j w k A 4 f P s z X Q R w j / I I I J Z C / e A u V L 2 D z j 0 v 6 + 2 d L j / t K q g B u 7 A a K L L j O o U T R 4 E 2 I P L m i Q i P I c a Y t A r E I c R x 5 F p F U K C a g R S K b U O o w F Z t Q y t x j A h n t B D J x G m f P n / / w b d r T 2 o R P t S 3 h u b m N C W X w y a c 3 R T s Z 0 y + d p h J i M a n O 7 I 5 Q Z 0 c n t b a 2 C n G c h D J E U o E i F 9 L 4 n Q 9 7 6 G b P S m f n 6 W o A H 0 w E f 7 n h 6 4 j K c Y Z y T Y U S l 2 s p a R E n g V S e R S J D K C G O D h 0 b C 5 N N P M Q 1 i Y x W 4 h A b B O E W / 8 v / + z / 4 Z N s a W U J p f P r p N d Y g h k T J x L K 1 l J f q S h N U H p y h w o J 8 T a R U w a t 5 a H L B S 2 0 D Q c 0 n R S 2 B v r 4 E 3 M g N V A y E U K E K H K G + V 4 U q L X E d O o V Z 4 U h r 0 u i 4 I o 8 O h U A m V I Q y m k l 5 8 p Q Y B 4 S a D M d E d Z z y c n O 3 5 E L X 9 c B z 8 / m A q p 0 s 6 P m z f r r f 1 s W l k k o o H W r T D + Q q C z + g 1 n 1 7 h U T G e Q G e / N g V o s r 8 h D g w z A E q c s 2 C u i 8 J V g 0 4 q g J c M G k Q w A r l g g 7 5 r x b J c a a t u C G Q U y t x W s d t I i k S 2 X F N I g 6 V i a e 0 k n K R K x M P 4 8 p 3 z / 2 K 9 h / a g 0 + X B S N L q D T 4 6 3 9 d 4 b 9 e / j X E s s 0 / o 6 l 2 F s U p N v F E z o t Q m s m W 0 T k f d Y 7 o x Z + G P w 5 S J W k s B 1 R F 6 O q Q g B u + B H Y o e R w I a S Q u C Q n l R 8 d V H g i i 0 q K J r L Q h j s p T R F K E c h L J x M W 8 c 2 g l v l k m q v / z / / 4 v f K o s H M g S a h n M z y 3 Q 5 5 9 f 5 x J y E s o m l d / n o d d q Y j Q 2 M k C 1 N T V J h J J n N O m 4 R R + J K 6 h o K q m 4 o a v A A T T + 5 B A R F U U e 4 j p v i d i u 8 6 S 5 p i Q S q R B j J o k b I j l C W b s n 3 j y s 0 o / J W O n f / v T P V M A m b x a p I P r / 5 R s I Z f d u 4 C U A A A A A S U V O R K 5 C Y I I = < / I m a g e > < / T o u r > < / T o u r s > < / V i s u a l i z a t i o n > 
</file>

<file path=customXml/itemProps1.xml><?xml version="1.0" encoding="utf-8"?>
<ds:datastoreItem xmlns:ds="http://schemas.openxmlformats.org/officeDocument/2006/customXml" ds:itemID="{8734C072-74B9-44FA-8820-C1C934BE1385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26E89B24-95E3-4179-9841-A096D845EECD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CUSTO DE OPERAÇÕES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eduardo_mira eduardo_mira</cp:lastModifiedBy>
  <dcterms:created xsi:type="dcterms:W3CDTF">2017-08-24T14:55:08Z</dcterms:created>
  <dcterms:modified xsi:type="dcterms:W3CDTF">2021-04-01T00:31:06Z</dcterms:modified>
</cp:coreProperties>
</file>