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3_DashboardVendas/Projeto-03_vAula/"/>
    </mc:Choice>
  </mc:AlternateContent>
  <xr:revisionPtr revIDLastSave="91" documentId="13_ncr:1_{C4AA4A3B-413B-43E1-919A-429FBEE6127C}" xr6:coauthVersionLast="45" xr6:coauthVersionMax="45" xr10:uidLastSave="{F60B99CB-2D1F-4E0B-A553-494330F4441D}"/>
  <bookViews>
    <workbookView xWindow="-120" yWindow="-120" windowWidth="20730" windowHeight="11160" xr2:uid="{02B0976C-FC40-4F45-B5B9-CEF4EB5E8CE0}"/>
  </bookViews>
  <sheets>
    <sheet name="Roteiro" sheetId="4" r:id="rId1"/>
    <sheet name="Aula-01" sheetId="3" r:id="rId2"/>
    <sheet name="Planilha1" sheetId="5" r:id="rId3"/>
    <sheet name="Aula-02" sheetId="2" r:id="rId4"/>
    <sheet name="Planilha3" sheetId="7" r:id="rId5"/>
    <sheet name="Planilha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C3" i="7"/>
  <c r="B4" i="7"/>
  <c r="C4" i="7"/>
  <c r="B5" i="7"/>
  <c r="C5" i="7"/>
  <c r="B6" i="7"/>
  <c r="C6" i="7"/>
  <c r="B7" i="7"/>
  <c r="C7" i="7"/>
  <c r="B8" i="7"/>
  <c r="C8" i="7"/>
  <c r="B9" i="7"/>
  <c r="C9" i="7"/>
  <c r="B9" i="6"/>
  <c r="B8" i="6"/>
  <c r="B7" i="6"/>
  <c r="B6" i="6"/>
  <c r="B5" i="6"/>
  <c r="B4" i="6"/>
  <c r="B3" i="6"/>
  <c r="C3" i="6"/>
  <c r="C4" i="6"/>
  <c r="C5" i="6"/>
  <c r="C6" i="6"/>
  <c r="C7" i="6"/>
  <c r="C8" i="6"/>
  <c r="C9" i="6"/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</calcChain>
</file>

<file path=xl/sharedStrings.xml><?xml version="1.0" encoding="utf-8"?>
<sst xmlns="http://schemas.openxmlformats.org/spreadsheetml/2006/main" count="1169" uniqueCount="33">
  <si>
    <t>Vendedor</t>
  </si>
  <si>
    <t>Bolacha</t>
  </si>
  <si>
    <t>Gonçalves</t>
  </si>
  <si>
    <t>Thiago</t>
  </si>
  <si>
    <t>Priscila</t>
  </si>
  <si>
    <t>Débora</t>
  </si>
  <si>
    <t>Paula</t>
  </si>
  <si>
    <t>Vendas</t>
  </si>
  <si>
    <t>Sequência</t>
  </si>
  <si>
    <t>Apresentando Menu Gráficos</t>
  </si>
  <si>
    <t>Gráfico é gerado apenas quando se tem um resumo das informações</t>
  </si>
  <si>
    <t>OS-44</t>
  </si>
  <si>
    <t>Osso Cachorro</t>
  </si>
  <si>
    <t>BH</t>
  </si>
  <si>
    <t>Data</t>
  </si>
  <si>
    <t>Cód. Produto</t>
  </si>
  <si>
    <t>Produto</t>
  </si>
  <si>
    <t>NF</t>
  </si>
  <si>
    <t>Valor Unitário</t>
  </si>
  <si>
    <t>Quantidade</t>
  </si>
  <si>
    <t>Unidade</t>
  </si>
  <si>
    <t>Valor Total</t>
  </si>
  <si>
    <t>Organização dos dados para gerar gráficos</t>
  </si>
  <si>
    <t>Jan</t>
  </si>
  <si>
    <t>Fev</t>
  </si>
  <si>
    <t>Mar</t>
  </si>
  <si>
    <t>Abr</t>
  </si>
  <si>
    <t>Mai</t>
  </si>
  <si>
    <t>Jun</t>
  </si>
  <si>
    <t>Guilherme</t>
  </si>
  <si>
    <t>Forma Pagto</t>
  </si>
  <si>
    <t>Debito</t>
  </si>
  <si>
    <t>Débito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</si>
</sst>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5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4"/>
      <color theme="1"/>
      <name val="Segoe UI"/>
      <family val="2"/>
    </font>
    <font>
      <sz val="12"/>
      <name val="Segoe UI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left" vertical="center" inden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0" fontId="0" fillId="2" borderId="3" xfId="0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4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4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'Aula-02'!$C$5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'Aula-02'!$B$6:$B$12</c:f>
              <c:strCache>
                <c:ptCount val="7"/>
                <c:pt idx="0">
                  <c:v>Bolacha</c:v>
                </c:pt>
                <c:pt idx="1">
                  <c:v>Gonçalves</c:v>
                </c:pt>
                <c:pt idx="2">
                  <c:v>Thiago</c:v>
                </c:pt>
                <c:pt idx="3">
                  <c:v>Priscila</c:v>
                </c:pt>
                <c:pt idx="4">
                  <c:v>Débora</c:v>
                </c:pt>
                <c:pt idx="5">
                  <c:v>Paula</c:v>
                </c:pt>
                <c:pt idx="6">
                  <c:v>Guilherme</c:v>
                </c:pt>
              </c:strCache>
            </c:strRef>
          </c:cat>
          <c:val>
            <c:numRef>
              <c:f>'Aula-02'!$C$6:$C$12</c:f>
              <c:numCache>
                <c:formatCode>#,##0.00</c:formatCode>
                <c:ptCount val="7"/>
                <c:pt idx="0">
                  <c:v>18843</c:v>
                </c:pt>
                <c:pt idx="1">
                  <c:v>37385</c:v>
                </c:pt>
                <c:pt idx="2">
                  <c:v>45164</c:v>
                </c:pt>
                <c:pt idx="3">
                  <c:v>62991</c:v>
                </c:pt>
                <c:pt idx="4">
                  <c:v>20000</c:v>
                </c:pt>
                <c:pt idx="5">
                  <c:v>46465</c:v>
                </c:pt>
                <c:pt idx="6">
                  <c:v>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4-48FD-979F-0146A81D7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1736799"/>
        <c:axId val="1994394479"/>
      </c:barChart>
      <c:catAx>
        <c:axId val="199173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4394479"/>
        <c:crosses val="autoZero"/>
        <c:auto val="1"/>
        <c:lblAlgn val="ctr"/>
        <c:lblOffset val="100"/>
        <c:noMultiLvlLbl val="0"/>
      </c:catAx>
      <c:valAx>
        <c:axId val="199439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173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'Aula-02'!$B$20</c:f>
              <c:strCache>
                <c:ptCount val="1"/>
                <c:pt idx="0">
                  <c:v>400,00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'Aula-02'!$C$14:$C$19</c:f>
              <c:strCache>
                <c:ptCount val="6"/>
                <c:pt idx="0">
                  <c:v>Vendedor</c:v>
                </c:pt>
                <c:pt idx="1">
                  <c:v>Bolacha</c:v>
                </c:pt>
                <c:pt idx="2">
                  <c:v>Gonçalves</c:v>
                </c:pt>
                <c:pt idx="3">
                  <c:v>Thiago</c:v>
                </c:pt>
                <c:pt idx="4">
                  <c:v>Priscila</c:v>
                </c:pt>
                <c:pt idx="5">
                  <c:v>Débora</c:v>
                </c:pt>
              </c:strCache>
            </c:strRef>
          </c:cat>
          <c:val>
            <c:numRef>
              <c:f>'Aula-02'!$C$20</c:f>
              <c:numCache>
                <c:formatCode>#,##0.00_ ;[Red]\-#,##0.00\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C-4028-A024-64AD48F5A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3328543"/>
        <c:axId val="1985897711"/>
      </c:barChart>
      <c:catAx>
        <c:axId val="199332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5897711"/>
        <c:crosses val="autoZero"/>
        <c:auto val="1"/>
        <c:lblAlgn val="ctr"/>
        <c:lblOffset val="100"/>
        <c:noMultiLvlLbl val="0"/>
      </c:catAx>
      <c:valAx>
        <c:axId val="198589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332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'Aula-02'!$B$23:$B$29</c:f>
              <c:strCache>
                <c:ptCount val="7"/>
                <c:pt idx="0">
                  <c:v>Vendedor</c:v>
                </c:pt>
                <c:pt idx="1">
                  <c:v>Bolacha</c:v>
                </c:pt>
                <c:pt idx="2">
                  <c:v>Gonçalves</c:v>
                </c:pt>
                <c:pt idx="3">
                  <c:v>Thiago</c:v>
                </c:pt>
                <c:pt idx="4">
                  <c:v>Priscila</c:v>
                </c:pt>
                <c:pt idx="5">
                  <c:v>Débora</c:v>
                </c:pt>
                <c:pt idx="6">
                  <c:v>Paula</c:v>
                </c:pt>
              </c:strCache>
            </c:strRef>
          </c:cat>
          <c:val>
            <c:numRef>
              <c:f>'Aula-02'!$C$23:$C$29</c:f>
              <c:numCache>
                <c:formatCode>#,##0.00</c:formatCode>
                <c:ptCount val="7"/>
                <c:pt idx="0" formatCode="General">
                  <c:v>0</c:v>
                </c:pt>
                <c:pt idx="1">
                  <c:v>18843</c:v>
                </c:pt>
                <c:pt idx="2">
                  <c:v>37385</c:v>
                </c:pt>
                <c:pt idx="3">
                  <c:v>45164</c:v>
                </c:pt>
                <c:pt idx="4">
                  <c:v>62991</c:v>
                </c:pt>
                <c:pt idx="5">
                  <c:v>10521</c:v>
                </c:pt>
                <c:pt idx="6">
                  <c:v>46465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5-4D8C-865B-733022E6C28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'Aula-02'!$B$23:$B$29</c:f>
              <c:strCache>
                <c:ptCount val="7"/>
                <c:pt idx="0">
                  <c:v>Vendedor</c:v>
                </c:pt>
                <c:pt idx="1">
                  <c:v>Bolacha</c:v>
                </c:pt>
                <c:pt idx="2">
                  <c:v>Gonçalves</c:v>
                </c:pt>
                <c:pt idx="3">
                  <c:v>Thiago</c:v>
                </c:pt>
                <c:pt idx="4">
                  <c:v>Priscila</c:v>
                </c:pt>
                <c:pt idx="5">
                  <c:v>Débora</c:v>
                </c:pt>
                <c:pt idx="6">
                  <c:v>Paula</c:v>
                </c:pt>
              </c:strCache>
            </c:strRef>
          </c:cat>
          <c:val>
            <c:numRef>
              <c:f>'Aula-02'!$D$23:$D$29</c:f>
              <c:numCache>
                <c:formatCode>#,##0.00</c:formatCode>
                <c:ptCount val="7"/>
                <c:pt idx="1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5-4D8C-865B-733022E6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8695807"/>
        <c:axId val="1992143423"/>
      </c:barChart>
      <c:catAx>
        <c:axId val="199869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2143423"/>
        <c:crosses val="autoZero"/>
        <c:auto val="1"/>
        <c:lblAlgn val="ctr"/>
        <c:lblOffset val="100"/>
        <c:noMultiLvlLbl val="0"/>
      </c:catAx>
      <c:valAx>
        <c:axId val="199214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869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'Aula-02'!$C$32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'Aula-02'!$B$33:$B$38</c:f>
              <c:strCache>
                <c:ptCount val="6"/>
                <c:pt idx="0">
                  <c:v>Bolacha</c:v>
                </c:pt>
                <c:pt idx="1">
                  <c:v>Gonçalves</c:v>
                </c:pt>
                <c:pt idx="2">
                  <c:v>Thiago</c:v>
                </c:pt>
                <c:pt idx="3">
                  <c:v>Priscila</c:v>
                </c:pt>
                <c:pt idx="4">
                  <c:v>Débora</c:v>
                </c:pt>
                <c:pt idx="5">
                  <c:v>Paula</c:v>
                </c:pt>
              </c:strCache>
            </c:strRef>
          </c:cat>
          <c:val>
            <c:numRef>
              <c:f>'Aula-02'!$C$33:$C$38</c:f>
              <c:numCache>
                <c:formatCode>#,##0.00_ ;[Red]\-#,##0.00\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2111-4FB9-921F-16D76002BACB}"/>
            </c:ext>
          </c:extLst>
        </c:ser>
        <c:ser>
          <c:idx val="1"/>
          <c:order val="1"/>
          <c:tx>
            <c:strRef>
              <c:f>'Aula-02'!$D$32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'Aula-02'!$B$33:$B$38</c:f>
              <c:strCache>
                <c:ptCount val="6"/>
                <c:pt idx="0">
                  <c:v>Bolacha</c:v>
                </c:pt>
                <c:pt idx="1">
                  <c:v>Gonçalves</c:v>
                </c:pt>
                <c:pt idx="2">
                  <c:v>Thiago</c:v>
                </c:pt>
                <c:pt idx="3">
                  <c:v>Priscila</c:v>
                </c:pt>
                <c:pt idx="4">
                  <c:v>Débora</c:v>
                </c:pt>
                <c:pt idx="5">
                  <c:v>Paula</c:v>
                </c:pt>
              </c:strCache>
            </c:strRef>
          </c:cat>
          <c:val>
            <c:numRef>
              <c:f>'Aula-02'!$D$33:$D$38</c:f>
              <c:numCache>
                <c:formatCode>#,##0.00</c:formatCode>
                <c:ptCount val="6"/>
                <c:pt idx="0">
                  <c:v>18843</c:v>
                </c:pt>
                <c:pt idx="1">
                  <c:v>37385</c:v>
                </c:pt>
                <c:pt idx="2">
                  <c:v>45164</c:v>
                </c:pt>
                <c:pt idx="3">
                  <c:v>62991</c:v>
                </c:pt>
                <c:pt idx="4">
                  <c:v>10521</c:v>
                </c:pt>
                <c:pt idx="5">
                  <c:v>46465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1-4FB9-921F-16D76002B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693151"/>
        <c:axId val="1985884399"/>
      </c:barChart>
      <c:catAx>
        <c:axId val="199769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5884399"/>
        <c:crosses val="autoZero"/>
        <c:auto val="1"/>
        <c:lblAlgn val="ctr"/>
        <c:lblOffset val="100"/>
        <c:noMultiLvlLbl val="0"/>
      </c:catAx>
      <c:valAx>
        <c:axId val="1985884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7693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'Aula-02'!$D$41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'Aula-02'!$B$42:$B$47</c:f>
              <c:strCache>
                <c:ptCount val="6"/>
                <c:pt idx="0">
                  <c:v>Bolacha</c:v>
                </c:pt>
                <c:pt idx="1">
                  <c:v>Gonçalves</c:v>
                </c:pt>
                <c:pt idx="2">
                  <c:v>Thiago</c:v>
                </c:pt>
                <c:pt idx="3">
                  <c:v>Priscila</c:v>
                </c:pt>
                <c:pt idx="4">
                  <c:v>Débora</c:v>
                </c:pt>
                <c:pt idx="5">
                  <c:v>Paula</c:v>
                </c:pt>
              </c:strCache>
            </c:strRef>
          </c:cat>
          <c:val>
            <c:numRef>
              <c:f>'Aula-02'!$D$42:$D$47</c:f>
              <c:numCache>
                <c:formatCode>#,##0.00</c:formatCode>
                <c:ptCount val="6"/>
                <c:pt idx="0">
                  <c:v>18843</c:v>
                </c:pt>
                <c:pt idx="1">
                  <c:v>37385</c:v>
                </c:pt>
                <c:pt idx="2">
                  <c:v>45164</c:v>
                </c:pt>
                <c:pt idx="3">
                  <c:v>62991</c:v>
                </c:pt>
                <c:pt idx="4">
                  <c:v>10521</c:v>
                </c:pt>
                <c:pt idx="5">
                  <c:v>46465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6-4263-B3F9-743C19472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679551"/>
        <c:axId val="2002501503"/>
      </c:barChart>
      <c:catAx>
        <c:axId val="199767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02501503"/>
        <c:crosses val="autoZero"/>
        <c:auto val="1"/>
        <c:lblAlgn val="ctr"/>
        <c:lblOffset val="100"/>
        <c:noMultiLvlLbl val="0"/>
      </c:catAx>
      <c:valAx>
        <c:axId val="200250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767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hart" Target="../charts/chart5.xml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12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chart" Target="../charts/chart3.xml"/><Relationship Id="rId5" Type="http://schemas.openxmlformats.org/officeDocument/2006/relationships/hyperlink" Target="https://nextlevel.run/lives-alunos-fp/" TargetMode="External"/><Relationship Id="rId10" Type="http://schemas.openxmlformats.org/officeDocument/2006/relationships/chart" Target="../charts/chart2.xml"/><Relationship Id="rId4" Type="http://schemas.openxmlformats.org/officeDocument/2006/relationships/image" Target="../media/image2.png"/><Relationship Id="rId9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B8D70AE-A7AE-4B10-BCF8-DC2B5B756EAE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72FD440-3FBC-4394-A7B4-658AA7D799B4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3B142805-4B65-4321-A92A-A685313FA523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BB2E548D-6A2F-4FFF-8287-B46BC84A698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2A84642E-D3AD-42D1-9F35-61EFEC163992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D39C628-2EDB-4826-8161-FDF79C22ADE0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466EC9BB-2D0A-4921-B5F4-145C2EC8B7F8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C91ADD33-CD03-48DF-8101-BFF4267B9D7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EA6B59D6-F095-44F4-A690-54DA0660D6C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3444D539-DDBE-4E0A-9C62-3F7849A7C4E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B8A6F24-8EAB-4710-9E0E-44081358607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372E82D0-DE99-4B8C-A205-2489FC195CF8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500DB7D-E011-48BB-BD9C-B0870C8C36FC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INTRODUÇÃO A GRÁFICOS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9AA3B0B-B743-4505-89D5-C069032C01C0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E04110FA-3FE6-43BD-9355-D1A541522F70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B9A8EDD-EC56-4073-BAD2-042D071B0C55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A0C1E619-A472-4268-AA4D-BEF8A6B847A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0F524435-1E35-45D4-B3BC-345FECB211A1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DCB87A56-C5F8-4CFA-9CD5-B521B3D51772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BA02A50-634B-47C6-BEF9-05E9D1E99F63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712E624-0141-4DE6-B86C-CFBE7B5FA15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F6357E9F-48B6-41C1-9B3F-5221E4D3E63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5FEDDA0E-CED6-48C9-B84F-7EDA2749FA2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45F7515E-5819-4E63-999E-CAAB1173C30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C9819DCE-C9D2-48B1-8727-80AB0F4EEFF4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6C47CAE-D6A7-454B-8C9E-D5FF38880D89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INTRODUÇÃO A GRÁFICOS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8388350" cy="742950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INTRODUÇÃO A GRÁFICOS</a:t>
              </a:r>
            </a:p>
          </xdr:txBody>
        </xdr:sp>
      </xdr:grpSp>
    </xdr:grpSp>
    <xdr:clientData/>
  </xdr:twoCellAnchor>
  <xdr:twoCellAnchor>
    <xdr:from>
      <xdr:col>3</xdr:col>
      <xdr:colOff>206374</xdr:colOff>
      <xdr:row>3</xdr:row>
      <xdr:rowOff>139700</xdr:rowOff>
    </xdr:from>
    <xdr:to>
      <xdr:col>10</xdr:col>
      <xdr:colOff>323849</xdr:colOff>
      <xdr:row>12</xdr:row>
      <xdr:rowOff>25400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E6366399-1037-438B-953E-8FA35FD17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320674</xdr:colOff>
      <xdr:row>12</xdr:row>
      <xdr:rowOff>139700</xdr:rowOff>
    </xdr:from>
    <xdr:to>
      <xdr:col>10</xdr:col>
      <xdr:colOff>215899</xdr:colOff>
      <xdr:row>20</xdr:row>
      <xdr:rowOff>196850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D0DEE786-9863-49BA-9F2E-AE3606BB9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596899</xdr:colOff>
      <xdr:row>21</xdr:row>
      <xdr:rowOff>95250</xdr:rowOff>
    </xdr:from>
    <xdr:to>
      <xdr:col>9</xdr:col>
      <xdr:colOff>701674</xdr:colOff>
      <xdr:row>28</xdr:row>
      <xdr:rowOff>209550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69879F68-9993-4858-8862-E1799D8CD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438149</xdr:colOff>
      <xdr:row>29</xdr:row>
      <xdr:rowOff>88900</xdr:rowOff>
    </xdr:from>
    <xdr:to>
      <xdr:col>10</xdr:col>
      <xdr:colOff>209550</xdr:colOff>
      <xdr:row>38</xdr:row>
      <xdr:rowOff>165100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CAB7EAAC-794E-43FA-8071-57F5A0908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368299</xdr:colOff>
      <xdr:row>38</xdr:row>
      <xdr:rowOff>241300</xdr:rowOff>
    </xdr:from>
    <xdr:to>
      <xdr:col>9</xdr:col>
      <xdr:colOff>704850</xdr:colOff>
      <xdr:row>47</xdr:row>
      <xdr:rowOff>241300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CB9CCCEB-1D5E-48BC-A05B-20B69CD33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BC3509-4B8A-400C-A432-188987875B5C}" name="ComprasBH" displayName="ComprasBH" ref="B5:I370" totalsRowShown="0" headerRowDxfId="11" dataDxfId="10">
  <tableColumns count="8">
    <tableColumn id="1" xr3:uid="{5364FB09-8BA0-4AF4-AF40-E5C2B7ED761B}" name="Data" dataDxfId="9"/>
    <tableColumn id="2" xr3:uid="{3CB959F6-7C3A-420F-8C99-D4C0124F9D1B}" name="Cód. Produto" dataDxfId="8"/>
    <tableColumn id="3" xr3:uid="{7A3F4C2E-3A6D-4045-AC8F-E9E6F673D95B}" name="Produto" dataDxfId="7"/>
    <tableColumn id="4" xr3:uid="{2A6DAA2D-77CE-45B0-94A8-DB1943B3A043}" name="NF" dataDxfId="6"/>
    <tableColumn id="5" xr3:uid="{7C1C267D-96F0-4D34-8FA2-165BCD22E08E}" name="Valor Unitário" dataDxfId="5"/>
    <tableColumn id="6" xr3:uid="{3105166D-3DC5-4168-BA56-5FE7E3544A0F}" name="Quantidade" dataDxfId="4"/>
    <tableColumn id="7" xr3:uid="{7D285D5A-154C-49B6-A373-084354EA68E3}" name="Unidade" dataDxfId="3"/>
    <tableColumn id="8" xr3:uid="{751415E9-3E91-44C9-BAA3-16D0325AFA05}" name="Valor Total" dataDxfId="2">
      <calculatedColumnFormula>ComprasBH[[#This Row],[Valor Unitário]]*ComprasBH[[#This Row],[Quantidade]]</calculatedColumnFormula>
    </tableColumn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00A9-B0E0-4783-8272-CC463309A2DD}">
  <dimension ref="B5:F21"/>
  <sheetViews>
    <sheetView showGridLines="0" tabSelected="1" zoomScale="120" zoomScaleNormal="120" workbookViewId="0">
      <selection activeCell="D6" sqref="D6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6" ht="30" customHeight="1" x14ac:dyDescent="0.25">
      <c r="B5" s="23" t="s">
        <v>8</v>
      </c>
      <c r="C5" s="24"/>
      <c r="D5" s="25"/>
    </row>
    <row r="6" spans="2:6" ht="30" customHeight="1" x14ac:dyDescent="0.25">
      <c r="B6" s="9"/>
      <c r="C6" s="10">
        <v>1</v>
      </c>
      <c r="D6" s="11" t="s">
        <v>9</v>
      </c>
    </row>
    <row r="7" spans="2:6" ht="30" customHeight="1" x14ac:dyDescent="0.25">
      <c r="B7" s="9"/>
      <c r="C7" s="10">
        <v>2</v>
      </c>
      <c r="D7" s="11" t="s">
        <v>10</v>
      </c>
    </row>
    <row r="8" spans="2:6" ht="30" customHeight="1" x14ac:dyDescent="0.25">
      <c r="B8" s="9"/>
      <c r="C8" s="10">
        <v>3</v>
      </c>
      <c r="D8" s="11" t="s">
        <v>22</v>
      </c>
    </row>
    <row r="9" spans="2:6" ht="30" customHeight="1" x14ac:dyDescent="0.25">
      <c r="B9" s="12"/>
      <c r="C9" s="12"/>
      <c r="D9" s="12"/>
      <c r="E9" s="12"/>
      <c r="F9" s="12"/>
    </row>
    <row r="10" spans="2:6" ht="30" customHeight="1" x14ac:dyDescent="0.25">
      <c r="B10" s="12"/>
      <c r="C10" s="12"/>
      <c r="D10" s="12"/>
      <c r="E10" s="12"/>
      <c r="F10" s="12"/>
    </row>
    <row r="11" spans="2:6" ht="30" customHeight="1" x14ac:dyDescent="0.25">
      <c r="B11" s="12"/>
      <c r="C11" s="12"/>
      <c r="D11" s="12"/>
      <c r="E11" s="12"/>
      <c r="F11" s="12"/>
    </row>
    <row r="12" spans="2:6" ht="30" customHeight="1" x14ac:dyDescent="0.25">
      <c r="B12" s="12"/>
      <c r="C12" s="12"/>
      <c r="D12" s="12"/>
      <c r="E12" s="12"/>
      <c r="F12" s="12"/>
    </row>
    <row r="13" spans="2:6" ht="30" customHeight="1" x14ac:dyDescent="0.25">
      <c r="B13" s="12"/>
      <c r="C13" s="12"/>
      <c r="D13" s="12"/>
      <c r="E13" s="12"/>
      <c r="F13" s="12"/>
    </row>
    <row r="14" spans="2:6" ht="30" customHeight="1" x14ac:dyDescent="0.25">
      <c r="B14" s="12"/>
      <c r="C14" s="12"/>
      <c r="D14" s="12"/>
      <c r="E14" s="12"/>
      <c r="F14" s="12"/>
    </row>
    <row r="15" spans="2:6" ht="30" customHeight="1" x14ac:dyDescent="0.25">
      <c r="B15" s="12"/>
      <c r="C15" s="12"/>
      <c r="D15" s="12"/>
      <c r="E15" s="12"/>
      <c r="F15" s="12"/>
    </row>
    <row r="16" spans="2:6" ht="30" customHeight="1" x14ac:dyDescent="0.25">
      <c r="B16" s="12"/>
      <c r="C16" s="12"/>
      <c r="D16" s="12"/>
      <c r="E16" s="12"/>
      <c r="F16" s="12"/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mergeCells count="1">
    <mergeCell ref="B5:D5"/>
  </mergeCells>
  <conditionalFormatting sqref="B6:D8">
    <cfRule type="expression" dxfId="1" priority="1">
      <formula>$B6="OK"</formula>
    </cfRule>
  </conditionalFormatting>
  <conditionalFormatting sqref="B5:C5">
    <cfRule type="expression" dxfId="0" priority="2">
      <formula>#REF!="OK"</formula>
    </cfRule>
  </conditionalFormatting>
  <dataValidations count="1">
    <dataValidation type="list" allowBlank="1" showInputMessage="1" showErrorMessage="1" sqref="B6:B8" xr:uid="{1B415EAD-C088-4A8D-917A-806305C6C0B5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7942-1325-40FB-85E9-7D7C24F2686D}">
  <dimension ref="A1:L370"/>
  <sheetViews>
    <sheetView showGridLines="0" zoomScale="120" zoomScaleNormal="120" workbookViewId="0">
      <selection activeCell="D8" sqref="B6:I370"/>
    </sheetView>
  </sheetViews>
  <sheetFormatPr defaultColWidth="10.7109375" defaultRowHeight="20.100000000000001" customHeight="1" x14ac:dyDescent="0.25"/>
  <cols>
    <col min="1" max="1" width="1.7109375" style="2" customWidth="1"/>
    <col min="2" max="9" width="15.7109375" style="2" customWidth="1"/>
    <col min="10" max="16384" width="10.7109375" style="2"/>
  </cols>
  <sheetData>
    <row r="1" spans="1:1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"/>
    </row>
    <row r="5" spans="1:12" ht="20.100000000000001" customHeight="1" x14ac:dyDescent="0.25">
      <c r="B5" s="17" t="s">
        <v>14</v>
      </c>
      <c r="C5" s="17" t="s">
        <v>15</v>
      </c>
      <c r="D5" s="17" t="s">
        <v>16</v>
      </c>
      <c r="E5" s="17" t="s">
        <v>17</v>
      </c>
      <c r="F5" s="18" t="s">
        <v>18</v>
      </c>
      <c r="G5" s="18" t="s">
        <v>19</v>
      </c>
      <c r="H5" s="18" t="s">
        <v>20</v>
      </c>
      <c r="I5" s="18" t="s">
        <v>21</v>
      </c>
    </row>
    <row r="6" spans="1:12" ht="20.100000000000001" customHeight="1" x14ac:dyDescent="0.25">
      <c r="B6" s="13">
        <v>43466</v>
      </c>
      <c r="C6" s="14" t="s">
        <v>11</v>
      </c>
      <c r="D6" s="14" t="s">
        <v>12</v>
      </c>
      <c r="E6" s="14">
        <v>69866</v>
      </c>
      <c r="F6" s="15">
        <v>73.139999999999986</v>
      </c>
      <c r="G6" s="16">
        <v>29</v>
      </c>
      <c r="H6" s="15" t="s">
        <v>13</v>
      </c>
      <c r="I6" s="15">
        <f>ComprasBH[[#This Row],[Valor Unitário]]*ComprasBH[[#This Row],[Quantidade]]</f>
        <v>2121.0599999999995</v>
      </c>
    </row>
    <row r="7" spans="1:12" ht="20.100000000000001" customHeight="1" x14ac:dyDescent="0.25">
      <c r="B7" s="13">
        <v>43467</v>
      </c>
      <c r="C7" s="14" t="s">
        <v>11</v>
      </c>
      <c r="D7" s="14" t="s">
        <v>12</v>
      </c>
      <c r="E7" s="14">
        <v>92890</v>
      </c>
      <c r="F7" s="15">
        <v>78.84</v>
      </c>
      <c r="G7" s="16">
        <v>32</v>
      </c>
      <c r="H7" s="15" t="s">
        <v>13</v>
      </c>
      <c r="I7" s="15">
        <f>ComprasBH[[#This Row],[Valor Unitário]]*ComprasBH[[#This Row],[Quantidade]]</f>
        <v>2522.88</v>
      </c>
      <c r="J7"/>
    </row>
    <row r="8" spans="1:12" ht="20.100000000000001" customHeight="1" x14ac:dyDescent="0.25">
      <c r="B8" s="13">
        <v>43468</v>
      </c>
      <c r="C8" s="14" t="s">
        <v>11</v>
      </c>
      <c r="D8" s="14" t="s">
        <v>12</v>
      </c>
      <c r="E8" s="14">
        <v>15734</v>
      </c>
      <c r="F8" s="15">
        <v>10</v>
      </c>
      <c r="G8" s="16">
        <v>4</v>
      </c>
      <c r="H8" s="15" t="s">
        <v>13</v>
      </c>
      <c r="I8" s="15">
        <f>ComprasBH[[#This Row],[Valor Unitário]]*ComprasBH[[#This Row],[Quantidade]]</f>
        <v>40</v>
      </c>
      <c r="J8"/>
    </row>
    <row r="9" spans="1:12" ht="20.100000000000001" customHeight="1" x14ac:dyDescent="0.25">
      <c r="B9" s="13">
        <v>43469</v>
      </c>
      <c r="C9" s="14" t="s">
        <v>11</v>
      </c>
      <c r="D9" s="14" t="s">
        <v>12</v>
      </c>
      <c r="E9" s="14">
        <v>11473</v>
      </c>
      <c r="F9" s="15">
        <v>10</v>
      </c>
      <c r="G9" s="16">
        <v>4</v>
      </c>
      <c r="H9" s="15" t="s">
        <v>13</v>
      </c>
      <c r="I9" s="15">
        <f>ComprasBH[[#This Row],[Valor Unitário]]*ComprasBH[[#This Row],[Quantidade]]</f>
        <v>40</v>
      </c>
    </row>
    <row r="10" spans="1:12" ht="20.100000000000001" customHeight="1" x14ac:dyDescent="0.25">
      <c r="B10" s="13">
        <v>43470</v>
      </c>
      <c r="C10" s="14" t="s">
        <v>11</v>
      </c>
      <c r="D10" s="14" t="s">
        <v>12</v>
      </c>
      <c r="E10" s="14">
        <v>44357</v>
      </c>
      <c r="F10" s="15">
        <v>22.8</v>
      </c>
      <c r="G10" s="16">
        <v>10</v>
      </c>
      <c r="H10" s="15" t="s">
        <v>13</v>
      </c>
      <c r="I10" s="15">
        <f>ComprasBH[[#This Row],[Valor Unitário]]*ComprasBH[[#This Row],[Quantidade]]</f>
        <v>228</v>
      </c>
    </row>
    <row r="11" spans="1:12" ht="20.100000000000001" customHeight="1" x14ac:dyDescent="0.25">
      <c r="B11" s="13">
        <v>43471</v>
      </c>
      <c r="C11" s="14" t="s">
        <v>11</v>
      </c>
      <c r="D11" s="14" t="s">
        <v>12</v>
      </c>
      <c r="E11" s="14">
        <v>21718</v>
      </c>
      <c r="F11" s="15">
        <v>34.5</v>
      </c>
      <c r="G11" s="16">
        <v>14</v>
      </c>
      <c r="H11" s="15" t="s">
        <v>13</v>
      </c>
      <c r="I11" s="15">
        <f>ComprasBH[[#This Row],[Valor Unitário]]*ComprasBH[[#This Row],[Quantidade]]</f>
        <v>483</v>
      </c>
    </row>
    <row r="12" spans="1:12" ht="20.100000000000001" customHeight="1" x14ac:dyDescent="0.25">
      <c r="B12" s="13">
        <v>43472</v>
      </c>
      <c r="C12" s="14" t="s">
        <v>11</v>
      </c>
      <c r="D12" s="14" t="s">
        <v>12</v>
      </c>
      <c r="E12" s="14">
        <v>43271</v>
      </c>
      <c r="F12" s="15">
        <v>77</v>
      </c>
      <c r="G12" s="16">
        <v>31</v>
      </c>
      <c r="H12" s="15" t="s">
        <v>13</v>
      </c>
      <c r="I12" s="15">
        <f>ComprasBH[[#This Row],[Valor Unitário]]*ComprasBH[[#This Row],[Quantidade]]</f>
        <v>2387</v>
      </c>
    </row>
    <row r="13" spans="1:12" ht="20.100000000000001" customHeight="1" x14ac:dyDescent="0.25">
      <c r="B13" s="13">
        <v>43473</v>
      </c>
      <c r="C13" s="14" t="s">
        <v>11</v>
      </c>
      <c r="D13" s="14" t="s">
        <v>12</v>
      </c>
      <c r="E13" s="14">
        <v>22467</v>
      </c>
      <c r="F13" s="15">
        <v>21</v>
      </c>
      <c r="G13" s="16">
        <v>8</v>
      </c>
      <c r="H13" s="15" t="s">
        <v>13</v>
      </c>
      <c r="I13" s="15">
        <f>ComprasBH[[#This Row],[Valor Unitário]]*ComprasBH[[#This Row],[Quantidade]]</f>
        <v>168</v>
      </c>
    </row>
    <row r="14" spans="1:12" ht="20.100000000000001" customHeight="1" x14ac:dyDescent="0.25">
      <c r="B14" s="13">
        <v>43474</v>
      </c>
      <c r="C14" s="14" t="s">
        <v>11</v>
      </c>
      <c r="D14" s="14" t="s">
        <v>12</v>
      </c>
      <c r="E14" s="14">
        <v>76671</v>
      </c>
      <c r="F14" s="15">
        <v>49.82</v>
      </c>
      <c r="G14" s="16">
        <v>20</v>
      </c>
      <c r="H14" s="15" t="s">
        <v>13</v>
      </c>
      <c r="I14" s="15">
        <f>ComprasBH[[#This Row],[Valor Unitário]]*ComprasBH[[#This Row],[Quantidade]]</f>
        <v>996.4</v>
      </c>
    </row>
    <row r="15" spans="1:12" ht="20.100000000000001" customHeight="1" x14ac:dyDescent="0.25">
      <c r="B15" s="13">
        <v>43475</v>
      </c>
      <c r="C15" s="14" t="s">
        <v>11</v>
      </c>
      <c r="D15" s="14" t="s">
        <v>12</v>
      </c>
      <c r="E15" s="14">
        <v>62158</v>
      </c>
      <c r="F15" s="15">
        <v>46.92</v>
      </c>
      <c r="G15" s="16">
        <v>19</v>
      </c>
      <c r="H15" s="15" t="s">
        <v>13</v>
      </c>
      <c r="I15" s="15">
        <f>ComprasBH[[#This Row],[Valor Unitário]]*ComprasBH[[#This Row],[Quantidade]]</f>
        <v>891.48</v>
      </c>
    </row>
    <row r="16" spans="1:12" ht="20.100000000000001" customHeight="1" x14ac:dyDescent="0.25">
      <c r="B16" s="13">
        <v>43476</v>
      </c>
      <c r="C16" s="14" t="s">
        <v>11</v>
      </c>
      <c r="D16" s="14" t="s">
        <v>12</v>
      </c>
      <c r="E16" s="14">
        <v>94790</v>
      </c>
      <c r="F16" s="15">
        <v>49</v>
      </c>
      <c r="G16" s="16">
        <v>19</v>
      </c>
      <c r="H16" s="15" t="s">
        <v>13</v>
      </c>
      <c r="I16" s="15">
        <f>ComprasBH[[#This Row],[Valor Unitário]]*ComprasBH[[#This Row],[Quantidade]]</f>
        <v>931</v>
      </c>
    </row>
    <row r="17" spans="2:9" ht="20.100000000000001" customHeight="1" x14ac:dyDescent="0.25">
      <c r="B17" s="13">
        <v>43477</v>
      </c>
      <c r="C17" s="14" t="s">
        <v>11</v>
      </c>
      <c r="D17" s="14" t="s">
        <v>12</v>
      </c>
      <c r="E17" s="14">
        <v>28121</v>
      </c>
      <c r="F17" s="15">
        <v>220.50000000000003</v>
      </c>
      <c r="G17" s="16">
        <v>89</v>
      </c>
      <c r="H17" s="15" t="s">
        <v>13</v>
      </c>
      <c r="I17" s="15">
        <f>ComprasBH[[#This Row],[Valor Unitário]]*ComprasBH[[#This Row],[Quantidade]]</f>
        <v>19624.500000000004</v>
      </c>
    </row>
    <row r="18" spans="2:9" ht="20.100000000000001" customHeight="1" x14ac:dyDescent="0.25">
      <c r="B18" s="13">
        <v>43478</v>
      </c>
      <c r="C18" s="14" t="s">
        <v>11</v>
      </c>
      <c r="D18" s="14" t="s">
        <v>12</v>
      </c>
      <c r="E18" s="14">
        <v>37671</v>
      </c>
      <c r="F18" s="15">
        <v>80.91</v>
      </c>
      <c r="G18" s="16">
        <v>32</v>
      </c>
      <c r="H18" s="15" t="s">
        <v>13</v>
      </c>
      <c r="I18" s="15">
        <f>ComprasBH[[#This Row],[Valor Unitário]]*ComprasBH[[#This Row],[Quantidade]]</f>
        <v>2589.12</v>
      </c>
    </row>
    <row r="19" spans="2:9" ht="20.100000000000001" customHeight="1" x14ac:dyDescent="0.25">
      <c r="B19" s="13">
        <v>43479</v>
      </c>
      <c r="C19" s="14" t="s">
        <v>11</v>
      </c>
      <c r="D19" s="14" t="s">
        <v>12</v>
      </c>
      <c r="E19" s="14">
        <v>99855</v>
      </c>
      <c r="F19" s="15">
        <v>75.64</v>
      </c>
      <c r="G19" s="16">
        <v>30</v>
      </c>
      <c r="H19" s="15" t="s">
        <v>13</v>
      </c>
      <c r="I19" s="15">
        <f>ComprasBH[[#This Row],[Valor Unitário]]*ComprasBH[[#This Row],[Quantidade]]</f>
        <v>2269.1999999999998</v>
      </c>
    </row>
    <row r="20" spans="2:9" ht="20.100000000000001" customHeight="1" x14ac:dyDescent="0.25">
      <c r="B20" s="13">
        <v>43480</v>
      </c>
      <c r="C20" s="14" t="s">
        <v>11</v>
      </c>
      <c r="D20" s="14" t="s">
        <v>12</v>
      </c>
      <c r="E20" s="14">
        <v>51361</v>
      </c>
      <c r="F20" s="15">
        <v>61.61</v>
      </c>
      <c r="G20" s="16">
        <v>25</v>
      </c>
      <c r="H20" s="15" t="s">
        <v>13</v>
      </c>
      <c r="I20" s="15">
        <f>ComprasBH[[#This Row],[Valor Unitário]]*ComprasBH[[#This Row],[Quantidade]]</f>
        <v>1540.25</v>
      </c>
    </row>
    <row r="21" spans="2:9" ht="20.100000000000001" customHeight="1" x14ac:dyDescent="0.25">
      <c r="B21" s="13">
        <v>43481</v>
      </c>
      <c r="C21" s="14" t="s">
        <v>11</v>
      </c>
      <c r="D21" s="14" t="s">
        <v>12</v>
      </c>
      <c r="E21" s="14">
        <v>89659</v>
      </c>
      <c r="F21" s="15">
        <v>34</v>
      </c>
      <c r="G21" s="16">
        <v>13</v>
      </c>
      <c r="H21" s="15" t="s">
        <v>13</v>
      </c>
      <c r="I21" s="15">
        <f>ComprasBH[[#This Row],[Valor Unitário]]*ComprasBH[[#This Row],[Quantidade]]</f>
        <v>442</v>
      </c>
    </row>
    <row r="22" spans="2:9" ht="20.100000000000001" customHeight="1" x14ac:dyDescent="0.25">
      <c r="B22" s="13">
        <v>43482</v>
      </c>
      <c r="C22" s="14" t="s">
        <v>11</v>
      </c>
      <c r="D22" s="14" t="s">
        <v>12</v>
      </c>
      <c r="E22" s="14">
        <v>14265</v>
      </c>
      <c r="F22" s="15">
        <v>65</v>
      </c>
      <c r="G22" s="16">
        <v>26</v>
      </c>
      <c r="H22" s="15" t="s">
        <v>13</v>
      </c>
      <c r="I22" s="15">
        <f>ComprasBH[[#This Row],[Valor Unitário]]*ComprasBH[[#This Row],[Quantidade]]</f>
        <v>1690</v>
      </c>
    </row>
    <row r="23" spans="2:9" ht="20.100000000000001" customHeight="1" x14ac:dyDescent="0.25">
      <c r="B23" s="13">
        <v>43483</v>
      </c>
      <c r="C23" s="14" t="s">
        <v>11</v>
      </c>
      <c r="D23" s="14" t="s">
        <v>12</v>
      </c>
      <c r="E23" s="14">
        <v>39883</v>
      </c>
      <c r="F23" s="15">
        <v>6.3</v>
      </c>
      <c r="G23" s="16">
        <v>2</v>
      </c>
      <c r="H23" s="15" t="s">
        <v>13</v>
      </c>
      <c r="I23" s="15">
        <f>ComprasBH[[#This Row],[Valor Unitário]]*ComprasBH[[#This Row],[Quantidade]]</f>
        <v>12.6</v>
      </c>
    </row>
    <row r="24" spans="2:9" ht="20.100000000000001" customHeight="1" x14ac:dyDescent="0.25">
      <c r="B24" s="13">
        <v>43484</v>
      </c>
      <c r="C24" s="14" t="s">
        <v>11</v>
      </c>
      <c r="D24" s="14" t="s">
        <v>12</v>
      </c>
      <c r="E24" s="14">
        <v>59340</v>
      </c>
      <c r="F24" s="15">
        <v>15.15</v>
      </c>
      <c r="G24" s="16">
        <v>6</v>
      </c>
      <c r="H24" s="15" t="s">
        <v>13</v>
      </c>
      <c r="I24" s="15">
        <f>ComprasBH[[#This Row],[Valor Unitário]]*ComprasBH[[#This Row],[Quantidade]]</f>
        <v>90.9</v>
      </c>
    </row>
    <row r="25" spans="2:9" ht="20.100000000000001" customHeight="1" x14ac:dyDescent="0.25">
      <c r="B25" s="13">
        <v>43485</v>
      </c>
      <c r="C25" s="14" t="s">
        <v>11</v>
      </c>
      <c r="D25" s="14" t="s">
        <v>12</v>
      </c>
      <c r="E25" s="14">
        <v>2315</v>
      </c>
      <c r="F25" s="15">
        <v>64</v>
      </c>
      <c r="G25" s="16">
        <v>26</v>
      </c>
      <c r="H25" s="15" t="s">
        <v>13</v>
      </c>
      <c r="I25" s="15">
        <f>ComprasBH[[#This Row],[Valor Unitário]]*ComprasBH[[#This Row],[Quantidade]]</f>
        <v>1664</v>
      </c>
    </row>
    <row r="26" spans="2:9" ht="20.100000000000001" customHeight="1" x14ac:dyDescent="0.25">
      <c r="B26" s="13">
        <v>43486</v>
      </c>
      <c r="C26" s="14" t="s">
        <v>11</v>
      </c>
      <c r="D26" s="14" t="s">
        <v>12</v>
      </c>
      <c r="E26" s="14">
        <v>81246</v>
      </c>
      <c r="F26" s="15">
        <v>62</v>
      </c>
      <c r="G26" s="16">
        <v>25</v>
      </c>
      <c r="H26" s="15" t="s">
        <v>13</v>
      </c>
      <c r="I26" s="15">
        <f>ComprasBH[[#This Row],[Valor Unitário]]*ComprasBH[[#This Row],[Quantidade]]</f>
        <v>1550</v>
      </c>
    </row>
    <row r="27" spans="2:9" ht="20.100000000000001" customHeight="1" x14ac:dyDescent="0.25">
      <c r="B27" s="13">
        <v>43487</v>
      </c>
      <c r="C27" s="14" t="s">
        <v>11</v>
      </c>
      <c r="D27" s="14" t="s">
        <v>12</v>
      </c>
      <c r="E27" s="14">
        <v>15514</v>
      </c>
      <c r="F27" s="15">
        <v>81.7</v>
      </c>
      <c r="G27" s="16">
        <v>33</v>
      </c>
      <c r="H27" s="15" t="s">
        <v>13</v>
      </c>
      <c r="I27" s="15">
        <f>ComprasBH[[#This Row],[Valor Unitário]]*ComprasBH[[#This Row],[Quantidade]]</f>
        <v>2696.1</v>
      </c>
    </row>
    <row r="28" spans="2:9" ht="20.100000000000001" customHeight="1" x14ac:dyDescent="0.25">
      <c r="B28" s="13">
        <v>43488</v>
      </c>
      <c r="C28" s="14" t="s">
        <v>11</v>
      </c>
      <c r="D28" s="14" t="s">
        <v>12</v>
      </c>
      <c r="E28" s="14">
        <v>81537</v>
      </c>
      <c r="F28" s="15">
        <v>32.160000000000004</v>
      </c>
      <c r="G28" s="16">
        <v>13</v>
      </c>
      <c r="H28" s="15" t="s">
        <v>13</v>
      </c>
      <c r="I28" s="15">
        <f>ComprasBH[[#This Row],[Valor Unitário]]*ComprasBH[[#This Row],[Quantidade]]</f>
        <v>418.08000000000004</v>
      </c>
    </row>
    <row r="29" spans="2:9" ht="20.100000000000001" customHeight="1" x14ac:dyDescent="0.25">
      <c r="B29" s="13">
        <v>43489</v>
      </c>
      <c r="C29" s="14" t="s">
        <v>11</v>
      </c>
      <c r="D29" s="14" t="s">
        <v>12</v>
      </c>
      <c r="E29" s="14">
        <v>51239</v>
      </c>
      <c r="F29" s="15">
        <v>60</v>
      </c>
      <c r="G29" s="16">
        <v>24</v>
      </c>
      <c r="H29" s="15" t="s">
        <v>13</v>
      </c>
      <c r="I29" s="15">
        <f>ComprasBH[[#This Row],[Valor Unitário]]*ComprasBH[[#This Row],[Quantidade]]</f>
        <v>1440</v>
      </c>
    </row>
    <row r="30" spans="2:9" ht="20.100000000000001" customHeight="1" x14ac:dyDescent="0.25">
      <c r="B30" s="13">
        <v>43490</v>
      </c>
      <c r="C30" s="14" t="s">
        <v>11</v>
      </c>
      <c r="D30" s="14" t="s">
        <v>12</v>
      </c>
      <c r="E30" s="14">
        <v>70525</v>
      </c>
      <c r="F30" s="15">
        <v>134.16</v>
      </c>
      <c r="G30" s="16">
        <v>54</v>
      </c>
      <c r="H30" s="15" t="s">
        <v>13</v>
      </c>
      <c r="I30" s="15">
        <f>ComprasBH[[#This Row],[Valor Unitário]]*ComprasBH[[#This Row],[Quantidade]]</f>
        <v>7244.6399999999994</v>
      </c>
    </row>
    <row r="31" spans="2:9" ht="20.100000000000001" customHeight="1" x14ac:dyDescent="0.25">
      <c r="B31" s="13">
        <v>43491</v>
      </c>
      <c r="C31" s="14" t="s">
        <v>11</v>
      </c>
      <c r="D31" s="14" t="s">
        <v>12</v>
      </c>
      <c r="E31" s="14">
        <v>71094</v>
      </c>
      <c r="F31" s="15">
        <v>69.12</v>
      </c>
      <c r="G31" s="16">
        <v>28</v>
      </c>
      <c r="H31" s="15" t="s">
        <v>13</v>
      </c>
      <c r="I31" s="15">
        <f>ComprasBH[[#This Row],[Valor Unitário]]*ComprasBH[[#This Row],[Quantidade]]</f>
        <v>1935.3600000000001</v>
      </c>
    </row>
    <row r="32" spans="2:9" ht="20.100000000000001" customHeight="1" x14ac:dyDescent="0.25">
      <c r="B32" s="13">
        <v>43492</v>
      </c>
      <c r="C32" s="14" t="s">
        <v>11</v>
      </c>
      <c r="D32" s="14" t="s">
        <v>12</v>
      </c>
      <c r="E32" s="14">
        <v>6648</v>
      </c>
      <c r="F32" s="15">
        <v>76.679999999999993</v>
      </c>
      <c r="G32" s="16">
        <v>31</v>
      </c>
      <c r="H32" s="15" t="s">
        <v>13</v>
      </c>
      <c r="I32" s="15">
        <f>ComprasBH[[#This Row],[Valor Unitário]]*ComprasBH[[#This Row],[Quantidade]]</f>
        <v>2377.08</v>
      </c>
    </row>
    <row r="33" spans="2:9" ht="20.100000000000001" customHeight="1" x14ac:dyDescent="0.25">
      <c r="B33" s="13">
        <v>43493</v>
      </c>
      <c r="C33" s="14" t="s">
        <v>11</v>
      </c>
      <c r="D33" s="14" t="s">
        <v>12</v>
      </c>
      <c r="E33" s="14">
        <v>4638</v>
      </c>
      <c r="F33" s="15">
        <v>43.05</v>
      </c>
      <c r="G33" s="16">
        <v>17</v>
      </c>
      <c r="H33" s="15" t="s">
        <v>13</v>
      </c>
      <c r="I33" s="15">
        <f>ComprasBH[[#This Row],[Valor Unitário]]*ComprasBH[[#This Row],[Quantidade]]</f>
        <v>731.84999999999991</v>
      </c>
    </row>
    <row r="34" spans="2:9" ht="20.100000000000001" customHeight="1" x14ac:dyDescent="0.25">
      <c r="B34" s="13">
        <v>43494</v>
      </c>
      <c r="C34" s="14" t="s">
        <v>11</v>
      </c>
      <c r="D34" s="14" t="s">
        <v>12</v>
      </c>
      <c r="E34" s="14">
        <v>18960</v>
      </c>
      <c r="F34" s="15">
        <v>46</v>
      </c>
      <c r="G34" s="16">
        <v>18</v>
      </c>
      <c r="H34" s="15" t="s">
        <v>13</v>
      </c>
      <c r="I34" s="15">
        <f>ComprasBH[[#This Row],[Valor Unitário]]*ComprasBH[[#This Row],[Quantidade]]</f>
        <v>828</v>
      </c>
    </row>
    <row r="35" spans="2:9" ht="20.100000000000001" customHeight="1" x14ac:dyDescent="0.25">
      <c r="B35" s="13">
        <v>43495</v>
      </c>
      <c r="C35" s="14" t="s">
        <v>11</v>
      </c>
      <c r="D35" s="14" t="s">
        <v>12</v>
      </c>
      <c r="E35" s="14">
        <v>19812</v>
      </c>
      <c r="F35" s="15">
        <v>53</v>
      </c>
      <c r="G35" s="16">
        <v>21</v>
      </c>
      <c r="H35" s="15" t="s">
        <v>13</v>
      </c>
      <c r="I35" s="15">
        <f>ComprasBH[[#This Row],[Valor Unitário]]*ComprasBH[[#This Row],[Quantidade]]</f>
        <v>1113</v>
      </c>
    </row>
    <row r="36" spans="2:9" ht="20.100000000000001" customHeight="1" x14ac:dyDescent="0.25">
      <c r="B36" s="13">
        <v>43496</v>
      </c>
      <c r="C36" s="14" t="s">
        <v>11</v>
      </c>
      <c r="D36" s="14" t="s">
        <v>12</v>
      </c>
      <c r="E36" s="14">
        <v>56292</v>
      </c>
      <c r="F36" s="15">
        <v>3.910000000000001</v>
      </c>
      <c r="G36" s="16">
        <v>1</v>
      </c>
      <c r="H36" s="15" t="s">
        <v>13</v>
      </c>
      <c r="I36" s="15">
        <f>ComprasBH[[#This Row],[Valor Unitário]]*ComprasBH[[#This Row],[Quantidade]]</f>
        <v>3.910000000000001</v>
      </c>
    </row>
    <row r="37" spans="2:9" ht="20.100000000000001" customHeight="1" x14ac:dyDescent="0.25">
      <c r="B37" s="13">
        <v>43497</v>
      </c>
      <c r="C37" s="14" t="s">
        <v>11</v>
      </c>
      <c r="D37" s="14" t="s">
        <v>12</v>
      </c>
      <c r="E37" s="14">
        <v>12216</v>
      </c>
      <c r="F37" s="15">
        <v>95.95</v>
      </c>
      <c r="G37" s="16">
        <v>39</v>
      </c>
      <c r="H37" s="15" t="s">
        <v>13</v>
      </c>
      <c r="I37" s="15">
        <f>ComprasBH[[#This Row],[Valor Unitário]]*ComprasBH[[#This Row],[Quantidade]]</f>
        <v>3742.05</v>
      </c>
    </row>
    <row r="38" spans="2:9" ht="20.100000000000001" customHeight="1" x14ac:dyDescent="0.25">
      <c r="B38" s="13">
        <v>43498</v>
      </c>
      <c r="C38" s="14" t="s">
        <v>11</v>
      </c>
      <c r="D38" s="14" t="s">
        <v>12</v>
      </c>
      <c r="E38" s="14">
        <v>34938</v>
      </c>
      <c r="F38" s="15">
        <v>72</v>
      </c>
      <c r="G38" s="16">
        <v>29</v>
      </c>
      <c r="H38" s="15" t="s">
        <v>13</v>
      </c>
      <c r="I38" s="15">
        <f>ComprasBH[[#This Row],[Valor Unitário]]*ComprasBH[[#This Row],[Quantidade]]</f>
        <v>2088</v>
      </c>
    </row>
    <row r="39" spans="2:9" ht="20.100000000000001" customHeight="1" x14ac:dyDescent="0.25">
      <c r="B39" s="13">
        <v>43499</v>
      </c>
      <c r="C39" s="14" t="s">
        <v>11</v>
      </c>
      <c r="D39" s="14" t="s">
        <v>12</v>
      </c>
      <c r="E39" s="14">
        <v>7840</v>
      </c>
      <c r="F39" s="15">
        <v>97</v>
      </c>
      <c r="G39" s="16">
        <v>39</v>
      </c>
      <c r="H39" s="15" t="s">
        <v>13</v>
      </c>
      <c r="I39" s="15">
        <f>ComprasBH[[#This Row],[Valor Unitário]]*ComprasBH[[#This Row],[Quantidade]]</f>
        <v>3783</v>
      </c>
    </row>
    <row r="40" spans="2:9" ht="20.100000000000001" customHeight="1" x14ac:dyDescent="0.25">
      <c r="B40" s="13">
        <v>43500</v>
      </c>
      <c r="C40" s="14" t="s">
        <v>11</v>
      </c>
      <c r="D40" s="14" t="s">
        <v>12</v>
      </c>
      <c r="E40" s="14">
        <v>86197</v>
      </c>
      <c r="F40" s="15">
        <v>73.92</v>
      </c>
      <c r="G40" s="16">
        <v>30</v>
      </c>
      <c r="H40" s="15" t="s">
        <v>13</v>
      </c>
      <c r="I40" s="15">
        <f>ComprasBH[[#This Row],[Valor Unitário]]*ComprasBH[[#This Row],[Quantidade]]</f>
        <v>2217.6</v>
      </c>
    </row>
    <row r="41" spans="2:9" ht="20.100000000000001" customHeight="1" x14ac:dyDescent="0.25">
      <c r="B41" s="13">
        <v>43501</v>
      </c>
      <c r="C41" s="14" t="s">
        <v>11</v>
      </c>
      <c r="D41" s="14" t="s">
        <v>12</v>
      </c>
      <c r="E41" s="14">
        <v>96982</v>
      </c>
      <c r="F41" s="15">
        <v>18.88</v>
      </c>
      <c r="G41" s="16">
        <v>7</v>
      </c>
      <c r="H41" s="15" t="s">
        <v>13</v>
      </c>
      <c r="I41" s="15">
        <f>ComprasBH[[#This Row],[Valor Unitário]]*ComprasBH[[#This Row],[Quantidade]]</f>
        <v>132.16</v>
      </c>
    </row>
    <row r="42" spans="2:9" ht="20.100000000000001" customHeight="1" x14ac:dyDescent="0.25">
      <c r="B42" s="13">
        <v>43502</v>
      </c>
      <c r="C42" s="14" t="s">
        <v>11</v>
      </c>
      <c r="D42" s="14" t="s">
        <v>12</v>
      </c>
      <c r="E42" s="14">
        <v>62902</v>
      </c>
      <c r="F42" s="15">
        <v>46</v>
      </c>
      <c r="G42" s="16">
        <v>18</v>
      </c>
      <c r="H42" s="15" t="s">
        <v>13</v>
      </c>
      <c r="I42" s="15">
        <f>ComprasBH[[#This Row],[Valor Unitário]]*ComprasBH[[#This Row],[Quantidade]]</f>
        <v>828</v>
      </c>
    </row>
    <row r="43" spans="2:9" ht="20.100000000000001" customHeight="1" x14ac:dyDescent="0.25">
      <c r="B43" s="13">
        <v>43503</v>
      </c>
      <c r="C43" s="14" t="s">
        <v>11</v>
      </c>
      <c r="D43" s="14" t="s">
        <v>12</v>
      </c>
      <c r="E43" s="14">
        <v>22349</v>
      </c>
      <c r="F43" s="15">
        <v>23.46</v>
      </c>
      <c r="G43" s="16">
        <v>9</v>
      </c>
      <c r="H43" s="15" t="s">
        <v>13</v>
      </c>
      <c r="I43" s="15">
        <f>ComprasBH[[#This Row],[Valor Unitário]]*ComprasBH[[#This Row],[Quantidade]]</f>
        <v>211.14000000000001</v>
      </c>
    </row>
    <row r="44" spans="2:9" ht="20.100000000000001" customHeight="1" x14ac:dyDescent="0.25">
      <c r="B44" s="13">
        <v>43504</v>
      </c>
      <c r="C44" s="14" t="s">
        <v>11</v>
      </c>
      <c r="D44" s="14" t="s">
        <v>12</v>
      </c>
      <c r="E44" s="14">
        <v>57401</v>
      </c>
      <c r="F44" s="15">
        <v>73.72</v>
      </c>
      <c r="G44" s="16">
        <v>30</v>
      </c>
      <c r="H44" s="15" t="s">
        <v>13</v>
      </c>
      <c r="I44" s="15">
        <f>ComprasBH[[#This Row],[Valor Unitário]]*ComprasBH[[#This Row],[Quantidade]]</f>
        <v>2211.6</v>
      </c>
    </row>
    <row r="45" spans="2:9" ht="20.100000000000001" customHeight="1" x14ac:dyDescent="0.25">
      <c r="B45" s="13">
        <v>43505</v>
      </c>
      <c r="C45" s="14" t="s">
        <v>11</v>
      </c>
      <c r="D45" s="14" t="s">
        <v>12</v>
      </c>
      <c r="E45" s="14">
        <v>64429</v>
      </c>
      <c r="F45" s="15">
        <v>117.60000000000001</v>
      </c>
      <c r="G45" s="16">
        <v>47</v>
      </c>
      <c r="H45" s="15" t="s">
        <v>13</v>
      </c>
      <c r="I45" s="15">
        <f>ComprasBH[[#This Row],[Valor Unitário]]*ComprasBH[[#This Row],[Quantidade]]</f>
        <v>5527.2000000000007</v>
      </c>
    </row>
    <row r="46" spans="2:9" ht="20.100000000000001" customHeight="1" x14ac:dyDescent="0.25">
      <c r="B46" s="13">
        <v>43506</v>
      </c>
      <c r="C46" s="14" t="s">
        <v>11</v>
      </c>
      <c r="D46" s="14" t="s">
        <v>12</v>
      </c>
      <c r="E46" s="14">
        <v>89339</v>
      </c>
      <c r="F46" s="15">
        <v>79.040000000000006</v>
      </c>
      <c r="G46" s="16">
        <v>32</v>
      </c>
      <c r="H46" s="15" t="s">
        <v>13</v>
      </c>
      <c r="I46" s="15">
        <f>ComprasBH[[#This Row],[Valor Unitário]]*ComprasBH[[#This Row],[Quantidade]]</f>
        <v>2529.2800000000002</v>
      </c>
    </row>
    <row r="47" spans="2:9" ht="20.100000000000001" customHeight="1" x14ac:dyDescent="0.25">
      <c r="B47" s="13">
        <v>43507</v>
      </c>
      <c r="C47" s="14" t="s">
        <v>11</v>
      </c>
      <c r="D47" s="14" t="s">
        <v>12</v>
      </c>
      <c r="E47" s="14">
        <v>38187</v>
      </c>
      <c r="F47" s="15">
        <v>76</v>
      </c>
      <c r="G47" s="16">
        <v>30</v>
      </c>
      <c r="H47" s="15" t="s">
        <v>13</v>
      </c>
      <c r="I47" s="15">
        <f>ComprasBH[[#This Row],[Valor Unitário]]*ComprasBH[[#This Row],[Quantidade]]</f>
        <v>2280</v>
      </c>
    </row>
    <row r="48" spans="2:9" ht="20.100000000000001" customHeight="1" x14ac:dyDescent="0.25">
      <c r="B48" s="13">
        <v>43508</v>
      </c>
      <c r="C48" s="14" t="s">
        <v>11</v>
      </c>
      <c r="D48" s="14" t="s">
        <v>12</v>
      </c>
      <c r="E48" s="14">
        <v>48239</v>
      </c>
      <c r="F48" s="15">
        <v>33</v>
      </c>
      <c r="G48" s="16">
        <v>13</v>
      </c>
      <c r="H48" s="15" t="s">
        <v>13</v>
      </c>
      <c r="I48" s="15">
        <f>ComprasBH[[#This Row],[Valor Unitário]]*ComprasBH[[#This Row],[Quantidade]]</f>
        <v>429</v>
      </c>
    </row>
    <row r="49" spans="2:9" ht="20.100000000000001" customHeight="1" x14ac:dyDescent="0.25">
      <c r="B49" s="13">
        <v>43509</v>
      </c>
      <c r="C49" s="14" t="s">
        <v>11</v>
      </c>
      <c r="D49" s="14" t="s">
        <v>12</v>
      </c>
      <c r="E49" s="14">
        <v>88080</v>
      </c>
      <c r="F49" s="15">
        <v>26</v>
      </c>
      <c r="G49" s="16">
        <v>10</v>
      </c>
      <c r="H49" s="15" t="s">
        <v>13</v>
      </c>
      <c r="I49" s="15">
        <f>ComprasBH[[#This Row],[Valor Unitário]]*ComprasBH[[#This Row],[Quantidade]]</f>
        <v>260</v>
      </c>
    </row>
    <row r="50" spans="2:9" ht="20.100000000000001" customHeight="1" x14ac:dyDescent="0.25">
      <c r="B50" s="13">
        <v>43510</v>
      </c>
      <c r="C50" s="14" t="s">
        <v>11</v>
      </c>
      <c r="D50" s="14" t="s">
        <v>12</v>
      </c>
      <c r="E50" s="14">
        <v>53728</v>
      </c>
      <c r="F50" s="15">
        <v>65.650000000000006</v>
      </c>
      <c r="G50" s="16">
        <v>26</v>
      </c>
      <c r="H50" s="15" t="s">
        <v>13</v>
      </c>
      <c r="I50" s="15">
        <f>ComprasBH[[#This Row],[Valor Unitário]]*ComprasBH[[#This Row],[Quantidade]]</f>
        <v>1706.9</v>
      </c>
    </row>
    <row r="51" spans="2:9" ht="20.100000000000001" customHeight="1" x14ac:dyDescent="0.25">
      <c r="B51" s="13">
        <v>43511</v>
      </c>
      <c r="C51" s="14" t="s">
        <v>11</v>
      </c>
      <c r="D51" s="14" t="s">
        <v>12</v>
      </c>
      <c r="E51" s="14">
        <v>16728</v>
      </c>
      <c r="F51" s="15">
        <v>48</v>
      </c>
      <c r="G51" s="16">
        <v>19</v>
      </c>
      <c r="H51" s="15" t="s">
        <v>13</v>
      </c>
      <c r="I51" s="15">
        <f>ComprasBH[[#This Row],[Valor Unitário]]*ComprasBH[[#This Row],[Quantidade]]</f>
        <v>912</v>
      </c>
    </row>
    <row r="52" spans="2:9" ht="20.100000000000001" customHeight="1" x14ac:dyDescent="0.25">
      <c r="B52" s="13">
        <v>43512</v>
      </c>
      <c r="C52" s="14" t="s">
        <v>11</v>
      </c>
      <c r="D52" s="14" t="s">
        <v>12</v>
      </c>
      <c r="E52" s="14">
        <v>21624</v>
      </c>
      <c r="F52" s="15">
        <v>44</v>
      </c>
      <c r="G52" s="16">
        <v>17</v>
      </c>
      <c r="H52" s="15" t="s">
        <v>13</v>
      </c>
      <c r="I52" s="15">
        <f>ComprasBH[[#This Row],[Valor Unitário]]*ComprasBH[[#This Row],[Quantidade]]</f>
        <v>748</v>
      </c>
    </row>
    <row r="53" spans="2:9" ht="20.100000000000001" customHeight="1" x14ac:dyDescent="0.25">
      <c r="B53" s="13">
        <v>43513</v>
      </c>
      <c r="C53" s="14" t="s">
        <v>11</v>
      </c>
      <c r="D53" s="14" t="s">
        <v>12</v>
      </c>
      <c r="E53" s="14">
        <v>66933</v>
      </c>
      <c r="F53" s="15">
        <v>10.64</v>
      </c>
      <c r="G53" s="16">
        <v>4</v>
      </c>
      <c r="H53" s="15" t="s">
        <v>13</v>
      </c>
      <c r="I53" s="15">
        <f>ComprasBH[[#This Row],[Valor Unitário]]*ComprasBH[[#This Row],[Quantidade]]</f>
        <v>42.56</v>
      </c>
    </row>
    <row r="54" spans="2:9" ht="20.100000000000001" customHeight="1" x14ac:dyDescent="0.25">
      <c r="B54" s="13">
        <v>43514</v>
      </c>
      <c r="C54" s="14" t="s">
        <v>11</v>
      </c>
      <c r="D54" s="14" t="s">
        <v>12</v>
      </c>
      <c r="E54" s="14">
        <v>42164</v>
      </c>
      <c r="F54" s="15">
        <v>20.339999999999996</v>
      </c>
      <c r="G54" s="16">
        <v>8</v>
      </c>
      <c r="H54" s="15" t="s">
        <v>13</v>
      </c>
      <c r="I54" s="15">
        <f>ComprasBH[[#This Row],[Valor Unitário]]*ComprasBH[[#This Row],[Quantidade]]</f>
        <v>162.71999999999997</v>
      </c>
    </row>
    <row r="55" spans="2:9" ht="20.100000000000001" customHeight="1" x14ac:dyDescent="0.25">
      <c r="B55" s="13">
        <v>43515</v>
      </c>
      <c r="C55" s="14" t="s">
        <v>11</v>
      </c>
      <c r="D55" s="14" t="s">
        <v>12</v>
      </c>
      <c r="E55" s="14">
        <v>91848</v>
      </c>
      <c r="F55" s="15">
        <v>31</v>
      </c>
      <c r="G55" s="16">
        <v>12</v>
      </c>
      <c r="H55" s="15" t="s">
        <v>13</v>
      </c>
      <c r="I55" s="15">
        <f>ComprasBH[[#This Row],[Valor Unitário]]*ComprasBH[[#This Row],[Quantidade]]</f>
        <v>372</v>
      </c>
    </row>
    <row r="56" spans="2:9" ht="20.100000000000001" customHeight="1" x14ac:dyDescent="0.25">
      <c r="B56" s="13">
        <v>43516</v>
      </c>
      <c r="C56" s="14" t="s">
        <v>11</v>
      </c>
      <c r="D56" s="14" t="s">
        <v>12</v>
      </c>
      <c r="E56" s="14">
        <v>95012</v>
      </c>
      <c r="F56" s="15">
        <v>32.5</v>
      </c>
      <c r="G56" s="16">
        <v>13</v>
      </c>
      <c r="H56" s="15" t="s">
        <v>13</v>
      </c>
      <c r="I56" s="15">
        <f>ComprasBH[[#This Row],[Valor Unitário]]*ComprasBH[[#This Row],[Quantidade]]</f>
        <v>422.5</v>
      </c>
    </row>
    <row r="57" spans="2:9" ht="20.100000000000001" customHeight="1" x14ac:dyDescent="0.25">
      <c r="B57" s="13">
        <v>43517</v>
      </c>
      <c r="C57" s="14" t="s">
        <v>11</v>
      </c>
      <c r="D57" s="14" t="s">
        <v>12</v>
      </c>
      <c r="E57" s="14">
        <v>60515</v>
      </c>
      <c r="F57" s="15">
        <v>42.77</v>
      </c>
      <c r="G57" s="16">
        <v>17</v>
      </c>
      <c r="H57" s="15" t="s">
        <v>13</v>
      </c>
      <c r="I57" s="15">
        <f>ComprasBH[[#This Row],[Valor Unitário]]*ComprasBH[[#This Row],[Quantidade]]</f>
        <v>727.09</v>
      </c>
    </row>
    <row r="58" spans="2:9" ht="20.100000000000001" customHeight="1" x14ac:dyDescent="0.25">
      <c r="B58" s="13">
        <v>43518</v>
      </c>
      <c r="C58" s="14" t="s">
        <v>11</v>
      </c>
      <c r="D58" s="14" t="s">
        <v>12</v>
      </c>
      <c r="E58" s="14">
        <v>56995</v>
      </c>
      <c r="F58" s="15">
        <v>77.52000000000001</v>
      </c>
      <c r="G58" s="16">
        <v>31</v>
      </c>
      <c r="H58" s="15" t="s">
        <v>13</v>
      </c>
      <c r="I58" s="15">
        <f>ComprasBH[[#This Row],[Valor Unitário]]*ComprasBH[[#This Row],[Quantidade]]</f>
        <v>2403.1200000000003</v>
      </c>
    </row>
    <row r="59" spans="2:9" ht="20.100000000000001" customHeight="1" x14ac:dyDescent="0.25">
      <c r="B59" s="13">
        <v>43519</v>
      </c>
      <c r="C59" s="14" t="s">
        <v>11</v>
      </c>
      <c r="D59" s="14" t="s">
        <v>12</v>
      </c>
      <c r="E59" s="14">
        <v>15016</v>
      </c>
      <c r="F59" s="15">
        <v>87.87</v>
      </c>
      <c r="G59" s="16">
        <v>35</v>
      </c>
      <c r="H59" s="15" t="s">
        <v>13</v>
      </c>
      <c r="I59" s="15">
        <f>ComprasBH[[#This Row],[Valor Unitário]]*ComprasBH[[#This Row],[Quantidade]]</f>
        <v>3075.4500000000003</v>
      </c>
    </row>
    <row r="60" spans="2:9" ht="20.100000000000001" customHeight="1" x14ac:dyDescent="0.25">
      <c r="B60" s="13">
        <v>43520</v>
      </c>
      <c r="C60" s="14" t="s">
        <v>11</v>
      </c>
      <c r="D60" s="14" t="s">
        <v>12</v>
      </c>
      <c r="E60" s="14">
        <v>92788</v>
      </c>
      <c r="F60" s="15">
        <v>96</v>
      </c>
      <c r="G60" s="16">
        <v>39</v>
      </c>
      <c r="H60" s="15" t="s">
        <v>13</v>
      </c>
      <c r="I60" s="15">
        <f>ComprasBH[[#This Row],[Valor Unitário]]*ComprasBH[[#This Row],[Quantidade]]</f>
        <v>3744</v>
      </c>
    </row>
    <row r="61" spans="2:9" ht="20.100000000000001" customHeight="1" x14ac:dyDescent="0.25">
      <c r="B61" s="13">
        <v>43521</v>
      </c>
      <c r="C61" s="14" t="s">
        <v>11</v>
      </c>
      <c r="D61" s="14" t="s">
        <v>12</v>
      </c>
      <c r="E61" s="14">
        <v>72340</v>
      </c>
      <c r="F61" s="15">
        <v>12</v>
      </c>
      <c r="G61" s="16">
        <v>4</v>
      </c>
      <c r="H61" s="15" t="s">
        <v>13</v>
      </c>
      <c r="I61" s="15">
        <f>ComprasBH[[#This Row],[Valor Unitário]]*ComprasBH[[#This Row],[Quantidade]]</f>
        <v>48</v>
      </c>
    </row>
    <row r="62" spans="2:9" ht="20.100000000000001" customHeight="1" x14ac:dyDescent="0.25">
      <c r="B62" s="13">
        <v>43522</v>
      </c>
      <c r="C62" s="14" t="s">
        <v>11</v>
      </c>
      <c r="D62" s="14" t="s">
        <v>12</v>
      </c>
      <c r="E62" s="14">
        <v>62698</v>
      </c>
      <c r="F62" s="15">
        <v>11.020000000000001</v>
      </c>
      <c r="G62" s="16">
        <v>4</v>
      </c>
      <c r="H62" s="15" t="s">
        <v>13</v>
      </c>
      <c r="I62" s="15">
        <f>ComprasBH[[#This Row],[Valor Unitário]]*ComprasBH[[#This Row],[Quantidade]]</f>
        <v>44.080000000000005</v>
      </c>
    </row>
    <row r="63" spans="2:9" ht="20.100000000000001" customHeight="1" x14ac:dyDescent="0.25">
      <c r="B63" s="13">
        <v>43523</v>
      </c>
      <c r="C63" s="14" t="s">
        <v>11</v>
      </c>
      <c r="D63" s="14" t="s">
        <v>12</v>
      </c>
      <c r="E63" s="14">
        <v>45785</v>
      </c>
      <c r="F63" s="15">
        <v>71.760000000000005</v>
      </c>
      <c r="G63" s="16">
        <v>29</v>
      </c>
      <c r="H63" s="15" t="s">
        <v>13</v>
      </c>
      <c r="I63" s="15">
        <f>ComprasBH[[#This Row],[Valor Unitário]]*ComprasBH[[#This Row],[Quantidade]]</f>
        <v>2081.04</v>
      </c>
    </row>
    <row r="64" spans="2:9" ht="20.100000000000001" customHeight="1" x14ac:dyDescent="0.25">
      <c r="B64" s="13">
        <v>43524</v>
      </c>
      <c r="C64" s="14" t="s">
        <v>11</v>
      </c>
      <c r="D64" s="14" t="s">
        <v>12</v>
      </c>
      <c r="E64" s="14">
        <v>63504</v>
      </c>
      <c r="F64" s="15">
        <v>70</v>
      </c>
      <c r="G64" s="16">
        <v>28</v>
      </c>
      <c r="H64" s="15" t="s">
        <v>13</v>
      </c>
      <c r="I64" s="15">
        <f>ComprasBH[[#This Row],[Valor Unitário]]*ComprasBH[[#This Row],[Quantidade]]</f>
        <v>1960</v>
      </c>
    </row>
    <row r="65" spans="2:9" ht="20.100000000000001" customHeight="1" x14ac:dyDescent="0.25">
      <c r="B65" s="13">
        <v>43525</v>
      </c>
      <c r="C65" s="14" t="s">
        <v>11</v>
      </c>
      <c r="D65" s="14" t="s">
        <v>12</v>
      </c>
      <c r="E65" s="14">
        <v>13246</v>
      </c>
      <c r="F65" s="15">
        <v>77</v>
      </c>
      <c r="G65" s="16">
        <v>31</v>
      </c>
      <c r="H65" s="15" t="s">
        <v>13</v>
      </c>
      <c r="I65" s="15">
        <f>ComprasBH[[#This Row],[Valor Unitário]]*ComprasBH[[#This Row],[Quantidade]]</f>
        <v>2387</v>
      </c>
    </row>
    <row r="66" spans="2:9" ht="20.100000000000001" customHeight="1" x14ac:dyDescent="0.25">
      <c r="B66" s="13">
        <v>43526</v>
      </c>
      <c r="C66" s="14" t="s">
        <v>11</v>
      </c>
      <c r="D66" s="14" t="s">
        <v>12</v>
      </c>
      <c r="E66" s="14">
        <v>1744</v>
      </c>
      <c r="F66" s="15">
        <v>22.25</v>
      </c>
      <c r="G66" s="16">
        <v>9</v>
      </c>
      <c r="H66" s="15" t="s">
        <v>13</v>
      </c>
      <c r="I66" s="15">
        <f>ComprasBH[[#This Row],[Valor Unitário]]*ComprasBH[[#This Row],[Quantidade]]</f>
        <v>200.25</v>
      </c>
    </row>
    <row r="67" spans="2:9" ht="20.100000000000001" customHeight="1" x14ac:dyDescent="0.25">
      <c r="B67" s="13">
        <v>43527</v>
      </c>
      <c r="C67" s="14" t="s">
        <v>11</v>
      </c>
      <c r="D67" s="14" t="s">
        <v>12</v>
      </c>
      <c r="E67" s="14">
        <v>70365</v>
      </c>
      <c r="F67" s="15">
        <v>81.900000000000006</v>
      </c>
      <c r="G67" s="16">
        <v>33</v>
      </c>
      <c r="H67" s="15" t="s">
        <v>13</v>
      </c>
      <c r="I67" s="15">
        <f>ComprasBH[[#This Row],[Valor Unitário]]*ComprasBH[[#This Row],[Quantidade]]</f>
        <v>2702.7000000000003</v>
      </c>
    </row>
    <row r="68" spans="2:9" ht="20.100000000000001" customHeight="1" x14ac:dyDescent="0.25">
      <c r="B68" s="13">
        <v>43528</v>
      </c>
      <c r="C68" s="14" t="s">
        <v>11</v>
      </c>
      <c r="D68" s="14" t="s">
        <v>12</v>
      </c>
      <c r="E68" s="14">
        <v>53037</v>
      </c>
      <c r="F68" s="15">
        <v>92</v>
      </c>
      <c r="G68" s="16">
        <v>37</v>
      </c>
      <c r="H68" s="15" t="s">
        <v>13</v>
      </c>
      <c r="I68" s="15">
        <f>ComprasBH[[#This Row],[Valor Unitário]]*ComprasBH[[#This Row],[Quantidade]]</f>
        <v>3404</v>
      </c>
    </row>
    <row r="69" spans="2:9" ht="20.100000000000001" customHeight="1" x14ac:dyDescent="0.25">
      <c r="B69" s="13">
        <v>43529</v>
      </c>
      <c r="C69" s="14" t="s">
        <v>11</v>
      </c>
      <c r="D69" s="14" t="s">
        <v>12</v>
      </c>
      <c r="E69" s="14">
        <v>39668</v>
      </c>
      <c r="F69" s="15">
        <v>87.449999999999989</v>
      </c>
      <c r="G69" s="16">
        <v>35</v>
      </c>
      <c r="H69" s="15" t="s">
        <v>13</v>
      </c>
      <c r="I69" s="15">
        <f>ComprasBH[[#This Row],[Valor Unitário]]*ComprasBH[[#This Row],[Quantidade]]</f>
        <v>3060.7499999999995</v>
      </c>
    </row>
    <row r="70" spans="2:9" ht="20.100000000000001" customHeight="1" x14ac:dyDescent="0.25">
      <c r="B70" s="13">
        <v>43530</v>
      </c>
      <c r="C70" s="14" t="s">
        <v>11</v>
      </c>
      <c r="D70" s="14" t="s">
        <v>12</v>
      </c>
      <c r="E70" s="14">
        <v>8636</v>
      </c>
      <c r="F70" s="15">
        <v>24.18</v>
      </c>
      <c r="G70" s="16">
        <v>9</v>
      </c>
      <c r="H70" s="15" t="s">
        <v>13</v>
      </c>
      <c r="I70" s="15">
        <f>ComprasBH[[#This Row],[Valor Unitário]]*ComprasBH[[#This Row],[Quantidade]]</f>
        <v>217.62</v>
      </c>
    </row>
    <row r="71" spans="2:9" ht="20.100000000000001" customHeight="1" x14ac:dyDescent="0.25">
      <c r="B71" s="13">
        <v>43531</v>
      </c>
      <c r="C71" s="14" t="s">
        <v>11</v>
      </c>
      <c r="D71" s="14" t="s">
        <v>12</v>
      </c>
      <c r="E71" s="14">
        <v>4546</v>
      </c>
      <c r="F71" s="15">
        <v>25.68</v>
      </c>
      <c r="G71" s="16">
        <v>10</v>
      </c>
      <c r="H71" s="15" t="s">
        <v>13</v>
      </c>
      <c r="I71" s="15">
        <f>ComprasBH[[#This Row],[Valor Unitário]]*ComprasBH[[#This Row],[Quantidade]]</f>
        <v>256.8</v>
      </c>
    </row>
    <row r="72" spans="2:9" ht="20.100000000000001" customHeight="1" x14ac:dyDescent="0.25">
      <c r="B72" s="13">
        <v>43532</v>
      </c>
      <c r="C72" s="14" t="s">
        <v>11</v>
      </c>
      <c r="D72" s="14" t="s">
        <v>12</v>
      </c>
      <c r="E72" s="14">
        <v>42615</v>
      </c>
      <c r="F72" s="15">
        <v>24.150000000000002</v>
      </c>
      <c r="G72" s="16">
        <v>9</v>
      </c>
      <c r="H72" s="15" t="s">
        <v>13</v>
      </c>
      <c r="I72" s="15">
        <f>ComprasBH[[#This Row],[Valor Unitário]]*ComprasBH[[#This Row],[Quantidade]]</f>
        <v>217.35000000000002</v>
      </c>
    </row>
    <row r="73" spans="2:9" ht="20.100000000000001" customHeight="1" x14ac:dyDescent="0.25">
      <c r="B73" s="13">
        <v>43533</v>
      </c>
      <c r="C73" s="14" t="s">
        <v>11</v>
      </c>
      <c r="D73" s="14" t="s">
        <v>12</v>
      </c>
      <c r="E73" s="14">
        <v>74737</v>
      </c>
      <c r="F73" s="15">
        <v>38</v>
      </c>
      <c r="G73" s="16">
        <v>15</v>
      </c>
      <c r="H73" s="15" t="s">
        <v>13</v>
      </c>
      <c r="I73" s="15">
        <f>ComprasBH[[#This Row],[Valor Unitário]]*ComprasBH[[#This Row],[Quantidade]]</f>
        <v>570</v>
      </c>
    </row>
    <row r="74" spans="2:9" ht="20.100000000000001" customHeight="1" x14ac:dyDescent="0.25">
      <c r="B74" s="13">
        <v>43534</v>
      </c>
      <c r="C74" s="14" t="s">
        <v>11</v>
      </c>
      <c r="D74" s="14" t="s">
        <v>12</v>
      </c>
      <c r="E74" s="14">
        <v>67187</v>
      </c>
      <c r="F74" s="15">
        <v>53</v>
      </c>
      <c r="G74" s="16">
        <v>21</v>
      </c>
      <c r="H74" s="15" t="s">
        <v>13</v>
      </c>
      <c r="I74" s="15">
        <f>ComprasBH[[#This Row],[Valor Unitário]]*ComprasBH[[#This Row],[Quantidade]]</f>
        <v>1113</v>
      </c>
    </row>
    <row r="75" spans="2:9" ht="20.100000000000001" customHeight="1" x14ac:dyDescent="0.25">
      <c r="B75" s="13">
        <v>43535</v>
      </c>
      <c r="C75" s="14" t="s">
        <v>11</v>
      </c>
      <c r="D75" s="14" t="s">
        <v>12</v>
      </c>
      <c r="E75" s="14">
        <v>77440</v>
      </c>
      <c r="F75" s="15">
        <v>84.48</v>
      </c>
      <c r="G75" s="16">
        <v>34</v>
      </c>
      <c r="H75" s="15" t="s">
        <v>13</v>
      </c>
      <c r="I75" s="15">
        <f>ComprasBH[[#This Row],[Valor Unitário]]*ComprasBH[[#This Row],[Quantidade]]</f>
        <v>2872.32</v>
      </c>
    </row>
    <row r="76" spans="2:9" ht="20.100000000000001" customHeight="1" x14ac:dyDescent="0.25">
      <c r="B76" s="13">
        <v>43536</v>
      </c>
      <c r="C76" s="14" t="s">
        <v>11</v>
      </c>
      <c r="D76" s="14" t="s">
        <v>12</v>
      </c>
      <c r="E76" s="14">
        <v>87335</v>
      </c>
      <c r="F76" s="15">
        <v>32.24</v>
      </c>
      <c r="G76" s="16">
        <v>13</v>
      </c>
      <c r="H76" s="15" t="s">
        <v>13</v>
      </c>
      <c r="I76" s="15">
        <f>ComprasBH[[#This Row],[Valor Unitário]]*ComprasBH[[#This Row],[Quantidade]]</f>
        <v>419.12</v>
      </c>
    </row>
    <row r="77" spans="2:9" ht="20.100000000000001" customHeight="1" x14ac:dyDescent="0.25">
      <c r="B77" s="13">
        <v>43537</v>
      </c>
      <c r="C77" s="14" t="s">
        <v>11</v>
      </c>
      <c r="D77" s="14" t="s">
        <v>12</v>
      </c>
      <c r="E77" s="14">
        <v>2722</v>
      </c>
      <c r="F77" s="15">
        <v>20</v>
      </c>
      <c r="G77" s="16">
        <v>8</v>
      </c>
      <c r="H77" s="15" t="s">
        <v>13</v>
      </c>
      <c r="I77" s="15">
        <f>ComprasBH[[#This Row],[Valor Unitário]]*ComprasBH[[#This Row],[Quantidade]]</f>
        <v>160</v>
      </c>
    </row>
    <row r="78" spans="2:9" ht="20.100000000000001" customHeight="1" x14ac:dyDescent="0.25">
      <c r="B78" s="13">
        <v>43538</v>
      </c>
      <c r="C78" s="14" t="s">
        <v>11</v>
      </c>
      <c r="D78" s="14" t="s">
        <v>12</v>
      </c>
      <c r="E78" s="14">
        <v>49977</v>
      </c>
      <c r="F78" s="15">
        <v>51</v>
      </c>
      <c r="G78" s="16">
        <v>20</v>
      </c>
      <c r="H78" s="15" t="s">
        <v>13</v>
      </c>
      <c r="I78" s="15">
        <f>ComprasBH[[#This Row],[Valor Unitário]]*ComprasBH[[#This Row],[Quantidade]]</f>
        <v>1020</v>
      </c>
    </row>
    <row r="79" spans="2:9" ht="20.100000000000001" customHeight="1" x14ac:dyDescent="0.25">
      <c r="B79" s="13">
        <v>43539</v>
      </c>
      <c r="C79" s="14" t="s">
        <v>11</v>
      </c>
      <c r="D79" s="14" t="s">
        <v>12</v>
      </c>
      <c r="E79" s="14">
        <v>7769</v>
      </c>
      <c r="F79" s="15">
        <v>79.17</v>
      </c>
      <c r="G79" s="16">
        <v>32</v>
      </c>
      <c r="H79" s="15" t="s">
        <v>13</v>
      </c>
      <c r="I79" s="15">
        <f>ComprasBH[[#This Row],[Valor Unitário]]*ComprasBH[[#This Row],[Quantidade]]</f>
        <v>2533.44</v>
      </c>
    </row>
    <row r="80" spans="2:9" ht="20.100000000000001" customHeight="1" x14ac:dyDescent="0.25">
      <c r="B80" s="13">
        <v>43540</v>
      </c>
      <c r="C80" s="14" t="s">
        <v>11</v>
      </c>
      <c r="D80" s="14" t="s">
        <v>12</v>
      </c>
      <c r="E80" s="14">
        <v>46390</v>
      </c>
      <c r="F80" s="15">
        <v>64.98</v>
      </c>
      <c r="G80" s="16">
        <v>26</v>
      </c>
      <c r="H80" s="15" t="s">
        <v>13</v>
      </c>
      <c r="I80" s="15">
        <f>ComprasBH[[#This Row],[Valor Unitário]]*ComprasBH[[#This Row],[Quantidade]]</f>
        <v>1689.48</v>
      </c>
    </row>
    <row r="81" spans="2:9" ht="20.100000000000001" customHeight="1" x14ac:dyDescent="0.25">
      <c r="B81" s="13">
        <v>43541</v>
      </c>
      <c r="C81" s="14" t="s">
        <v>11</v>
      </c>
      <c r="D81" s="14" t="s">
        <v>12</v>
      </c>
      <c r="E81" s="14">
        <v>64632</v>
      </c>
      <c r="F81" s="15">
        <v>30</v>
      </c>
      <c r="G81" s="16">
        <v>12</v>
      </c>
      <c r="H81" s="15" t="s">
        <v>13</v>
      </c>
      <c r="I81" s="15">
        <f>ComprasBH[[#This Row],[Valor Unitário]]*ComprasBH[[#This Row],[Quantidade]]</f>
        <v>360</v>
      </c>
    </row>
    <row r="82" spans="2:9" ht="20.100000000000001" customHeight="1" x14ac:dyDescent="0.25">
      <c r="B82" s="13">
        <v>43542</v>
      </c>
      <c r="C82" s="14" t="s">
        <v>11</v>
      </c>
      <c r="D82" s="14" t="s">
        <v>12</v>
      </c>
      <c r="E82" s="14">
        <v>20887</v>
      </c>
      <c r="F82" s="15">
        <v>51</v>
      </c>
      <c r="G82" s="16">
        <v>20</v>
      </c>
      <c r="H82" s="15" t="s">
        <v>13</v>
      </c>
      <c r="I82" s="15">
        <f>ComprasBH[[#This Row],[Valor Unitário]]*ComprasBH[[#This Row],[Quantidade]]</f>
        <v>1020</v>
      </c>
    </row>
    <row r="83" spans="2:9" ht="20.100000000000001" customHeight="1" x14ac:dyDescent="0.25">
      <c r="B83" s="13">
        <v>43543</v>
      </c>
      <c r="C83" s="14" t="s">
        <v>11</v>
      </c>
      <c r="D83" s="14" t="s">
        <v>12</v>
      </c>
      <c r="E83" s="14">
        <v>33191</v>
      </c>
      <c r="F83" s="15">
        <v>53.01</v>
      </c>
      <c r="G83" s="16">
        <v>21</v>
      </c>
      <c r="H83" s="15" t="s">
        <v>13</v>
      </c>
      <c r="I83" s="15">
        <f>ComprasBH[[#This Row],[Valor Unitário]]*ComprasBH[[#This Row],[Quantidade]]</f>
        <v>1113.21</v>
      </c>
    </row>
    <row r="84" spans="2:9" ht="20.100000000000001" customHeight="1" x14ac:dyDescent="0.25">
      <c r="B84" s="13">
        <v>43544</v>
      </c>
      <c r="C84" s="14" t="s">
        <v>11</v>
      </c>
      <c r="D84" s="14" t="s">
        <v>12</v>
      </c>
      <c r="E84" s="14">
        <v>10583</v>
      </c>
      <c r="F84" s="15">
        <v>104.04</v>
      </c>
      <c r="G84" s="16">
        <v>42</v>
      </c>
      <c r="H84" s="15" t="s">
        <v>13</v>
      </c>
      <c r="I84" s="15">
        <f>ComprasBH[[#This Row],[Valor Unitário]]*ComprasBH[[#This Row],[Quantidade]]</f>
        <v>4369.68</v>
      </c>
    </row>
    <row r="85" spans="2:9" ht="20.100000000000001" customHeight="1" x14ac:dyDescent="0.25">
      <c r="B85" s="13">
        <v>43545</v>
      </c>
      <c r="C85" s="14" t="s">
        <v>11</v>
      </c>
      <c r="D85" s="14" t="s">
        <v>12</v>
      </c>
      <c r="E85" s="14">
        <v>7436</v>
      </c>
      <c r="F85" s="15">
        <v>93.500000000000014</v>
      </c>
      <c r="G85" s="16">
        <v>38</v>
      </c>
      <c r="H85" s="15" t="s">
        <v>13</v>
      </c>
      <c r="I85" s="15">
        <f>ComprasBH[[#This Row],[Valor Unitário]]*ComprasBH[[#This Row],[Quantidade]]</f>
        <v>3553.0000000000005</v>
      </c>
    </row>
    <row r="86" spans="2:9" ht="20.100000000000001" customHeight="1" x14ac:dyDescent="0.25">
      <c r="B86" s="13">
        <v>43546</v>
      </c>
      <c r="C86" s="14" t="s">
        <v>11</v>
      </c>
      <c r="D86" s="14" t="s">
        <v>12</v>
      </c>
      <c r="E86" s="14">
        <v>16293</v>
      </c>
      <c r="F86" s="15">
        <v>23</v>
      </c>
      <c r="G86" s="16">
        <v>9</v>
      </c>
      <c r="H86" s="15" t="s">
        <v>13</v>
      </c>
      <c r="I86" s="15">
        <f>ComprasBH[[#This Row],[Valor Unitário]]*ComprasBH[[#This Row],[Quantidade]]</f>
        <v>207</v>
      </c>
    </row>
    <row r="87" spans="2:9" ht="20.100000000000001" customHeight="1" x14ac:dyDescent="0.25">
      <c r="B87" s="13">
        <v>43547</v>
      </c>
      <c r="C87" s="14" t="s">
        <v>11</v>
      </c>
      <c r="D87" s="14" t="s">
        <v>12</v>
      </c>
      <c r="E87" s="14">
        <v>34329</v>
      </c>
      <c r="F87" s="15">
        <v>48</v>
      </c>
      <c r="G87" s="16">
        <v>19</v>
      </c>
      <c r="H87" s="15" t="s">
        <v>13</v>
      </c>
      <c r="I87" s="15">
        <f>ComprasBH[[#This Row],[Valor Unitário]]*ComprasBH[[#This Row],[Quantidade]]</f>
        <v>912</v>
      </c>
    </row>
    <row r="88" spans="2:9" ht="20.100000000000001" customHeight="1" x14ac:dyDescent="0.25">
      <c r="B88" s="13">
        <v>43548</v>
      </c>
      <c r="C88" s="14" t="s">
        <v>11</v>
      </c>
      <c r="D88" s="14" t="s">
        <v>12</v>
      </c>
      <c r="E88" s="14">
        <v>98312</v>
      </c>
      <c r="F88" s="15">
        <v>73.320000000000007</v>
      </c>
      <c r="G88" s="16">
        <v>29</v>
      </c>
      <c r="H88" s="15" t="s">
        <v>13</v>
      </c>
      <c r="I88" s="15">
        <f>ComprasBH[[#This Row],[Valor Unitário]]*ComprasBH[[#This Row],[Quantidade]]</f>
        <v>2126.2800000000002</v>
      </c>
    </row>
    <row r="89" spans="2:9" ht="20.100000000000001" customHeight="1" x14ac:dyDescent="0.25">
      <c r="B89" s="13">
        <v>43549</v>
      </c>
      <c r="C89" s="14" t="s">
        <v>11</v>
      </c>
      <c r="D89" s="14" t="s">
        <v>12</v>
      </c>
      <c r="E89" s="14">
        <v>98672</v>
      </c>
      <c r="F89" s="15">
        <v>78.100000000000009</v>
      </c>
      <c r="G89" s="16">
        <v>31</v>
      </c>
      <c r="H89" s="15" t="s">
        <v>13</v>
      </c>
      <c r="I89" s="15">
        <f>ComprasBH[[#This Row],[Valor Unitário]]*ComprasBH[[#This Row],[Quantidade]]</f>
        <v>2421.1000000000004</v>
      </c>
    </row>
    <row r="90" spans="2:9" ht="20.100000000000001" customHeight="1" x14ac:dyDescent="0.25">
      <c r="B90" s="13">
        <v>43550</v>
      </c>
      <c r="C90" s="14" t="s">
        <v>11</v>
      </c>
      <c r="D90" s="14" t="s">
        <v>12</v>
      </c>
      <c r="E90" s="14">
        <v>72116</v>
      </c>
      <c r="F90" s="15">
        <v>16</v>
      </c>
      <c r="G90" s="16">
        <v>6</v>
      </c>
      <c r="H90" s="15" t="s">
        <v>13</v>
      </c>
      <c r="I90" s="15">
        <f>ComprasBH[[#This Row],[Valor Unitário]]*ComprasBH[[#This Row],[Quantidade]]</f>
        <v>96</v>
      </c>
    </row>
    <row r="91" spans="2:9" ht="20.100000000000001" customHeight="1" x14ac:dyDescent="0.25">
      <c r="B91" s="13">
        <v>43551</v>
      </c>
      <c r="C91" s="14" t="s">
        <v>11</v>
      </c>
      <c r="D91" s="14" t="s">
        <v>12</v>
      </c>
      <c r="E91" s="14">
        <v>94877</v>
      </c>
      <c r="F91" s="15">
        <v>10</v>
      </c>
      <c r="G91" s="16">
        <v>4</v>
      </c>
      <c r="H91" s="15" t="s">
        <v>13</v>
      </c>
      <c r="I91" s="15">
        <f>ComprasBH[[#This Row],[Valor Unitário]]*ComprasBH[[#This Row],[Quantidade]]</f>
        <v>40</v>
      </c>
    </row>
    <row r="92" spans="2:9" ht="20.100000000000001" customHeight="1" x14ac:dyDescent="0.25">
      <c r="B92" s="13">
        <v>43552</v>
      </c>
      <c r="C92" s="14" t="s">
        <v>11</v>
      </c>
      <c r="D92" s="14" t="s">
        <v>12</v>
      </c>
      <c r="E92" s="14">
        <v>92033</v>
      </c>
      <c r="F92" s="15">
        <v>45.26</v>
      </c>
      <c r="G92" s="16">
        <v>18</v>
      </c>
      <c r="H92" s="15" t="s">
        <v>13</v>
      </c>
      <c r="I92" s="15">
        <f>ComprasBH[[#This Row],[Valor Unitário]]*ComprasBH[[#This Row],[Quantidade]]</f>
        <v>814.68</v>
      </c>
    </row>
    <row r="93" spans="2:9" ht="20.100000000000001" customHeight="1" x14ac:dyDescent="0.25">
      <c r="B93" s="13">
        <v>43553</v>
      </c>
      <c r="C93" s="14" t="s">
        <v>11</v>
      </c>
      <c r="D93" s="14" t="s">
        <v>12</v>
      </c>
      <c r="E93" s="14">
        <v>1052</v>
      </c>
      <c r="F93" s="15">
        <v>14.64</v>
      </c>
      <c r="G93" s="16">
        <v>5</v>
      </c>
      <c r="H93" s="15" t="s">
        <v>13</v>
      </c>
      <c r="I93" s="15">
        <f>ComprasBH[[#This Row],[Valor Unitário]]*ComprasBH[[#This Row],[Quantidade]]</f>
        <v>73.2</v>
      </c>
    </row>
    <row r="94" spans="2:9" ht="20.100000000000001" customHeight="1" x14ac:dyDescent="0.25">
      <c r="B94" s="13">
        <v>43554</v>
      </c>
      <c r="C94" s="14" t="s">
        <v>11</v>
      </c>
      <c r="D94" s="14" t="s">
        <v>12</v>
      </c>
      <c r="E94" s="14">
        <v>40655</v>
      </c>
      <c r="F94" s="15">
        <v>49</v>
      </c>
      <c r="G94" s="16">
        <v>19</v>
      </c>
      <c r="H94" s="15" t="s">
        <v>13</v>
      </c>
      <c r="I94" s="15">
        <f>ComprasBH[[#This Row],[Valor Unitário]]*ComprasBH[[#This Row],[Quantidade]]</f>
        <v>931</v>
      </c>
    </row>
    <row r="95" spans="2:9" ht="20.100000000000001" customHeight="1" x14ac:dyDescent="0.25">
      <c r="B95" s="13">
        <v>43555</v>
      </c>
      <c r="C95" s="14" t="s">
        <v>11</v>
      </c>
      <c r="D95" s="14" t="s">
        <v>12</v>
      </c>
      <c r="E95" s="14">
        <v>30443</v>
      </c>
      <c r="F95" s="15">
        <v>122.24000000000001</v>
      </c>
      <c r="G95" s="16">
        <v>49</v>
      </c>
      <c r="H95" s="15" t="s">
        <v>13</v>
      </c>
      <c r="I95" s="15">
        <f>ComprasBH[[#This Row],[Valor Unitário]]*ComprasBH[[#This Row],[Quantidade]]</f>
        <v>5989.76</v>
      </c>
    </row>
    <row r="96" spans="2:9" ht="20.100000000000001" customHeight="1" x14ac:dyDescent="0.25">
      <c r="B96" s="13">
        <v>43556</v>
      </c>
      <c r="C96" s="14" t="s">
        <v>11</v>
      </c>
      <c r="D96" s="14" t="s">
        <v>12</v>
      </c>
      <c r="E96" s="14">
        <v>45076</v>
      </c>
      <c r="F96" s="15">
        <v>83.72</v>
      </c>
      <c r="G96" s="16">
        <v>34</v>
      </c>
      <c r="H96" s="15" t="s">
        <v>13</v>
      </c>
      <c r="I96" s="15">
        <f>ComprasBH[[#This Row],[Valor Unitário]]*ComprasBH[[#This Row],[Quantidade]]</f>
        <v>2846.48</v>
      </c>
    </row>
    <row r="97" spans="2:9" ht="20.100000000000001" customHeight="1" x14ac:dyDescent="0.25">
      <c r="B97" s="13">
        <v>43557</v>
      </c>
      <c r="C97" s="14" t="s">
        <v>11</v>
      </c>
      <c r="D97" s="14" t="s">
        <v>12</v>
      </c>
      <c r="E97" s="14">
        <v>85277</v>
      </c>
      <c r="F97" s="15">
        <v>156.04000000000002</v>
      </c>
      <c r="G97" s="16">
        <v>63</v>
      </c>
      <c r="H97" s="15" t="s">
        <v>13</v>
      </c>
      <c r="I97" s="15">
        <f>ComprasBH[[#This Row],[Valor Unitário]]*ComprasBH[[#This Row],[Quantidade]]</f>
        <v>9830.52</v>
      </c>
    </row>
    <row r="98" spans="2:9" ht="20.100000000000001" customHeight="1" x14ac:dyDescent="0.25">
      <c r="B98" s="13">
        <v>43558</v>
      </c>
      <c r="C98" s="14" t="s">
        <v>11</v>
      </c>
      <c r="D98" s="14" t="s">
        <v>12</v>
      </c>
      <c r="E98" s="14">
        <v>86594</v>
      </c>
      <c r="F98" s="15">
        <v>77.77</v>
      </c>
      <c r="G98" s="16">
        <v>31</v>
      </c>
      <c r="H98" s="15" t="s">
        <v>13</v>
      </c>
      <c r="I98" s="15">
        <f>ComprasBH[[#This Row],[Valor Unitário]]*ComprasBH[[#This Row],[Quantidade]]</f>
        <v>2410.87</v>
      </c>
    </row>
    <row r="99" spans="2:9" ht="20.100000000000001" customHeight="1" x14ac:dyDescent="0.25">
      <c r="B99" s="13">
        <v>43559</v>
      </c>
      <c r="C99" s="14" t="s">
        <v>11</v>
      </c>
      <c r="D99" s="14" t="s">
        <v>12</v>
      </c>
      <c r="E99" s="14">
        <v>71812</v>
      </c>
      <c r="F99" s="15">
        <v>45</v>
      </c>
      <c r="G99" s="16">
        <v>18</v>
      </c>
      <c r="H99" s="15" t="s">
        <v>13</v>
      </c>
      <c r="I99" s="15">
        <f>ComprasBH[[#This Row],[Valor Unitário]]*ComprasBH[[#This Row],[Quantidade]]</f>
        <v>810</v>
      </c>
    </row>
    <row r="100" spans="2:9" ht="20.100000000000001" customHeight="1" x14ac:dyDescent="0.25">
      <c r="B100" s="13">
        <v>43560</v>
      </c>
      <c r="C100" s="14" t="s">
        <v>11</v>
      </c>
      <c r="D100" s="14" t="s">
        <v>12</v>
      </c>
      <c r="E100" s="14">
        <v>77723</v>
      </c>
      <c r="F100" s="15">
        <v>95</v>
      </c>
      <c r="G100" s="16">
        <v>38</v>
      </c>
      <c r="H100" s="15" t="s">
        <v>13</v>
      </c>
      <c r="I100" s="15">
        <f>ComprasBH[[#This Row],[Valor Unitário]]*ComprasBH[[#This Row],[Quantidade]]</f>
        <v>3610</v>
      </c>
    </row>
    <row r="101" spans="2:9" ht="20.100000000000001" customHeight="1" x14ac:dyDescent="0.25">
      <c r="B101" s="13">
        <v>43561</v>
      </c>
      <c r="C101" s="14" t="s">
        <v>11</v>
      </c>
      <c r="D101" s="14" t="s">
        <v>12</v>
      </c>
      <c r="E101" s="14">
        <v>47999</v>
      </c>
      <c r="F101" s="15">
        <v>5.4400000000000013</v>
      </c>
      <c r="G101" s="16">
        <v>2</v>
      </c>
      <c r="H101" s="15" t="s">
        <v>13</v>
      </c>
      <c r="I101" s="15">
        <f>ComprasBH[[#This Row],[Valor Unitário]]*ComprasBH[[#This Row],[Quantidade]]</f>
        <v>10.880000000000003</v>
      </c>
    </row>
    <row r="102" spans="2:9" ht="20.100000000000001" customHeight="1" x14ac:dyDescent="0.25">
      <c r="B102" s="13">
        <v>43562</v>
      </c>
      <c r="C102" s="14" t="s">
        <v>11</v>
      </c>
      <c r="D102" s="14" t="s">
        <v>12</v>
      </c>
      <c r="E102" s="14">
        <v>27327</v>
      </c>
      <c r="F102" s="15">
        <v>79.8</v>
      </c>
      <c r="G102" s="16">
        <v>32</v>
      </c>
      <c r="H102" s="15" t="s">
        <v>13</v>
      </c>
      <c r="I102" s="15">
        <f>ComprasBH[[#This Row],[Valor Unitário]]*ComprasBH[[#This Row],[Quantidade]]</f>
        <v>2553.6</v>
      </c>
    </row>
    <row r="103" spans="2:9" ht="20.100000000000001" customHeight="1" x14ac:dyDescent="0.25">
      <c r="B103" s="13">
        <v>43563</v>
      </c>
      <c r="C103" s="14" t="s">
        <v>11</v>
      </c>
      <c r="D103" s="14" t="s">
        <v>12</v>
      </c>
      <c r="E103" s="14">
        <v>41995</v>
      </c>
      <c r="F103" s="15">
        <v>97</v>
      </c>
      <c r="G103" s="16">
        <v>39</v>
      </c>
      <c r="H103" s="15" t="s">
        <v>13</v>
      </c>
      <c r="I103" s="15">
        <f>ComprasBH[[#This Row],[Valor Unitário]]*ComprasBH[[#This Row],[Quantidade]]</f>
        <v>3783</v>
      </c>
    </row>
    <row r="104" spans="2:9" ht="20.100000000000001" customHeight="1" x14ac:dyDescent="0.25">
      <c r="B104" s="13">
        <v>43564</v>
      </c>
      <c r="C104" s="14" t="s">
        <v>11</v>
      </c>
      <c r="D104" s="14" t="s">
        <v>12</v>
      </c>
      <c r="E104" s="14">
        <v>56141</v>
      </c>
      <c r="F104" s="15">
        <v>30</v>
      </c>
      <c r="G104" s="16">
        <v>12</v>
      </c>
      <c r="H104" s="15" t="s">
        <v>13</v>
      </c>
      <c r="I104" s="15">
        <f>ComprasBH[[#This Row],[Valor Unitário]]*ComprasBH[[#This Row],[Quantidade]]</f>
        <v>360</v>
      </c>
    </row>
    <row r="105" spans="2:9" ht="20.100000000000001" customHeight="1" x14ac:dyDescent="0.25">
      <c r="B105" s="13">
        <v>43565</v>
      </c>
      <c r="C105" s="14" t="s">
        <v>11</v>
      </c>
      <c r="D105" s="14" t="s">
        <v>12</v>
      </c>
      <c r="E105" s="14">
        <v>95100</v>
      </c>
      <c r="F105" s="15">
        <v>39</v>
      </c>
      <c r="G105" s="16">
        <v>15</v>
      </c>
      <c r="H105" s="15" t="s">
        <v>13</v>
      </c>
      <c r="I105" s="15">
        <f>ComprasBH[[#This Row],[Valor Unitário]]*ComprasBH[[#This Row],[Quantidade]]</f>
        <v>585</v>
      </c>
    </row>
    <row r="106" spans="2:9" ht="20.100000000000001" customHeight="1" x14ac:dyDescent="0.25">
      <c r="B106" s="13">
        <v>43566</v>
      </c>
      <c r="C106" s="14" t="s">
        <v>11</v>
      </c>
      <c r="D106" s="14" t="s">
        <v>12</v>
      </c>
      <c r="E106" s="14">
        <v>22176</v>
      </c>
      <c r="F106" s="15">
        <v>99.99</v>
      </c>
      <c r="G106" s="16">
        <v>40</v>
      </c>
      <c r="H106" s="15" t="s">
        <v>13</v>
      </c>
      <c r="I106" s="15">
        <f>ComprasBH[[#This Row],[Valor Unitário]]*ComprasBH[[#This Row],[Quantidade]]</f>
        <v>3999.6</v>
      </c>
    </row>
    <row r="107" spans="2:9" ht="20.100000000000001" customHeight="1" x14ac:dyDescent="0.25">
      <c r="B107" s="13">
        <v>43567</v>
      </c>
      <c r="C107" s="14" t="s">
        <v>11</v>
      </c>
      <c r="D107" s="14" t="s">
        <v>12</v>
      </c>
      <c r="E107" s="14">
        <v>69920</v>
      </c>
      <c r="F107" s="15">
        <v>55</v>
      </c>
      <c r="G107" s="16">
        <v>22</v>
      </c>
      <c r="H107" s="15" t="s">
        <v>13</v>
      </c>
      <c r="I107" s="15">
        <f>ComprasBH[[#This Row],[Valor Unitário]]*ComprasBH[[#This Row],[Quantidade]]</f>
        <v>1210</v>
      </c>
    </row>
    <row r="108" spans="2:9" ht="20.100000000000001" customHeight="1" x14ac:dyDescent="0.25">
      <c r="B108" s="13">
        <v>43568</v>
      </c>
      <c r="C108" s="14" t="s">
        <v>11</v>
      </c>
      <c r="D108" s="14" t="s">
        <v>12</v>
      </c>
      <c r="E108" s="14">
        <v>80155</v>
      </c>
      <c r="F108" s="15">
        <v>90.72</v>
      </c>
      <c r="G108" s="16">
        <v>36</v>
      </c>
      <c r="H108" s="15" t="s">
        <v>13</v>
      </c>
      <c r="I108" s="15">
        <f>ComprasBH[[#This Row],[Valor Unitário]]*ComprasBH[[#This Row],[Quantidade]]</f>
        <v>3265.92</v>
      </c>
    </row>
    <row r="109" spans="2:9" ht="20.100000000000001" customHeight="1" x14ac:dyDescent="0.25">
      <c r="B109" s="13">
        <v>43569</v>
      </c>
      <c r="C109" s="14" t="s">
        <v>11</v>
      </c>
      <c r="D109" s="14" t="s">
        <v>12</v>
      </c>
      <c r="E109" s="14">
        <v>62525</v>
      </c>
      <c r="F109" s="15">
        <v>88.32</v>
      </c>
      <c r="G109" s="16">
        <v>35</v>
      </c>
      <c r="H109" s="15" t="s">
        <v>13</v>
      </c>
      <c r="I109" s="15">
        <f>ComprasBH[[#This Row],[Valor Unitário]]*ComprasBH[[#This Row],[Quantidade]]</f>
        <v>3091.2</v>
      </c>
    </row>
    <row r="110" spans="2:9" ht="20.100000000000001" customHeight="1" x14ac:dyDescent="0.25">
      <c r="B110" s="13">
        <v>43570</v>
      </c>
      <c r="C110" s="14" t="s">
        <v>11</v>
      </c>
      <c r="D110" s="14" t="s">
        <v>12</v>
      </c>
      <c r="E110" s="14">
        <v>25134</v>
      </c>
      <c r="F110" s="15">
        <v>53.76</v>
      </c>
      <c r="G110" s="16">
        <v>21</v>
      </c>
      <c r="H110" s="15" t="s">
        <v>13</v>
      </c>
      <c r="I110" s="15">
        <f>ComprasBH[[#This Row],[Valor Unitário]]*ComprasBH[[#This Row],[Quantidade]]</f>
        <v>1128.96</v>
      </c>
    </row>
    <row r="111" spans="2:9" ht="20.100000000000001" customHeight="1" x14ac:dyDescent="0.25">
      <c r="B111" s="13">
        <v>43571</v>
      </c>
      <c r="C111" s="14" t="s">
        <v>11</v>
      </c>
      <c r="D111" s="14" t="s">
        <v>12</v>
      </c>
      <c r="E111" s="14">
        <v>71473</v>
      </c>
      <c r="F111" s="15">
        <v>14.63</v>
      </c>
      <c r="G111" s="16">
        <v>5</v>
      </c>
      <c r="H111" s="15" t="s">
        <v>13</v>
      </c>
      <c r="I111" s="15">
        <f>ComprasBH[[#This Row],[Valor Unitário]]*ComprasBH[[#This Row],[Quantidade]]</f>
        <v>73.150000000000006</v>
      </c>
    </row>
    <row r="112" spans="2:9" ht="20.100000000000001" customHeight="1" x14ac:dyDescent="0.25">
      <c r="B112" s="13">
        <v>43572</v>
      </c>
      <c r="C112" s="14" t="s">
        <v>11</v>
      </c>
      <c r="D112" s="14" t="s">
        <v>12</v>
      </c>
      <c r="E112" s="14">
        <v>96583</v>
      </c>
      <c r="F112" s="15">
        <v>56</v>
      </c>
      <c r="G112" s="16">
        <v>22</v>
      </c>
      <c r="H112" s="15" t="s">
        <v>13</v>
      </c>
      <c r="I112" s="15">
        <f>ComprasBH[[#This Row],[Valor Unitário]]*ComprasBH[[#This Row],[Quantidade]]</f>
        <v>1232</v>
      </c>
    </row>
    <row r="113" spans="2:9" ht="20.100000000000001" customHeight="1" x14ac:dyDescent="0.25">
      <c r="B113" s="13">
        <v>43573</v>
      </c>
      <c r="C113" s="14" t="s">
        <v>11</v>
      </c>
      <c r="D113" s="14" t="s">
        <v>12</v>
      </c>
      <c r="E113" s="14">
        <v>3070</v>
      </c>
      <c r="F113" s="15">
        <v>65</v>
      </c>
      <c r="G113" s="16">
        <v>26</v>
      </c>
      <c r="H113" s="15" t="s">
        <v>13</v>
      </c>
      <c r="I113" s="15">
        <f>ComprasBH[[#This Row],[Valor Unitário]]*ComprasBH[[#This Row],[Quantidade]]</f>
        <v>1690</v>
      </c>
    </row>
    <row r="114" spans="2:9" ht="20.100000000000001" customHeight="1" x14ac:dyDescent="0.25">
      <c r="B114" s="13">
        <v>43574</v>
      </c>
      <c r="C114" s="14" t="s">
        <v>11</v>
      </c>
      <c r="D114" s="14" t="s">
        <v>12</v>
      </c>
      <c r="E114" s="14">
        <v>97246</v>
      </c>
      <c r="F114" s="15">
        <v>60.449999999999996</v>
      </c>
      <c r="G114" s="16">
        <v>24</v>
      </c>
      <c r="H114" s="15" t="s">
        <v>13</v>
      </c>
      <c r="I114" s="15">
        <f>ComprasBH[[#This Row],[Valor Unitário]]*ComprasBH[[#This Row],[Quantidade]]</f>
        <v>1450.8</v>
      </c>
    </row>
    <row r="115" spans="2:9" ht="20.100000000000001" customHeight="1" x14ac:dyDescent="0.25">
      <c r="B115" s="13">
        <v>43575</v>
      </c>
      <c r="C115" s="14" t="s">
        <v>11</v>
      </c>
      <c r="D115" s="14" t="s">
        <v>12</v>
      </c>
      <c r="E115" s="14">
        <v>79174</v>
      </c>
      <c r="F115" s="15">
        <v>27.27</v>
      </c>
      <c r="G115" s="16">
        <v>11</v>
      </c>
      <c r="H115" s="15" t="s">
        <v>13</v>
      </c>
      <c r="I115" s="15">
        <f>ComprasBH[[#This Row],[Valor Unitário]]*ComprasBH[[#This Row],[Quantidade]]</f>
        <v>299.96999999999997</v>
      </c>
    </row>
    <row r="116" spans="2:9" ht="20.100000000000001" customHeight="1" x14ac:dyDescent="0.25">
      <c r="B116" s="13">
        <v>43576</v>
      </c>
      <c r="C116" s="14" t="s">
        <v>11</v>
      </c>
      <c r="D116" s="14" t="s">
        <v>12</v>
      </c>
      <c r="E116" s="14">
        <v>1537</v>
      </c>
      <c r="F116" s="15">
        <v>63</v>
      </c>
      <c r="G116" s="16">
        <v>25</v>
      </c>
      <c r="H116" s="15" t="s">
        <v>13</v>
      </c>
      <c r="I116" s="15">
        <f>ComprasBH[[#This Row],[Valor Unitário]]*ComprasBH[[#This Row],[Quantidade]]</f>
        <v>1575</v>
      </c>
    </row>
    <row r="117" spans="2:9" ht="20.100000000000001" customHeight="1" x14ac:dyDescent="0.25">
      <c r="B117" s="13">
        <v>43577</v>
      </c>
      <c r="C117" s="14" t="s">
        <v>11</v>
      </c>
      <c r="D117" s="14" t="s">
        <v>12</v>
      </c>
      <c r="E117" s="14">
        <v>89808</v>
      </c>
      <c r="F117" s="15">
        <v>11</v>
      </c>
      <c r="G117" s="16">
        <v>4</v>
      </c>
      <c r="H117" s="15" t="s">
        <v>13</v>
      </c>
      <c r="I117" s="15">
        <f>ComprasBH[[#This Row],[Valor Unitário]]*ComprasBH[[#This Row],[Quantidade]]</f>
        <v>44</v>
      </c>
    </row>
    <row r="118" spans="2:9" ht="20.100000000000001" customHeight="1" x14ac:dyDescent="0.25">
      <c r="B118" s="13">
        <v>43578</v>
      </c>
      <c r="C118" s="14" t="s">
        <v>11</v>
      </c>
      <c r="D118" s="14" t="s">
        <v>12</v>
      </c>
      <c r="E118" s="14">
        <v>36922</v>
      </c>
      <c r="F118" s="15">
        <v>24.65</v>
      </c>
      <c r="G118" s="16">
        <v>10</v>
      </c>
      <c r="H118" s="15" t="s">
        <v>13</v>
      </c>
      <c r="I118" s="15">
        <f>ComprasBH[[#This Row],[Valor Unitário]]*ComprasBH[[#This Row],[Quantidade]]</f>
        <v>246.5</v>
      </c>
    </row>
    <row r="119" spans="2:9" ht="20.100000000000001" customHeight="1" x14ac:dyDescent="0.25">
      <c r="B119" s="13">
        <v>43579</v>
      </c>
      <c r="C119" s="14" t="s">
        <v>11</v>
      </c>
      <c r="D119" s="14" t="s">
        <v>12</v>
      </c>
      <c r="E119" s="14">
        <v>12493</v>
      </c>
      <c r="F119" s="15">
        <v>123.75999999999999</v>
      </c>
      <c r="G119" s="16">
        <v>50</v>
      </c>
      <c r="H119" s="15" t="s">
        <v>13</v>
      </c>
      <c r="I119" s="15">
        <f>ComprasBH[[#This Row],[Valor Unitário]]*ComprasBH[[#This Row],[Quantidade]]</f>
        <v>6188</v>
      </c>
    </row>
    <row r="120" spans="2:9" ht="20.100000000000001" customHeight="1" x14ac:dyDescent="0.25">
      <c r="B120" s="13">
        <v>43580</v>
      </c>
      <c r="C120" s="14" t="s">
        <v>11</v>
      </c>
      <c r="D120" s="14" t="s">
        <v>12</v>
      </c>
      <c r="E120" s="14">
        <v>736</v>
      </c>
      <c r="F120" s="15">
        <v>59</v>
      </c>
      <c r="G120" s="16">
        <v>24</v>
      </c>
      <c r="H120" s="15" t="s">
        <v>13</v>
      </c>
      <c r="I120" s="15">
        <f>ComprasBH[[#This Row],[Valor Unitário]]*ComprasBH[[#This Row],[Quantidade]]</f>
        <v>1416</v>
      </c>
    </row>
    <row r="121" spans="2:9" ht="20.100000000000001" customHeight="1" x14ac:dyDescent="0.25">
      <c r="B121" s="13">
        <v>43581</v>
      </c>
      <c r="C121" s="14" t="s">
        <v>11</v>
      </c>
      <c r="D121" s="14" t="s">
        <v>12</v>
      </c>
      <c r="E121" s="14">
        <v>77106</v>
      </c>
      <c r="F121" s="15">
        <v>119.77000000000001</v>
      </c>
      <c r="G121" s="16">
        <v>48</v>
      </c>
      <c r="H121" s="15" t="s">
        <v>13</v>
      </c>
      <c r="I121" s="15">
        <f>ComprasBH[[#This Row],[Valor Unitário]]*ComprasBH[[#This Row],[Quantidade]]</f>
        <v>5748.9600000000009</v>
      </c>
    </row>
    <row r="122" spans="2:9" ht="20.100000000000001" customHeight="1" x14ac:dyDescent="0.25">
      <c r="B122" s="13">
        <v>43582</v>
      </c>
      <c r="C122" s="14" t="s">
        <v>11</v>
      </c>
      <c r="D122" s="14" t="s">
        <v>12</v>
      </c>
      <c r="E122" s="14">
        <v>97427</v>
      </c>
      <c r="F122" s="15">
        <v>59.040000000000006</v>
      </c>
      <c r="G122" s="16">
        <v>24</v>
      </c>
      <c r="H122" s="15" t="s">
        <v>13</v>
      </c>
      <c r="I122" s="15">
        <f>ComprasBH[[#This Row],[Valor Unitário]]*ComprasBH[[#This Row],[Quantidade]]</f>
        <v>1416.96</v>
      </c>
    </row>
    <row r="123" spans="2:9" ht="20.100000000000001" customHeight="1" x14ac:dyDescent="0.25">
      <c r="B123" s="13">
        <v>43583</v>
      </c>
      <c r="C123" s="14" t="s">
        <v>11</v>
      </c>
      <c r="D123" s="14" t="s">
        <v>12</v>
      </c>
      <c r="E123" s="14">
        <v>12054</v>
      </c>
      <c r="F123" s="15">
        <v>33.020000000000003</v>
      </c>
      <c r="G123" s="16">
        <v>13</v>
      </c>
      <c r="H123" s="15" t="s">
        <v>13</v>
      </c>
      <c r="I123" s="15">
        <f>ComprasBH[[#This Row],[Valor Unitário]]*ComprasBH[[#This Row],[Quantidade]]</f>
        <v>429.26000000000005</v>
      </c>
    </row>
    <row r="124" spans="2:9" ht="20.100000000000001" customHeight="1" x14ac:dyDescent="0.25">
      <c r="B124" s="13">
        <v>43584</v>
      </c>
      <c r="C124" s="14" t="s">
        <v>11</v>
      </c>
      <c r="D124" s="14" t="s">
        <v>12</v>
      </c>
      <c r="E124" s="14">
        <v>48331</v>
      </c>
      <c r="F124" s="15">
        <v>91.67</v>
      </c>
      <c r="G124" s="16">
        <v>37</v>
      </c>
      <c r="H124" s="15" t="s">
        <v>13</v>
      </c>
      <c r="I124" s="15">
        <f>ComprasBH[[#This Row],[Valor Unitário]]*ComprasBH[[#This Row],[Quantidade]]</f>
        <v>3391.79</v>
      </c>
    </row>
    <row r="125" spans="2:9" ht="20.100000000000001" customHeight="1" x14ac:dyDescent="0.25">
      <c r="B125" s="13">
        <v>43585</v>
      </c>
      <c r="C125" s="14" t="s">
        <v>11</v>
      </c>
      <c r="D125" s="14" t="s">
        <v>12</v>
      </c>
      <c r="E125" s="14">
        <v>39194</v>
      </c>
      <c r="F125" s="15">
        <v>67</v>
      </c>
      <c r="G125" s="16">
        <v>27</v>
      </c>
      <c r="H125" s="15" t="s">
        <v>13</v>
      </c>
      <c r="I125" s="15">
        <f>ComprasBH[[#This Row],[Valor Unitário]]*ComprasBH[[#This Row],[Quantidade]]</f>
        <v>1809</v>
      </c>
    </row>
    <row r="126" spans="2:9" ht="20.100000000000001" customHeight="1" x14ac:dyDescent="0.25">
      <c r="B126" s="13">
        <v>43586</v>
      </c>
      <c r="C126" s="14" t="s">
        <v>11</v>
      </c>
      <c r="D126" s="14" t="s">
        <v>12</v>
      </c>
      <c r="E126" s="14">
        <v>77804</v>
      </c>
      <c r="F126" s="15">
        <v>17</v>
      </c>
      <c r="G126" s="16">
        <v>6</v>
      </c>
      <c r="H126" s="15" t="s">
        <v>13</v>
      </c>
      <c r="I126" s="15">
        <f>ComprasBH[[#This Row],[Valor Unitário]]*ComprasBH[[#This Row],[Quantidade]]</f>
        <v>102</v>
      </c>
    </row>
    <row r="127" spans="2:9" ht="20.100000000000001" customHeight="1" x14ac:dyDescent="0.25">
      <c r="B127" s="13">
        <v>43587</v>
      </c>
      <c r="C127" s="14" t="s">
        <v>11</v>
      </c>
      <c r="D127" s="14" t="s">
        <v>12</v>
      </c>
      <c r="E127" s="14">
        <v>77419</v>
      </c>
      <c r="F127" s="15">
        <v>30.090000000000003</v>
      </c>
      <c r="G127" s="16">
        <v>12</v>
      </c>
      <c r="H127" s="15" t="s">
        <v>13</v>
      </c>
      <c r="I127" s="15">
        <f>ComprasBH[[#This Row],[Valor Unitário]]*ComprasBH[[#This Row],[Quantidade]]</f>
        <v>361.08000000000004</v>
      </c>
    </row>
    <row r="128" spans="2:9" ht="20.100000000000001" customHeight="1" x14ac:dyDescent="0.25">
      <c r="B128" s="13">
        <v>43588</v>
      </c>
      <c r="C128" s="14" t="s">
        <v>11</v>
      </c>
      <c r="D128" s="14" t="s">
        <v>12</v>
      </c>
      <c r="E128" s="14">
        <v>31058</v>
      </c>
      <c r="F128" s="15">
        <v>66.78</v>
      </c>
      <c r="G128" s="16">
        <v>27</v>
      </c>
      <c r="H128" s="15" t="s">
        <v>13</v>
      </c>
      <c r="I128" s="15">
        <f>ComprasBH[[#This Row],[Valor Unitário]]*ComprasBH[[#This Row],[Quantidade]]</f>
        <v>1803.06</v>
      </c>
    </row>
    <row r="129" spans="2:9" ht="20.100000000000001" customHeight="1" x14ac:dyDescent="0.25">
      <c r="B129" s="13">
        <v>43589</v>
      </c>
      <c r="C129" s="14" t="s">
        <v>11</v>
      </c>
      <c r="D129" s="14" t="s">
        <v>12</v>
      </c>
      <c r="E129" s="14">
        <v>52491</v>
      </c>
      <c r="F129" s="15">
        <v>35</v>
      </c>
      <c r="G129" s="16">
        <v>14</v>
      </c>
      <c r="H129" s="15" t="s">
        <v>13</v>
      </c>
      <c r="I129" s="15">
        <f>ComprasBH[[#This Row],[Valor Unitário]]*ComprasBH[[#This Row],[Quantidade]]</f>
        <v>490</v>
      </c>
    </row>
    <row r="130" spans="2:9" ht="20.100000000000001" customHeight="1" x14ac:dyDescent="0.25">
      <c r="B130" s="13">
        <v>43590</v>
      </c>
      <c r="C130" s="14" t="s">
        <v>11</v>
      </c>
      <c r="D130" s="14" t="s">
        <v>12</v>
      </c>
      <c r="E130" s="14">
        <v>40226</v>
      </c>
      <c r="F130" s="15">
        <v>77</v>
      </c>
      <c r="G130" s="16">
        <v>31</v>
      </c>
      <c r="H130" s="15" t="s">
        <v>13</v>
      </c>
      <c r="I130" s="15">
        <f>ComprasBH[[#This Row],[Valor Unitário]]*ComprasBH[[#This Row],[Quantidade]]</f>
        <v>2387</v>
      </c>
    </row>
    <row r="131" spans="2:9" ht="20.100000000000001" customHeight="1" x14ac:dyDescent="0.25">
      <c r="B131" s="13">
        <v>43591</v>
      </c>
      <c r="C131" s="14" t="s">
        <v>11</v>
      </c>
      <c r="D131" s="14" t="s">
        <v>12</v>
      </c>
      <c r="E131" s="14">
        <v>51410</v>
      </c>
      <c r="F131" s="15">
        <v>24.3</v>
      </c>
      <c r="G131" s="16">
        <v>9</v>
      </c>
      <c r="H131" s="15" t="s">
        <v>13</v>
      </c>
      <c r="I131" s="15">
        <f>ComprasBH[[#This Row],[Valor Unitário]]*ComprasBH[[#This Row],[Quantidade]]</f>
        <v>218.70000000000002</v>
      </c>
    </row>
    <row r="132" spans="2:9" ht="20.100000000000001" customHeight="1" x14ac:dyDescent="0.25">
      <c r="B132" s="13">
        <v>43592</v>
      </c>
      <c r="C132" s="14" t="s">
        <v>11</v>
      </c>
      <c r="D132" s="14" t="s">
        <v>12</v>
      </c>
      <c r="E132" s="14">
        <v>76902</v>
      </c>
      <c r="F132" s="15">
        <v>71.05</v>
      </c>
      <c r="G132" s="16">
        <v>28</v>
      </c>
      <c r="H132" s="15" t="s">
        <v>13</v>
      </c>
      <c r="I132" s="15">
        <f>ComprasBH[[#This Row],[Valor Unitário]]*ComprasBH[[#This Row],[Quantidade]]</f>
        <v>1989.3999999999999</v>
      </c>
    </row>
    <row r="133" spans="2:9" ht="20.100000000000001" customHeight="1" x14ac:dyDescent="0.25">
      <c r="B133" s="13">
        <v>43593</v>
      </c>
      <c r="C133" s="14" t="s">
        <v>11</v>
      </c>
      <c r="D133" s="14" t="s">
        <v>12</v>
      </c>
      <c r="E133" s="14">
        <v>68951</v>
      </c>
      <c r="F133" s="15">
        <v>77</v>
      </c>
      <c r="G133" s="16">
        <v>31</v>
      </c>
      <c r="H133" s="15" t="s">
        <v>13</v>
      </c>
      <c r="I133" s="15">
        <f>ComprasBH[[#This Row],[Valor Unitário]]*ComprasBH[[#This Row],[Quantidade]]</f>
        <v>2387</v>
      </c>
    </row>
    <row r="134" spans="2:9" ht="20.100000000000001" customHeight="1" x14ac:dyDescent="0.25">
      <c r="B134" s="13">
        <v>43594</v>
      </c>
      <c r="C134" s="14" t="s">
        <v>11</v>
      </c>
      <c r="D134" s="14" t="s">
        <v>12</v>
      </c>
      <c r="E134" s="14">
        <v>88378</v>
      </c>
      <c r="F134" s="15">
        <v>77</v>
      </c>
      <c r="G134" s="16">
        <v>31</v>
      </c>
      <c r="H134" s="15" t="s">
        <v>13</v>
      </c>
      <c r="I134" s="15">
        <f>ComprasBH[[#This Row],[Valor Unitário]]*ComprasBH[[#This Row],[Quantidade]]</f>
        <v>2387</v>
      </c>
    </row>
    <row r="135" spans="2:9" ht="20.100000000000001" customHeight="1" x14ac:dyDescent="0.25">
      <c r="B135" s="13">
        <v>43595</v>
      </c>
      <c r="C135" s="14" t="s">
        <v>11</v>
      </c>
      <c r="D135" s="14" t="s">
        <v>12</v>
      </c>
      <c r="E135" s="14">
        <v>80455</v>
      </c>
      <c r="F135" s="15">
        <v>85.26</v>
      </c>
      <c r="G135" s="16">
        <v>34</v>
      </c>
      <c r="H135" s="15" t="s">
        <v>13</v>
      </c>
      <c r="I135" s="15">
        <f>ComprasBH[[#This Row],[Valor Unitário]]*ComprasBH[[#This Row],[Quantidade]]</f>
        <v>2898.84</v>
      </c>
    </row>
    <row r="136" spans="2:9" ht="20.100000000000001" customHeight="1" x14ac:dyDescent="0.25">
      <c r="B136" s="13">
        <v>43596</v>
      </c>
      <c r="C136" s="14" t="s">
        <v>11</v>
      </c>
      <c r="D136" s="14" t="s">
        <v>12</v>
      </c>
      <c r="E136" s="14">
        <v>94642</v>
      </c>
      <c r="F136" s="15">
        <v>23.459999999999997</v>
      </c>
      <c r="G136" s="16">
        <v>9</v>
      </c>
      <c r="H136" s="15" t="s">
        <v>13</v>
      </c>
      <c r="I136" s="15">
        <f>ComprasBH[[#This Row],[Valor Unitário]]*ComprasBH[[#This Row],[Quantidade]]</f>
        <v>211.14</v>
      </c>
    </row>
    <row r="137" spans="2:9" ht="20.100000000000001" customHeight="1" x14ac:dyDescent="0.25">
      <c r="B137" s="13">
        <v>43597</v>
      </c>
      <c r="C137" s="14" t="s">
        <v>11</v>
      </c>
      <c r="D137" s="14" t="s">
        <v>12</v>
      </c>
      <c r="E137" s="14">
        <v>64570</v>
      </c>
      <c r="F137" s="15">
        <v>61.480000000000004</v>
      </c>
      <c r="G137" s="16">
        <v>25</v>
      </c>
      <c r="H137" s="15" t="s">
        <v>13</v>
      </c>
      <c r="I137" s="15">
        <f>ComprasBH[[#This Row],[Valor Unitário]]*ComprasBH[[#This Row],[Quantidade]]</f>
        <v>1537</v>
      </c>
    </row>
    <row r="138" spans="2:9" ht="20.100000000000001" customHeight="1" x14ac:dyDescent="0.25">
      <c r="B138" s="13">
        <v>43598</v>
      </c>
      <c r="C138" s="14" t="s">
        <v>11</v>
      </c>
      <c r="D138" s="14" t="s">
        <v>12</v>
      </c>
      <c r="E138" s="14">
        <v>45394</v>
      </c>
      <c r="F138" s="15">
        <v>68</v>
      </c>
      <c r="G138" s="16">
        <v>27</v>
      </c>
      <c r="H138" s="15" t="s">
        <v>13</v>
      </c>
      <c r="I138" s="15">
        <f>ComprasBH[[#This Row],[Valor Unitário]]*ComprasBH[[#This Row],[Quantidade]]</f>
        <v>1836</v>
      </c>
    </row>
    <row r="139" spans="2:9" ht="20.100000000000001" customHeight="1" x14ac:dyDescent="0.25">
      <c r="B139" s="13">
        <v>43599</v>
      </c>
      <c r="C139" s="14" t="s">
        <v>11</v>
      </c>
      <c r="D139" s="14" t="s">
        <v>12</v>
      </c>
      <c r="E139" s="14">
        <v>60968</v>
      </c>
      <c r="F139" s="15">
        <v>93</v>
      </c>
      <c r="G139" s="16">
        <v>37</v>
      </c>
      <c r="H139" s="15" t="s">
        <v>13</v>
      </c>
      <c r="I139" s="15">
        <f>ComprasBH[[#This Row],[Valor Unitário]]*ComprasBH[[#This Row],[Quantidade]]</f>
        <v>3441</v>
      </c>
    </row>
    <row r="140" spans="2:9" ht="20.100000000000001" customHeight="1" x14ac:dyDescent="0.25">
      <c r="B140" s="13">
        <v>43600</v>
      </c>
      <c r="C140" s="14" t="s">
        <v>11</v>
      </c>
      <c r="D140" s="14" t="s">
        <v>12</v>
      </c>
      <c r="E140" s="14">
        <v>5677</v>
      </c>
      <c r="F140" s="15">
        <v>1.5999999999999996</v>
      </c>
      <c r="G140" s="16">
        <v>0</v>
      </c>
      <c r="H140" s="15" t="s">
        <v>13</v>
      </c>
      <c r="I140" s="15">
        <f>ComprasBH[[#This Row],[Valor Unitário]]*ComprasBH[[#This Row],[Quantidade]]</f>
        <v>0</v>
      </c>
    </row>
    <row r="141" spans="2:9" ht="20.100000000000001" customHeight="1" x14ac:dyDescent="0.25">
      <c r="B141" s="13">
        <v>43601</v>
      </c>
      <c r="C141" s="14" t="s">
        <v>11</v>
      </c>
      <c r="D141" s="14" t="s">
        <v>12</v>
      </c>
      <c r="E141" s="14">
        <v>94060</v>
      </c>
      <c r="F141" s="15">
        <v>26.78</v>
      </c>
      <c r="G141" s="16">
        <v>10</v>
      </c>
      <c r="H141" s="15" t="s">
        <v>13</v>
      </c>
      <c r="I141" s="15">
        <f>ComprasBH[[#This Row],[Valor Unitário]]*ComprasBH[[#This Row],[Quantidade]]</f>
        <v>267.8</v>
      </c>
    </row>
    <row r="142" spans="2:9" ht="20.100000000000001" customHeight="1" x14ac:dyDescent="0.25">
      <c r="B142" s="13">
        <v>43602</v>
      </c>
      <c r="C142" s="14" t="s">
        <v>11</v>
      </c>
      <c r="D142" s="14" t="s">
        <v>12</v>
      </c>
      <c r="E142" s="14">
        <v>83410</v>
      </c>
      <c r="F142" s="15">
        <v>51</v>
      </c>
      <c r="G142" s="16">
        <v>20</v>
      </c>
      <c r="H142" s="15" t="s">
        <v>13</v>
      </c>
      <c r="I142" s="15">
        <f>ComprasBH[[#This Row],[Valor Unitário]]*ComprasBH[[#This Row],[Quantidade]]</f>
        <v>1020</v>
      </c>
    </row>
    <row r="143" spans="2:9" ht="20.100000000000001" customHeight="1" x14ac:dyDescent="0.25">
      <c r="B143" s="13">
        <v>43603</v>
      </c>
      <c r="C143" s="14" t="s">
        <v>11</v>
      </c>
      <c r="D143" s="14" t="s">
        <v>12</v>
      </c>
      <c r="E143" s="14">
        <v>53694</v>
      </c>
      <c r="F143" s="15">
        <v>68</v>
      </c>
      <c r="G143" s="16">
        <v>27</v>
      </c>
      <c r="H143" s="15" t="s">
        <v>13</v>
      </c>
      <c r="I143" s="15">
        <f>ComprasBH[[#This Row],[Valor Unitário]]*ComprasBH[[#This Row],[Quantidade]]</f>
        <v>1836</v>
      </c>
    </row>
    <row r="144" spans="2:9" ht="20.100000000000001" customHeight="1" x14ac:dyDescent="0.25">
      <c r="B144" s="13">
        <v>43604</v>
      </c>
      <c r="C144" s="14" t="s">
        <v>11</v>
      </c>
      <c r="D144" s="14" t="s">
        <v>12</v>
      </c>
      <c r="E144" s="14">
        <v>36395</v>
      </c>
      <c r="F144" s="15">
        <v>94.05</v>
      </c>
      <c r="G144" s="16">
        <v>38</v>
      </c>
      <c r="H144" s="15" t="s">
        <v>13</v>
      </c>
      <c r="I144" s="15">
        <f>ComprasBH[[#This Row],[Valor Unitário]]*ComprasBH[[#This Row],[Quantidade]]</f>
        <v>3573.9</v>
      </c>
    </row>
    <row r="145" spans="2:9" ht="20.100000000000001" customHeight="1" x14ac:dyDescent="0.25">
      <c r="B145" s="13">
        <v>43605</v>
      </c>
      <c r="C145" s="14" t="s">
        <v>11</v>
      </c>
      <c r="D145" s="14" t="s">
        <v>12</v>
      </c>
      <c r="E145" s="14">
        <v>98213</v>
      </c>
      <c r="F145" s="15">
        <v>21.6</v>
      </c>
      <c r="G145" s="16">
        <v>8</v>
      </c>
      <c r="H145" s="15" t="s">
        <v>13</v>
      </c>
      <c r="I145" s="15">
        <f>ComprasBH[[#This Row],[Valor Unitário]]*ComprasBH[[#This Row],[Quantidade]]</f>
        <v>172.8</v>
      </c>
    </row>
    <row r="146" spans="2:9" ht="20.100000000000001" customHeight="1" x14ac:dyDescent="0.25">
      <c r="B146" s="13">
        <v>43606</v>
      </c>
      <c r="C146" s="14" t="s">
        <v>11</v>
      </c>
      <c r="D146" s="14" t="s">
        <v>12</v>
      </c>
      <c r="E146" s="14">
        <v>95850</v>
      </c>
      <c r="F146" s="15">
        <v>44</v>
      </c>
      <c r="G146" s="16">
        <v>17</v>
      </c>
      <c r="H146" s="15" t="s">
        <v>13</v>
      </c>
      <c r="I146" s="15">
        <f>ComprasBH[[#This Row],[Valor Unitário]]*ComprasBH[[#This Row],[Quantidade]]</f>
        <v>748</v>
      </c>
    </row>
    <row r="147" spans="2:9" ht="20.100000000000001" customHeight="1" x14ac:dyDescent="0.25">
      <c r="B147" s="13">
        <v>43607</v>
      </c>
      <c r="C147" s="14" t="s">
        <v>11</v>
      </c>
      <c r="D147" s="14" t="s">
        <v>12</v>
      </c>
      <c r="E147" s="14">
        <v>39781</v>
      </c>
      <c r="F147" s="15">
        <v>59.080000000000013</v>
      </c>
      <c r="G147" s="16">
        <v>24</v>
      </c>
      <c r="H147" s="15" t="s">
        <v>13</v>
      </c>
      <c r="I147" s="15">
        <f>ComprasBH[[#This Row],[Valor Unitário]]*ComprasBH[[#This Row],[Quantidade]]</f>
        <v>1417.9200000000003</v>
      </c>
    </row>
    <row r="148" spans="2:9" ht="20.100000000000001" customHeight="1" x14ac:dyDescent="0.25">
      <c r="B148" s="13">
        <v>43608</v>
      </c>
      <c r="C148" s="14" t="s">
        <v>11</v>
      </c>
      <c r="D148" s="14" t="s">
        <v>12</v>
      </c>
      <c r="E148" s="14">
        <v>25430</v>
      </c>
      <c r="F148" s="15">
        <v>22.630000000000003</v>
      </c>
      <c r="G148" s="16">
        <v>9</v>
      </c>
      <c r="H148" s="15" t="s">
        <v>13</v>
      </c>
      <c r="I148" s="15">
        <f>ComprasBH[[#This Row],[Valor Unitário]]*ComprasBH[[#This Row],[Quantidade]]</f>
        <v>203.67000000000002</v>
      </c>
    </row>
    <row r="149" spans="2:9" ht="20.100000000000001" customHeight="1" x14ac:dyDescent="0.25">
      <c r="B149" s="13">
        <v>43609</v>
      </c>
      <c r="C149" s="14" t="s">
        <v>11</v>
      </c>
      <c r="D149" s="14" t="s">
        <v>12</v>
      </c>
      <c r="E149" s="14">
        <v>45248</v>
      </c>
      <c r="F149" s="15">
        <v>154.38000000000002</v>
      </c>
      <c r="G149" s="16">
        <v>62</v>
      </c>
      <c r="H149" s="15" t="s">
        <v>13</v>
      </c>
      <c r="I149" s="15">
        <f>ComprasBH[[#This Row],[Valor Unitário]]*ComprasBH[[#This Row],[Quantidade]]</f>
        <v>9571.5600000000013</v>
      </c>
    </row>
    <row r="150" spans="2:9" ht="20.100000000000001" customHeight="1" x14ac:dyDescent="0.25">
      <c r="B150" s="13">
        <v>43610</v>
      </c>
      <c r="C150" s="14" t="s">
        <v>11</v>
      </c>
      <c r="D150" s="14" t="s">
        <v>12</v>
      </c>
      <c r="E150" s="14">
        <v>50604</v>
      </c>
      <c r="F150" s="15">
        <v>53.760000000000005</v>
      </c>
      <c r="G150" s="16">
        <v>21</v>
      </c>
      <c r="H150" s="15" t="s">
        <v>13</v>
      </c>
      <c r="I150" s="15">
        <f>ComprasBH[[#This Row],[Valor Unitário]]*ComprasBH[[#This Row],[Quantidade]]</f>
        <v>1128.96</v>
      </c>
    </row>
    <row r="151" spans="2:9" ht="20.100000000000001" customHeight="1" x14ac:dyDescent="0.25">
      <c r="B151" s="13">
        <v>43611</v>
      </c>
      <c r="C151" s="14" t="s">
        <v>11</v>
      </c>
      <c r="D151" s="14" t="s">
        <v>12</v>
      </c>
      <c r="E151" s="14">
        <v>64768</v>
      </c>
      <c r="F151" s="15">
        <v>97</v>
      </c>
      <c r="G151" s="16">
        <v>39</v>
      </c>
      <c r="H151" s="15" t="s">
        <v>13</v>
      </c>
      <c r="I151" s="15">
        <f>ComprasBH[[#This Row],[Valor Unitário]]*ComprasBH[[#This Row],[Quantidade]]</f>
        <v>3783</v>
      </c>
    </row>
    <row r="152" spans="2:9" ht="20.100000000000001" customHeight="1" x14ac:dyDescent="0.25">
      <c r="B152" s="13">
        <v>43612</v>
      </c>
      <c r="C152" s="14" t="s">
        <v>11</v>
      </c>
      <c r="D152" s="14" t="s">
        <v>12</v>
      </c>
      <c r="E152" s="14">
        <v>87048</v>
      </c>
      <c r="F152" s="15">
        <v>23</v>
      </c>
      <c r="G152" s="16">
        <v>9</v>
      </c>
      <c r="H152" s="15" t="s">
        <v>13</v>
      </c>
      <c r="I152" s="15">
        <f>ComprasBH[[#This Row],[Valor Unitário]]*ComprasBH[[#This Row],[Quantidade]]</f>
        <v>207</v>
      </c>
    </row>
    <row r="153" spans="2:9" ht="20.100000000000001" customHeight="1" x14ac:dyDescent="0.25">
      <c r="B153" s="13">
        <v>43613</v>
      </c>
      <c r="C153" s="14" t="s">
        <v>11</v>
      </c>
      <c r="D153" s="14" t="s">
        <v>12</v>
      </c>
      <c r="E153" s="14">
        <v>75963</v>
      </c>
      <c r="F153" s="15">
        <v>26.98</v>
      </c>
      <c r="G153" s="16">
        <v>11</v>
      </c>
      <c r="H153" s="15" t="s">
        <v>13</v>
      </c>
      <c r="I153" s="15">
        <f>ComprasBH[[#This Row],[Valor Unitário]]*ComprasBH[[#This Row],[Quantidade]]</f>
        <v>296.78000000000003</v>
      </c>
    </row>
    <row r="154" spans="2:9" ht="20.100000000000001" customHeight="1" x14ac:dyDescent="0.25">
      <c r="B154" s="13">
        <v>43614</v>
      </c>
      <c r="C154" s="14" t="s">
        <v>11</v>
      </c>
      <c r="D154" s="14" t="s">
        <v>12</v>
      </c>
      <c r="E154" s="14">
        <v>59155</v>
      </c>
      <c r="F154" s="15">
        <v>78.08</v>
      </c>
      <c r="G154" s="16">
        <v>31</v>
      </c>
      <c r="H154" s="15" t="s">
        <v>13</v>
      </c>
      <c r="I154" s="15">
        <f>ComprasBH[[#This Row],[Valor Unitário]]*ComprasBH[[#This Row],[Quantidade]]</f>
        <v>2420.48</v>
      </c>
    </row>
    <row r="155" spans="2:9" ht="20.100000000000001" customHeight="1" x14ac:dyDescent="0.25">
      <c r="B155" s="13">
        <v>43615</v>
      </c>
      <c r="C155" s="14" t="s">
        <v>11</v>
      </c>
      <c r="D155" s="14" t="s">
        <v>12</v>
      </c>
      <c r="E155" s="14">
        <v>34078</v>
      </c>
      <c r="F155" s="15">
        <v>97</v>
      </c>
      <c r="G155" s="16">
        <v>39</v>
      </c>
      <c r="H155" s="15" t="s">
        <v>13</v>
      </c>
      <c r="I155" s="15">
        <f>ComprasBH[[#This Row],[Valor Unitário]]*ComprasBH[[#This Row],[Quantidade]]</f>
        <v>3783</v>
      </c>
    </row>
    <row r="156" spans="2:9" ht="20.100000000000001" customHeight="1" x14ac:dyDescent="0.25">
      <c r="B156" s="13">
        <v>43616</v>
      </c>
      <c r="C156" s="14" t="s">
        <v>11</v>
      </c>
      <c r="D156" s="14" t="s">
        <v>12</v>
      </c>
      <c r="E156" s="14">
        <v>59524</v>
      </c>
      <c r="F156" s="15">
        <v>60</v>
      </c>
      <c r="G156" s="16">
        <v>24</v>
      </c>
      <c r="H156" s="15" t="s">
        <v>13</v>
      </c>
      <c r="I156" s="15">
        <f>ComprasBH[[#This Row],[Valor Unitário]]*ComprasBH[[#This Row],[Quantidade]]</f>
        <v>1440</v>
      </c>
    </row>
    <row r="157" spans="2:9" ht="20.100000000000001" customHeight="1" x14ac:dyDescent="0.25">
      <c r="B157" s="13">
        <v>43617</v>
      </c>
      <c r="C157" s="14" t="s">
        <v>11</v>
      </c>
      <c r="D157" s="14" t="s">
        <v>12</v>
      </c>
      <c r="E157" s="14">
        <v>13162</v>
      </c>
      <c r="F157" s="15">
        <v>9.129999999999999</v>
      </c>
      <c r="G157" s="16">
        <v>3</v>
      </c>
      <c r="H157" s="15" t="s">
        <v>13</v>
      </c>
      <c r="I157" s="15">
        <f>ComprasBH[[#This Row],[Valor Unitário]]*ComprasBH[[#This Row],[Quantidade]]</f>
        <v>27.389999999999997</v>
      </c>
    </row>
    <row r="158" spans="2:9" ht="20.100000000000001" customHeight="1" x14ac:dyDescent="0.25">
      <c r="B158" s="13">
        <v>43618</v>
      </c>
      <c r="C158" s="14" t="s">
        <v>11</v>
      </c>
      <c r="D158" s="14" t="s">
        <v>12</v>
      </c>
      <c r="E158" s="14">
        <v>85447</v>
      </c>
      <c r="F158" s="15">
        <v>96.320000000000007</v>
      </c>
      <c r="G158" s="16">
        <v>39</v>
      </c>
      <c r="H158" s="15" t="s">
        <v>13</v>
      </c>
      <c r="I158" s="15">
        <f>ComprasBH[[#This Row],[Valor Unitário]]*ComprasBH[[#This Row],[Quantidade]]</f>
        <v>3756.4800000000005</v>
      </c>
    </row>
    <row r="159" spans="2:9" ht="20.100000000000001" customHeight="1" x14ac:dyDescent="0.25">
      <c r="B159" s="13">
        <v>43619</v>
      </c>
      <c r="C159" s="14" t="s">
        <v>11</v>
      </c>
      <c r="D159" s="14" t="s">
        <v>12</v>
      </c>
      <c r="E159" s="14">
        <v>46670</v>
      </c>
      <c r="F159" s="15">
        <v>89</v>
      </c>
      <c r="G159" s="16">
        <v>36</v>
      </c>
      <c r="H159" s="15" t="s">
        <v>13</v>
      </c>
      <c r="I159" s="15">
        <f>ComprasBH[[#This Row],[Valor Unitário]]*ComprasBH[[#This Row],[Quantidade]]</f>
        <v>3204</v>
      </c>
    </row>
    <row r="160" spans="2:9" ht="20.100000000000001" customHeight="1" x14ac:dyDescent="0.25">
      <c r="B160" s="13">
        <v>43620</v>
      </c>
      <c r="C160" s="14" t="s">
        <v>11</v>
      </c>
      <c r="D160" s="14" t="s">
        <v>12</v>
      </c>
      <c r="E160" s="14">
        <v>97508</v>
      </c>
      <c r="F160" s="15">
        <v>252.07</v>
      </c>
      <c r="G160" s="16">
        <v>102</v>
      </c>
      <c r="H160" s="15" t="s">
        <v>13</v>
      </c>
      <c r="I160" s="15">
        <f>ComprasBH[[#This Row],[Valor Unitário]]*ComprasBH[[#This Row],[Quantidade]]</f>
        <v>25711.14</v>
      </c>
    </row>
    <row r="161" spans="2:9" ht="20.100000000000001" customHeight="1" x14ac:dyDescent="0.25">
      <c r="B161" s="13">
        <v>43621</v>
      </c>
      <c r="C161" s="14" t="s">
        <v>11</v>
      </c>
      <c r="D161" s="14" t="s">
        <v>12</v>
      </c>
      <c r="E161" s="14">
        <v>65727</v>
      </c>
      <c r="F161" s="15">
        <v>40.600000000000009</v>
      </c>
      <c r="G161" s="16">
        <v>16</v>
      </c>
      <c r="H161" s="15" t="s">
        <v>13</v>
      </c>
      <c r="I161" s="15">
        <f>ComprasBH[[#This Row],[Valor Unitário]]*ComprasBH[[#This Row],[Quantidade]]</f>
        <v>649.60000000000014</v>
      </c>
    </row>
    <row r="162" spans="2:9" ht="20.100000000000001" customHeight="1" x14ac:dyDescent="0.25">
      <c r="B162" s="13">
        <v>43622</v>
      </c>
      <c r="C162" s="14" t="s">
        <v>11</v>
      </c>
      <c r="D162" s="14" t="s">
        <v>12</v>
      </c>
      <c r="E162" s="14">
        <v>77370</v>
      </c>
      <c r="F162" s="15">
        <v>39.549999999999997</v>
      </c>
      <c r="G162" s="16">
        <v>16</v>
      </c>
      <c r="H162" s="15" t="s">
        <v>13</v>
      </c>
      <c r="I162" s="15">
        <f>ComprasBH[[#This Row],[Valor Unitário]]*ComprasBH[[#This Row],[Quantidade]]</f>
        <v>632.79999999999995</v>
      </c>
    </row>
    <row r="163" spans="2:9" ht="20.100000000000001" customHeight="1" x14ac:dyDescent="0.25">
      <c r="B163" s="13">
        <v>43623</v>
      </c>
      <c r="C163" s="14" t="s">
        <v>11</v>
      </c>
      <c r="D163" s="14" t="s">
        <v>12</v>
      </c>
      <c r="E163" s="14">
        <v>57525</v>
      </c>
      <c r="F163" s="15">
        <v>50.5</v>
      </c>
      <c r="G163" s="16">
        <v>20</v>
      </c>
      <c r="H163" s="15" t="s">
        <v>13</v>
      </c>
      <c r="I163" s="15">
        <f>ComprasBH[[#This Row],[Valor Unitário]]*ComprasBH[[#This Row],[Quantidade]]</f>
        <v>1010</v>
      </c>
    </row>
    <row r="164" spans="2:9" ht="20.100000000000001" customHeight="1" x14ac:dyDescent="0.25">
      <c r="B164" s="13">
        <v>43624</v>
      </c>
      <c r="C164" s="14" t="s">
        <v>11</v>
      </c>
      <c r="D164" s="14" t="s">
        <v>12</v>
      </c>
      <c r="E164" s="14">
        <v>13373</v>
      </c>
      <c r="F164" s="15">
        <v>46</v>
      </c>
      <c r="G164" s="16">
        <v>18</v>
      </c>
      <c r="H164" s="15" t="s">
        <v>13</v>
      </c>
      <c r="I164" s="15">
        <f>ComprasBH[[#This Row],[Valor Unitário]]*ComprasBH[[#This Row],[Quantidade]]</f>
        <v>828</v>
      </c>
    </row>
    <row r="165" spans="2:9" ht="20.100000000000001" customHeight="1" x14ac:dyDescent="0.25">
      <c r="B165" s="13">
        <v>43625</v>
      </c>
      <c r="C165" s="14" t="s">
        <v>11</v>
      </c>
      <c r="D165" s="14" t="s">
        <v>12</v>
      </c>
      <c r="E165" s="14">
        <v>39643</v>
      </c>
      <c r="F165" s="15">
        <v>10</v>
      </c>
      <c r="G165" s="16">
        <v>4</v>
      </c>
      <c r="H165" s="15" t="s">
        <v>13</v>
      </c>
      <c r="I165" s="15">
        <f>ComprasBH[[#This Row],[Valor Unitário]]*ComprasBH[[#This Row],[Quantidade]]</f>
        <v>40</v>
      </c>
    </row>
    <row r="166" spans="2:9" ht="20.100000000000001" customHeight="1" x14ac:dyDescent="0.25">
      <c r="B166" s="13">
        <v>43626</v>
      </c>
      <c r="C166" s="14" t="s">
        <v>11</v>
      </c>
      <c r="D166" s="14" t="s">
        <v>12</v>
      </c>
      <c r="E166" s="14">
        <v>8944</v>
      </c>
      <c r="F166" s="15">
        <v>8.3699999999999992</v>
      </c>
      <c r="G166" s="16">
        <v>4</v>
      </c>
      <c r="H166" s="15" t="s">
        <v>13</v>
      </c>
      <c r="I166" s="15">
        <f>ComprasBH[[#This Row],[Valor Unitário]]*ComprasBH[[#This Row],[Quantidade]]</f>
        <v>33.479999999999997</v>
      </c>
    </row>
    <row r="167" spans="2:9" ht="20.100000000000001" customHeight="1" x14ac:dyDescent="0.25">
      <c r="B167" s="13">
        <v>43627</v>
      </c>
      <c r="C167" s="14" t="s">
        <v>11</v>
      </c>
      <c r="D167" s="14" t="s">
        <v>12</v>
      </c>
      <c r="E167" s="14">
        <v>25505</v>
      </c>
      <c r="F167" s="15">
        <v>44.800000000000004</v>
      </c>
      <c r="G167" s="16">
        <v>18</v>
      </c>
      <c r="H167" s="15" t="s">
        <v>13</v>
      </c>
      <c r="I167" s="15">
        <f>ComprasBH[[#This Row],[Valor Unitário]]*ComprasBH[[#This Row],[Quantidade]]</f>
        <v>806.40000000000009</v>
      </c>
    </row>
    <row r="168" spans="2:9" ht="20.100000000000001" customHeight="1" x14ac:dyDescent="0.25">
      <c r="B168" s="13">
        <v>43628</v>
      </c>
      <c r="C168" s="14" t="s">
        <v>11</v>
      </c>
      <c r="D168" s="14" t="s">
        <v>12</v>
      </c>
      <c r="E168" s="14">
        <v>94795</v>
      </c>
      <c r="F168" s="15">
        <v>98</v>
      </c>
      <c r="G168" s="16">
        <v>39</v>
      </c>
      <c r="H168" s="15" t="s">
        <v>13</v>
      </c>
      <c r="I168" s="15">
        <f>ComprasBH[[#This Row],[Valor Unitário]]*ComprasBH[[#This Row],[Quantidade]]</f>
        <v>3822</v>
      </c>
    </row>
    <row r="169" spans="2:9" ht="20.100000000000001" customHeight="1" x14ac:dyDescent="0.25">
      <c r="B169" s="13">
        <v>43629</v>
      </c>
      <c r="C169" s="14" t="s">
        <v>11</v>
      </c>
      <c r="D169" s="14" t="s">
        <v>12</v>
      </c>
      <c r="E169" s="14">
        <v>13045</v>
      </c>
      <c r="F169" s="15">
        <v>37</v>
      </c>
      <c r="G169" s="16">
        <v>15</v>
      </c>
      <c r="H169" s="15" t="s">
        <v>13</v>
      </c>
      <c r="I169" s="15">
        <f>ComprasBH[[#This Row],[Valor Unitário]]*ComprasBH[[#This Row],[Quantidade]]</f>
        <v>555</v>
      </c>
    </row>
    <row r="170" spans="2:9" ht="20.100000000000001" customHeight="1" x14ac:dyDescent="0.25">
      <c r="B170" s="13">
        <v>43630</v>
      </c>
      <c r="C170" s="14" t="s">
        <v>11</v>
      </c>
      <c r="D170" s="14" t="s">
        <v>12</v>
      </c>
      <c r="E170" s="14">
        <v>37347</v>
      </c>
      <c r="F170" s="15">
        <v>46.06</v>
      </c>
      <c r="G170" s="16">
        <v>18</v>
      </c>
      <c r="H170" s="15" t="s">
        <v>13</v>
      </c>
      <c r="I170" s="15">
        <f>ComprasBH[[#This Row],[Valor Unitário]]*ComprasBH[[#This Row],[Quantidade]]</f>
        <v>829.08</v>
      </c>
    </row>
    <row r="171" spans="2:9" ht="20.100000000000001" customHeight="1" x14ac:dyDescent="0.25">
      <c r="B171" s="13">
        <v>43631</v>
      </c>
      <c r="C171" s="14" t="s">
        <v>11</v>
      </c>
      <c r="D171" s="14" t="s">
        <v>12</v>
      </c>
      <c r="E171" s="14">
        <v>90222</v>
      </c>
      <c r="F171" s="15">
        <v>85.490000000000009</v>
      </c>
      <c r="G171" s="16">
        <v>34</v>
      </c>
      <c r="H171" s="15" t="s">
        <v>13</v>
      </c>
      <c r="I171" s="15">
        <f>ComprasBH[[#This Row],[Valor Unitário]]*ComprasBH[[#This Row],[Quantidade]]</f>
        <v>2906.6600000000003</v>
      </c>
    </row>
    <row r="172" spans="2:9" ht="20.100000000000001" customHeight="1" x14ac:dyDescent="0.25">
      <c r="B172" s="13">
        <v>43632</v>
      </c>
      <c r="C172" s="14" t="s">
        <v>11</v>
      </c>
      <c r="D172" s="14" t="s">
        <v>12</v>
      </c>
      <c r="E172" s="14">
        <v>11682</v>
      </c>
      <c r="F172" s="15">
        <v>55</v>
      </c>
      <c r="G172" s="16">
        <v>22</v>
      </c>
      <c r="H172" s="15" t="s">
        <v>13</v>
      </c>
      <c r="I172" s="15">
        <f>ComprasBH[[#This Row],[Valor Unitário]]*ComprasBH[[#This Row],[Quantidade]]</f>
        <v>1210</v>
      </c>
    </row>
    <row r="173" spans="2:9" ht="20.100000000000001" customHeight="1" x14ac:dyDescent="0.25">
      <c r="B173" s="13">
        <v>43633</v>
      </c>
      <c r="C173" s="14" t="s">
        <v>11</v>
      </c>
      <c r="D173" s="14" t="s">
        <v>12</v>
      </c>
      <c r="E173" s="14">
        <v>15198</v>
      </c>
      <c r="F173" s="15">
        <v>52.44</v>
      </c>
      <c r="G173" s="16">
        <v>21</v>
      </c>
      <c r="H173" s="15" t="s">
        <v>13</v>
      </c>
      <c r="I173" s="15">
        <f>ComprasBH[[#This Row],[Valor Unitário]]*ComprasBH[[#This Row],[Quantidade]]</f>
        <v>1101.24</v>
      </c>
    </row>
    <row r="174" spans="2:9" ht="20.100000000000001" customHeight="1" x14ac:dyDescent="0.25">
      <c r="B174" s="13">
        <v>43634</v>
      </c>
      <c r="C174" s="14" t="s">
        <v>11</v>
      </c>
      <c r="D174" s="14" t="s">
        <v>12</v>
      </c>
      <c r="E174" s="14">
        <v>54197</v>
      </c>
      <c r="F174" s="15">
        <v>31.92</v>
      </c>
      <c r="G174" s="16">
        <v>12</v>
      </c>
      <c r="H174" s="15" t="s">
        <v>13</v>
      </c>
      <c r="I174" s="15">
        <f>ComprasBH[[#This Row],[Valor Unitário]]*ComprasBH[[#This Row],[Quantidade]]</f>
        <v>383.04</v>
      </c>
    </row>
    <row r="175" spans="2:9" ht="20.100000000000001" customHeight="1" x14ac:dyDescent="0.25">
      <c r="B175" s="13">
        <v>43635</v>
      </c>
      <c r="C175" s="14" t="s">
        <v>11</v>
      </c>
      <c r="D175" s="14" t="s">
        <v>12</v>
      </c>
      <c r="E175" s="14">
        <v>9281</v>
      </c>
      <c r="F175" s="15">
        <v>62.16</v>
      </c>
      <c r="G175" s="16">
        <v>25</v>
      </c>
      <c r="H175" s="15" t="s">
        <v>13</v>
      </c>
      <c r="I175" s="15">
        <f>ComprasBH[[#This Row],[Valor Unitário]]*ComprasBH[[#This Row],[Quantidade]]</f>
        <v>1554</v>
      </c>
    </row>
    <row r="176" spans="2:9" ht="20.100000000000001" customHeight="1" x14ac:dyDescent="0.25">
      <c r="B176" s="13">
        <v>43636</v>
      </c>
      <c r="C176" s="14" t="s">
        <v>11</v>
      </c>
      <c r="D176" s="14" t="s">
        <v>12</v>
      </c>
      <c r="E176" s="14">
        <v>96443</v>
      </c>
      <c r="F176" s="15">
        <v>44.4</v>
      </c>
      <c r="G176" s="16">
        <v>18</v>
      </c>
      <c r="H176" s="15" t="s">
        <v>13</v>
      </c>
      <c r="I176" s="15">
        <f>ComprasBH[[#This Row],[Valor Unitário]]*ComprasBH[[#This Row],[Quantidade]]</f>
        <v>799.19999999999993</v>
      </c>
    </row>
    <row r="177" spans="2:9" ht="20.100000000000001" customHeight="1" x14ac:dyDescent="0.25">
      <c r="B177" s="13">
        <v>43637</v>
      </c>
      <c r="C177" s="14" t="s">
        <v>11</v>
      </c>
      <c r="D177" s="14" t="s">
        <v>12</v>
      </c>
      <c r="E177" s="14">
        <v>41629</v>
      </c>
      <c r="F177" s="15">
        <v>49</v>
      </c>
      <c r="G177" s="16">
        <v>19</v>
      </c>
      <c r="H177" s="15" t="s">
        <v>13</v>
      </c>
      <c r="I177" s="15">
        <f>ComprasBH[[#This Row],[Valor Unitário]]*ComprasBH[[#This Row],[Quantidade]]</f>
        <v>931</v>
      </c>
    </row>
    <row r="178" spans="2:9" ht="20.100000000000001" customHeight="1" x14ac:dyDescent="0.25">
      <c r="B178" s="13">
        <v>43638</v>
      </c>
      <c r="C178" s="14" t="s">
        <v>11</v>
      </c>
      <c r="D178" s="14" t="s">
        <v>12</v>
      </c>
      <c r="E178" s="14">
        <v>90726</v>
      </c>
      <c r="F178" s="15">
        <v>20</v>
      </c>
      <c r="G178" s="16">
        <v>8</v>
      </c>
      <c r="H178" s="15" t="s">
        <v>13</v>
      </c>
      <c r="I178" s="15">
        <f>ComprasBH[[#This Row],[Valor Unitário]]*ComprasBH[[#This Row],[Quantidade]]</f>
        <v>160</v>
      </c>
    </row>
    <row r="179" spans="2:9" ht="20.100000000000001" customHeight="1" x14ac:dyDescent="0.25">
      <c r="B179" s="13">
        <v>43639</v>
      </c>
      <c r="C179" s="14" t="s">
        <v>11</v>
      </c>
      <c r="D179" s="14" t="s">
        <v>12</v>
      </c>
      <c r="E179" s="14">
        <v>64487</v>
      </c>
      <c r="F179" s="15">
        <v>3.1999999999999993</v>
      </c>
      <c r="G179" s="16">
        <v>1</v>
      </c>
      <c r="H179" s="15" t="s">
        <v>13</v>
      </c>
      <c r="I179" s="15">
        <f>ComprasBH[[#This Row],[Valor Unitário]]*ComprasBH[[#This Row],[Quantidade]]</f>
        <v>3.1999999999999993</v>
      </c>
    </row>
    <row r="180" spans="2:9" ht="20.100000000000001" customHeight="1" x14ac:dyDescent="0.25">
      <c r="B180" s="13">
        <v>43640</v>
      </c>
      <c r="C180" s="14" t="s">
        <v>11</v>
      </c>
      <c r="D180" s="14" t="s">
        <v>12</v>
      </c>
      <c r="E180" s="14">
        <v>44960</v>
      </c>
      <c r="F180" s="15">
        <v>63.6</v>
      </c>
      <c r="G180" s="16">
        <v>25</v>
      </c>
      <c r="H180" s="15" t="s">
        <v>13</v>
      </c>
      <c r="I180" s="15">
        <f>ComprasBH[[#This Row],[Valor Unitário]]*ComprasBH[[#This Row],[Quantidade]]</f>
        <v>1590</v>
      </c>
    </row>
    <row r="181" spans="2:9" ht="20.100000000000001" customHeight="1" x14ac:dyDescent="0.25">
      <c r="B181" s="13">
        <v>43641</v>
      </c>
      <c r="C181" s="14" t="s">
        <v>11</v>
      </c>
      <c r="D181" s="14" t="s">
        <v>12</v>
      </c>
      <c r="E181" s="14">
        <v>70210</v>
      </c>
      <c r="F181" s="15">
        <v>81</v>
      </c>
      <c r="G181" s="16">
        <v>32</v>
      </c>
      <c r="H181" s="15" t="s">
        <v>13</v>
      </c>
      <c r="I181" s="15">
        <f>ComprasBH[[#This Row],[Valor Unitário]]*ComprasBH[[#This Row],[Quantidade]]</f>
        <v>2592</v>
      </c>
    </row>
    <row r="182" spans="2:9" ht="20.100000000000001" customHeight="1" x14ac:dyDescent="0.25">
      <c r="B182" s="13">
        <v>43642</v>
      </c>
      <c r="C182" s="14" t="s">
        <v>11</v>
      </c>
      <c r="D182" s="14" t="s">
        <v>12</v>
      </c>
      <c r="E182" s="14">
        <v>28330</v>
      </c>
      <c r="F182" s="15">
        <v>46</v>
      </c>
      <c r="G182" s="16">
        <v>18</v>
      </c>
      <c r="H182" s="15" t="s">
        <v>13</v>
      </c>
      <c r="I182" s="15">
        <f>ComprasBH[[#This Row],[Valor Unitário]]*ComprasBH[[#This Row],[Quantidade]]</f>
        <v>828</v>
      </c>
    </row>
    <row r="183" spans="2:9" ht="20.100000000000001" customHeight="1" x14ac:dyDescent="0.25">
      <c r="B183" s="13">
        <v>43643</v>
      </c>
      <c r="C183" s="14" t="s">
        <v>11</v>
      </c>
      <c r="D183" s="14" t="s">
        <v>12</v>
      </c>
      <c r="E183" s="14">
        <v>28921</v>
      </c>
      <c r="F183" s="15">
        <v>20.16</v>
      </c>
      <c r="G183" s="16">
        <v>8</v>
      </c>
      <c r="H183" s="15" t="s">
        <v>13</v>
      </c>
      <c r="I183" s="15">
        <f>ComprasBH[[#This Row],[Valor Unitário]]*ComprasBH[[#This Row],[Quantidade]]</f>
        <v>161.28</v>
      </c>
    </row>
    <row r="184" spans="2:9" ht="20.100000000000001" customHeight="1" x14ac:dyDescent="0.25">
      <c r="B184" s="13">
        <v>43644</v>
      </c>
      <c r="C184" s="14" t="s">
        <v>11</v>
      </c>
      <c r="D184" s="14" t="s">
        <v>12</v>
      </c>
      <c r="E184" s="14">
        <v>73050</v>
      </c>
      <c r="F184" s="15">
        <v>90.85</v>
      </c>
      <c r="G184" s="16">
        <v>36</v>
      </c>
      <c r="H184" s="15" t="s">
        <v>13</v>
      </c>
      <c r="I184" s="15">
        <f>ComprasBH[[#This Row],[Valor Unitário]]*ComprasBH[[#This Row],[Quantidade]]</f>
        <v>3270.6</v>
      </c>
    </row>
    <row r="185" spans="2:9" ht="20.100000000000001" customHeight="1" x14ac:dyDescent="0.25">
      <c r="B185" s="13">
        <v>43645</v>
      </c>
      <c r="C185" s="14" t="s">
        <v>11</v>
      </c>
      <c r="D185" s="14" t="s">
        <v>12</v>
      </c>
      <c r="E185" s="14">
        <v>66688</v>
      </c>
      <c r="F185" s="15">
        <v>51</v>
      </c>
      <c r="G185" s="16">
        <v>20</v>
      </c>
      <c r="H185" s="15" t="s">
        <v>13</v>
      </c>
      <c r="I185" s="15">
        <f>ComprasBH[[#This Row],[Valor Unitário]]*ComprasBH[[#This Row],[Quantidade]]</f>
        <v>1020</v>
      </c>
    </row>
    <row r="186" spans="2:9" ht="20.100000000000001" customHeight="1" x14ac:dyDescent="0.25">
      <c r="B186" s="13">
        <v>43646</v>
      </c>
      <c r="C186" s="14" t="s">
        <v>11</v>
      </c>
      <c r="D186" s="14" t="s">
        <v>12</v>
      </c>
      <c r="E186" s="14">
        <v>64954</v>
      </c>
      <c r="F186" s="15">
        <v>135.26999999999998</v>
      </c>
      <c r="G186" s="16">
        <v>55</v>
      </c>
      <c r="H186" s="15" t="s">
        <v>13</v>
      </c>
      <c r="I186" s="15">
        <f>ComprasBH[[#This Row],[Valor Unitário]]*ComprasBH[[#This Row],[Quantidade]]</f>
        <v>7439.8499999999985</v>
      </c>
    </row>
    <row r="187" spans="2:9" ht="20.100000000000001" customHeight="1" x14ac:dyDescent="0.25">
      <c r="B187" s="13">
        <v>43647</v>
      </c>
      <c r="C187" s="14" t="s">
        <v>11</v>
      </c>
      <c r="D187" s="14" t="s">
        <v>12</v>
      </c>
      <c r="E187" s="14">
        <v>31617</v>
      </c>
      <c r="F187" s="15">
        <v>21.28</v>
      </c>
      <c r="G187" s="16">
        <v>8</v>
      </c>
      <c r="H187" s="15" t="s">
        <v>13</v>
      </c>
      <c r="I187" s="15">
        <f>ComprasBH[[#This Row],[Valor Unitário]]*ComprasBH[[#This Row],[Quantidade]]</f>
        <v>170.24</v>
      </c>
    </row>
    <row r="188" spans="2:9" ht="20.100000000000001" customHeight="1" x14ac:dyDescent="0.25">
      <c r="B188" s="13">
        <v>43648</v>
      </c>
      <c r="C188" s="14" t="s">
        <v>11</v>
      </c>
      <c r="D188" s="14" t="s">
        <v>12</v>
      </c>
      <c r="E188" s="14">
        <v>71546</v>
      </c>
      <c r="F188" s="15">
        <v>122.11999999999999</v>
      </c>
      <c r="G188" s="16">
        <v>49</v>
      </c>
      <c r="H188" s="15" t="s">
        <v>13</v>
      </c>
      <c r="I188" s="15">
        <f>ComprasBH[[#This Row],[Valor Unitário]]*ComprasBH[[#This Row],[Quantidade]]</f>
        <v>5983.8799999999992</v>
      </c>
    </row>
    <row r="189" spans="2:9" ht="20.100000000000001" customHeight="1" x14ac:dyDescent="0.25">
      <c r="B189" s="13">
        <v>43649</v>
      </c>
      <c r="C189" s="14" t="s">
        <v>11</v>
      </c>
      <c r="D189" s="14" t="s">
        <v>12</v>
      </c>
      <c r="E189" s="14">
        <v>84155</v>
      </c>
      <c r="F189" s="15">
        <v>78.12</v>
      </c>
      <c r="G189" s="16">
        <v>31</v>
      </c>
      <c r="H189" s="15" t="s">
        <v>13</v>
      </c>
      <c r="I189" s="15">
        <f>ComprasBH[[#This Row],[Valor Unitário]]*ComprasBH[[#This Row],[Quantidade]]</f>
        <v>2421.7200000000003</v>
      </c>
    </row>
    <row r="190" spans="2:9" ht="20.100000000000001" customHeight="1" x14ac:dyDescent="0.25">
      <c r="B190" s="13">
        <v>43650</v>
      </c>
      <c r="C190" s="14" t="s">
        <v>11</v>
      </c>
      <c r="D190" s="14" t="s">
        <v>12</v>
      </c>
      <c r="E190" s="14">
        <v>64702</v>
      </c>
      <c r="F190" s="15">
        <v>46</v>
      </c>
      <c r="G190" s="16">
        <v>18</v>
      </c>
      <c r="H190" s="15" t="s">
        <v>13</v>
      </c>
      <c r="I190" s="15">
        <f>ComprasBH[[#This Row],[Valor Unitário]]*ComprasBH[[#This Row],[Quantidade]]</f>
        <v>828</v>
      </c>
    </row>
    <row r="191" spans="2:9" ht="20.100000000000001" customHeight="1" x14ac:dyDescent="0.25">
      <c r="B191" s="13">
        <v>43651</v>
      </c>
      <c r="C191" s="14" t="s">
        <v>11</v>
      </c>
      <c r="D191" s="14" t="s">
        <v>12</v>
      </c>
      <c r="E191" s="14">
        <v>78556</v>
      </c>
      <c r="F191" s="15">
        <v>36</v>
      </c>
      <c r="G191" s="16">
        <v>14</v>
      </c>
      <c r="H191" s="15" t="s">
        <v>13</v>
      </c>
      <c r="I191" s="15">
        <f>ComprasBH[[#This Row],[Valor Unitário]]*ComprasBH[[#This Row],[Quantidade]]</f>
        <v>504</v>
      </c>
    </row>
    <row r="192" spans="2:9" ht="20.100000000000001" customHeight="1" x14ac:dyDescent="0.25">
      <c r="B192" s="13">
        <v>43652</v>
      </c>
      <c r="C192" s="14" t="s">
        <v>11</v>
      </c>
      <c r="D192" s="14" t="s">
        <v>12</v>
      </c>
      <c r="E192" s="14">
        <v>40592</v>
      </c>
      <c r="F192" s="15">
        <v>9.9400000000000013</v>
      </c>
      <c r="G192" s="16">
        <v>4</v>
      </c>
      <c r="H192" s="15" t="s">
        <v>13</v>
      </c>
      <c r="I192" s="15">
        <f>ComprasBH[[#This Row],[Valor Unitário]]*ComprasBH[[#This Row],[Quantidade]]</f>
        <v>39.760000000000005</v>
      </c>
    </row>
    <row r="193" spans="2:9" ht="20.100000000000001" customHeight="1" x14ac:dyDescent="0.25">
      <c r="B193" s="13">
        <v>43653</v>
      </c>
      <c r="C193" s="14" t="s">
        <v>11</v>
      </c>
      <c r="D193" s="14" t="s">
        <v>12</v>
      </c>
      <c r="E193" s="14">
        <v>64504</v>
      </c>
      <c r="F193" s="15">
        <v>104.64999999999999</v>
      </c>
      <c r="G193" s="16">
        <v>42</v>
      </c>
      <c r="H193" s="15" t="s">
        <v>13</v>
      </c>
      <c r="I193" s="15">
        <f>ComprasBH[[#This Row],[Valor Unitário]]*ComprasBH[[#This Row],[Quantidade]]</f>
        <v>4395.2999999999993</v>
      </c>
    </row>
    <row r="194" spans="2:9" ht="20.100000000000001" customHeight="1" x14ac:dyDescent="0.25">
      <c r="B194" s="13">
        <v>43654</v>
      </c>
      <c r="C194" s="14" t="s">
        <v>11</v>
      </c>
      <c r="D194" s="14" t="s">
        <v>12</v>
      </c>
      <c r="E194" s="14">
        <v>25578</v>
      </c>
      <c r="F194" s="15">
        <v>28</v>
      </c>
      <c r="G194" s="16">
        <v>11</v>
      </c>
      <c r="H194" s="15" t="s">
        <v>13</v>
      </c>
      <c r="I194" s="15">
        <f>ComprasBH[[#This Row],[Valor Unitário]]*ComprasBH[[#This Row],[Quantidade]]</f>
        <v>308</v>
      </c>
    </row>
    <row r="195" spans="2:9" ht="20.100000000000001" customHeight="1" x14ac:dyDescent="0.25">
      <c r="B195" s="13">
        <v>43655</v>
      </c>
      <c r="C195" s="14" t="s">
        <v>11</v>
      </c>
      <c r="D195" s="14" t="s">
        <v>12</v>
      </c>
      <c r="E195" s="14">
        <v>66376</v>
      </c>
      <c r="F195" s="15">
        <v>50</v>
      </c>
      <c r="G195" s="16">
        <v>20</v>
      </c>
      <c r="H195" s="15" t="s">
        <v>13</v>
      </c>
      <c r="I195" s="15">
        <f>ComprasBH[[#This Row],[Valor Unitário]]*ComprasBH[[#This Row],[Quantidade]]</f>
        <v>1000</v>
      </c>
    </row>
    <row r="196" spans="2:9" ht="20.100000000000001" customHeight="1" x14ac:dyDescent="0.25">
      <c r="B196" s="13">
        <v>43656</v>
      </c>
      <c r="C196" s="14" t="s">
        <v>11</v>
      </c>
      <c r="D196" s="14" t="s">
        <v>12</v>
      </c>
      <c r="E196" s="14">
        <v>80079</v>
      </c>
      <c r="F196" s="15">
        <v>59.4</v>
      </c>
      <c r="G196" s="16">
        <v>24</v>
      </c>
      <c r="H196" s="15" t="s">
        <v>13</v>
      </c>
      <c r="I196" s="15">
        <f>ComprasBH[[#This Row],[Valor Unitário]]*ComprasBH[[#This Row],[Quantidade]]</f>
        <v>1425.6</v>
      </c>
    </row>
    <row r="197" spans="2:9" ht="20.100000000000001" customHeight="1" x14ac:dyDescent="0.25">
      <c r="B197" s="13">
        <v>43657</v>
      </c>
      <c r="C197" s="14" t="s">
        <v>11</v>
      </c>
      <c r="D197" s="14" t="s">
        <v>12</v>
      </c>
      <c r="E197" s="14">
        <v>1351</v>
      </c>
      <c r="F197" s="15">
        <v>29.919999999999998</v>
      </c>
      <c r="G197" s="16">
        <v>12</v>
      </c>
      <c r="H197" s="15" t="s">
        <v>13</v>
      </c>
      <c r="I197" s="15">
        <f>ComprasBH[[#This Row],[Valor Unitário]]*ComprasBH[[#This Row],[Quantidade]]</f>
        <v>359.03999999999996</v>
      </c>
    </row>
    <row r="198" spans="2:9" ht="20.100000000000001" customHeight="1" x14ac:dyDescent="0.25">
      <c r="B198" s="13">
        <v>43658</v>
      </c>
      <c r="C198" s="14" t="s">
        <v>11</v>
      </c>
      <c r="D198" s="14" t="s">
        <v>12</v>
      </c>
      <c r="E198" s="14">
        <v>21806</v>
      </c>
      <c r="F198" s="15">
        <v>97</v>
      </c>
      <c r="G198" s="16">
        <v>39</v>
      </c>
      <c r="H198" s="15" t="s">
        <v>13</v>
      </c>
      <c r="I198" s="15">
        <f>ComprasBH[[#This Row],[Valor Unitário]]*ComprasBH[[#This Row],[Quantidade]]</f>
        <v>3783</v>
      </c>
    </row>
    <row r="199" spans="2:9" ht="20.100000000000001" customHeight="1" x14ac:dyDescent="0.25">
      <c r="B199" s="13">
        <v>43659</v>
      </c>
      <c r="C199" s="14" t="s">
        <v>11</v>
      </c>
      <c r="D199" s="14" t="s">
        <v>12</v>
      </c>
      <c r="E199" s="14">
        <v>92061</v>
      </c>
      <c r="F199" s="15">
        <v>123.96999999999998</v>
      </c>
      <c r="G199" s="16">
        <v>50</v>
      </c>
      <c r="H199" s="15" t="s">
        <v>13</v>
      </c>
      <c r="I199" s="15">
        <f>ComprasBH[[#This Row],[Valor Unitário]]*ComprasBH[[#This Row],[Quantidade]]</f>
        <v>6198.4999999999991</v>
      </c>
    </row>
    <row r="200" spans="2:9" ht="20.100000000000001" customHeight="1" x14ac:dyDescent="0.25">
      <c r="B200" s="13">
        <v>43660</v>
      </c>
      <c r="C200" s="14" t="s">
        <v>11</v>
      </c>
      <c r="D200" s="14" t="s">
        <v>12</v>
      </c>
      <c r="E200" s="14">
        <v>51634</v>
      </c>
      <c r="F200" s="15">
        <v>18.27</v>
      </c>
      <c r="G200" s="16">
        <v>7</v>
      </c>
      <c r="H200" s="15" t="s">
        <v>13</v>
      </c>
      <c r="I200" s="15">
        <f>ComprasBH[[#This Row],[Valor Unitário]]*ComprasBH[[#This Row],[Quantidade]]</f>
        <v>127.89</v>
      </c>
    </row>
    <row r="201" spans="2:9" ht="20.100000000000001" customHeight="1" x14ac:dyDescent="0.25">
      <c r="B201" s="13">
        <v>43661</v>
      </c>
      <c r="C201" s="14" t="s">
        <v>11</v>
      </c>
      <c r="D201" s="14" t="s">
        <v>12</v>
      </c>
      <c r="E201" s="14">
        <v>64863</v>
      </c>
      <c r="F201" s="15">
        <v>42.120000000000005</v>
      </c>
      <c r="G201" s="16">
        <v>17</v>
      </c>
      <c r="H201" s="15" t="s">
        <v>13</v>
      </c>
      <c r="I201" s="15">
        <f>ComprasBH[[#This Row],[Valor Unitário]]*ComprasBH[[#This Row],[Quantidade]]</f>
        <v>716.04000000000008</v>
      </c>
    </row>
    <row r="202" spans="2:9" ht="20.100000000000001" customHeight="1" x14ac:dyDescent="0.25">
      <c r="B202" s="13">
        <v>43662</v>
      </c>
      <c r="C202" s="14" t="s">
        <v>11</v>
      </c>
      <c r="D202" s="14" t="s">
        <v>12</v>
      </c>
      <c r="E202" s="14">
        <v>99106</v>
      </c>
      <c r="F202" s="15">
        <v>12.120000000000001</v>
      </c>
      <c r="G202" s="16">
        <v>4</v>
      </c>
      <c r="H202" s="15" t="s">
        <v>13</v>
      </c>
      <c r="I202" s="15">
        <f>ComprasBH[[#This Row],[Valor Unitário]]*ComprasBH[[#This Row],[Quantidade]]</f>
        <v>48.480000000000004</v>
      </c>
    </row>
    <row r="203" spans="2:9" ht="20.100000000000001" customHeight="1" x14ac:dyDescent="0.25">
      <c r="B203" s="13">
        <v>43663</v>
      </c>
      <c r="C203" s="14" t="s">
        <v>11</v>
      </c>
      <c r="D203" s="14" t="s">
        <v>12</v>
      </c>
      <c r="E203" s="14">
        <v>79239</v>
      </c>
      <c r="F203" s="15">
        <v>93</v>
      </c>
      <c r="G203" s="16">
        <v>37</v>
      </c>
      <c r="H203" s="15" t="s">
        <v>13</v>
      </c>
      <c r="I203" s="15">
        <f>ComprasBH[[#This Row],[Valor Unitário]]*ComprasBH[[#This Row],[Quantidade]]</f>
        <v>3441</v>
      </c>
    </row>
    <row r="204" spans="2:9" ht="20.100000000000001" customHeight="1" x14ac:dyDescent="0.25">
      <c r="B204" s="13">
        <v>43664</v>
      </c>
      <c r="C204" s="14" t="s">
        <v>11</v>
      </c>
      <c r="D204" s="14" t="s">
        <v>12</v>
      </c>
      <c r="E204" s="14">
        <v>49012</v>
      </c>
      <c r="F204" s="15">
        <v>37</v>
      </c>
      <c r="G204" s="16">
        <v>15</v>
      </c>
      <c r="H204" s="15" t="s">
        <v>13</v>
      </c>
      <c r="I204" s="15">
        <f>ComprasBH[[#This Row],[Valor Unitário]]*ComprasBH[[#This Row],[Quantidade]]</f>
        <v>555</v>
      </c>
    </row>
    <row r="205" spans="2:9" ht="20.100000000000001" customHeight="1" x14ac:dyDescent="0.25">
      <c r="B205" s="13">
        <v>43665</v>
      </c>
      <c r="C205" s="14" t="s">
        <v>11</v>
      </c>
      <c r="D205" s="14" t="s">
        <v>12</v>
      </c>
      <c r="E205" s="14">
        <v>26346</v>
      </c>
      <c r="F205" s="15">
        <v>10.44</v>
      </c>
      <c r="G205" s="16">
        <v>5</v>
      </c>
      <c r="H205" s="15" t="s">
        <v>13</v>
      </c>
      <c r="I205" s="15">
        <f>ComprasBH[[#This Row],[Valor Unitário]]*ComprasBH[[#This Row],[Quantidade]]</f>
        <v>52.199999999999996</v>
      </c>
    </row>
    <row r="206" spans="2:9" ht="20.100000000000001" customHeight="1" x14ac:dyDescent="0.25">
      <c r="B206" s="13">
        <v>43666</v>
      </c>
      <c r="C206" s="14" t="s">
        <v>11</v>
      </c>
      <c r="D206" s="14" t="s">
        <v>12</v>
      </c>
      <c r="E206" s="14">
        <v>76259</v>
      </c>
      <c r="F206" s="15">
        <v>12.120000000000001</v>
      </c>
      <c r="G206" s="16">
        <v>4</v>
      </c>
      <c r="H206" s="15" t="s">
        <v>13</v>
      </c>
      <c r="I206" s="15">
        <f>ComprasBH[[#This Row],[Valor Unitário]]*ComprasBH[[#This Row],[Quantidade]]</f>
        <v>48.480000000000004</v>
      </c>
    </row>
    <row r="207" spans="2:9" ht="20.100000000000001" customHeight="1" x14ac:dyDescent="0.25">
      <c r="B207" s="13">
        <v>43667</v>
      </c>
      <c r="C207" s="14" t="s">
        <v>11</v>
      </c>
      <c r="D207" s="14" t="s">
        <v>12</v>
      </c>
      <c r="E207" s="14">
        <v>37974</v>
      </c>
      <c r="F207" s="15">
        <v>12</v>
      </c>
      <c r="G207" s="16">
        <v>4</v>
      </c>
      <c r="H207" s="15" t="s">
        <v>13</v>
      </c>
      <c r="I207" s="15">
        <f>ComprasBH[[#This Row],[Valor Unitário]]*ComprasBH[[#This Row],[Quantidade]]</f>
        <v>48</v>
      </c>
    </row>
    <row r="208" spans="2:9" ht="20.100000000000001" customHeight="1" x14ac:dyDescent="0.25">
      <c r="B208" s="13">
        <v>43668</v>
      </c>
      <c r="C208" s="14" t="s">
        <v>11</v>
      </c>
      <c r="D208" s="14" t="s">
        <v>12</v>
      </c>
      <c r="E208" s="14">
        <v>25334</v>
      </c>
      <c r="F208" s="15">
        <v>14</v>
      </c>
      <c r="G208" s="16">
        <v>5</v>
      </c>
      <c r="H208" s="15" t="s">
        <v>13</v>
      </c>
      <c r="I208" s="15">
        <f>ComprasBH[[#This Row],[Valor Unitário]]*ComprasBH[[#This Row],[Quantidade]]</f>
        <v>70</v>
      </c>
    </row>
    <row r="209" spans="2:9" ht="20.100000000000001" customHeight="1" x14ac:dyDescent="0.25">
      <c r="B209" s="13">
        <v>43669</v>
      </c>
      <c r="C209" s="14" t="s">
        <v>11</v>
      </c>
      <c r="D209" s="14" t="s">
        <v>12</v>
      </c>
      <c r="E209" s="14">
        <v>25444</v>
      </c>
      <c r="F209" s="15">
        <v>25.48</v>
      </c>
      <c r="G209" s="16">
        <v>10</v>
      </c>
      <c r="H209" s="15" t="s">
        <v>13</v>
      </c>
      <c r="I209" s="15">
        <f>ComprasBH[[#This Row],[Valor Unitário]]*ComprasBH[[#This Row],[Quantidade]]</f>
        <v>254.8</v>
      </c>
    </row>
    <row r="210" spans="2:9" ht="20.100000000000001" customHeight="1" x14ac:dyDescent="0.25">
      <c r="B210" s="13">
        <v>43670</v>
      </c>
      <c r="C210" s="14" t="s">
        <v>11</v>
      </c>
      <c r="D210" s="14" t="s">
        <v>12</v>
      </c>
      <c r="E210" s="14">
        <v>64995</v>
      </c>
      <c r="F210" s="15">
        <v>64.41</v>
      </c>
      <c r="G210" s="16">
        <v>26</v>
      </c>
      <c r="H210" s="15" t="s">
        <v>13</v>
      </c>
      <c r="I210" s="15">
        <f>ComprasBH[[#This Row],[Valor Unitário]]*ComprasBH[[#This Row],[Quantidade]]</f>
        <v>1674.6599999999999</v>
      </c>
    </row>
    <row r="211" spans="2:9" ht="20.100000000000001" customHeight="1" x14ac:dyDescent="0.25">
      <c r="B211" s="13">
        <v>43671</v>
      </c>
      <c r="C211" s="14" t="s">
        <v>11</v>
      </c>
      <c r="D211" s="14" t="s">
        <v>12</v>
      </c>
      <c r="E211" s="14">
        <v>50790</v>
      </c>
      <c r="F211" s="15">
        <v>64</v>
      </c>
      <c r="G211" s="16">
        <v>26</v>
      </c>
      <c r="H211" s="15" t="s">
        <v>13</v>
      </c>
      <c r="I211" s="15">
        <f>ComprasBH[[#This Row],[Valor Unitário]]*ComprasBH[[#This Row],[Quantidade]]</f>
        <v>1664</v>
      </c>
    </row>
    <row r="212" spans="2:9" ht="20.100000000000001" customHeight="1" x14ac:dyDescent="0.25">
      <c r="B212" s="13">
        <v>43672</v>
      </c>
      <c r="C212" s="14" t="s">
        <v>11</v>
      </c>
      <c r="D212" s="14" t="s">
        <v>12</v>
      </c>
      <c r="E212" s="14">
        <v>66492</v>
      </c>
      <c r="F212" s="15">
        <v>43.86</v>
      </c>
      <c r="G212" s="16">
        <v>17</v>
      </c>
      <c r="H212" s="15" t="s">
        <v>13</v>
      </c>
      <c r="I212" s="15">
        <f>ComprasBH[[#This Row],[Valor Unitário]]*ComprasBH[[#This Row],[Quantidade]]</f>
        <v>745.62</v>
      </c>
    </row>
    <row r="213" spans="2:9" ht="20.100000000000001" customHeight="1" x14ac:dyDescent="0.25">
      <c r="B213" s="13">
        <v>43673</v>
      </c>
      <c r="C213" s="14" t="s">
        <v>11</v>
      </c>
      <c r="D213" s="14" t="s">
        <v>12</v>
      </c>
      <c r="E213" s="14">
        <v>71887</v>
      </c>
      <c r="F213" s="15">
        <v>37.26</v>
      </c>
      <c r="G213" s="16">
        <v>15</v>
      </c>
      <c r="H213" s="15" t="s">
        <v>13</v>
      </c>
      <c r="I213" s="15">
        <f>ComprasBH[[#This Row],[Valor Unitário]]*ComprasBH[[#This Row],[Quantidade]]</f>
        <v>558.9</v>
      </c>
    </row>
    <row r="214" spans="2:9" ht="20.100000000000001" customHeight="1" x14ac:dyDescent="0.25">
      <c r="B214" s="13">
        <v>43674</v>
      </c>
      <c r="C214" s="14" t="s">
        <v>11</v>
      </c>
      <c r="D214" s="14" t="s">
        <v>12</v>
      </c>
      <c r="E214" s="14">
        <v>62275</v>
      </c>
      <c r="F214" s="15">
        <v>99.56</v>
      </c>
      <c r="G214" s="16">
        <v>40</v>
      </c>
      <c r="H214" s="15" t="s">
        <v>13</v>
      </c>
      <c r="I214" s="15">
        <f>ComprasBH[[#This Row],[Valor Unitário]]*ComprasBH[[#This Row],[Quantidade]]</f>
        <v>3982.4</v>
      </c>
    </row>
    <row r="215" spans="2:9" ht="20.100000000000001" customHeight="1" x14ac:dyDescent="0.25">
      <c r="B215" s="13">
        <v>43675</v>
      </c>
      <c r="C215" s="14" t="s">
        <v>11</v>
      </c>
      <c r="D215" s="14" t="s">
        <v>12</v>
      </c>
      <c r="E215" s="14">
        <v>9446</v>
      </c>
      <c r="F215" s="15">
        <v>104.80000000000001</v>
      </c>
      <c r="G215" s="16">
        <v>42</v>
      </c>
      <c r="H215" s="15" t="s">
        <v>13</v>
      </c>
      <c r="I215" s="15">
        <f>ComprasBH[[#This Row],[Valor Unitário]]*ComprasBH[[#This Row],[Quantidade]]</f>
        <v>4401.6000000000004</v>
      </c>
    </row>
    <row r="216" spans="2:9" ht="20.100000000000001" customHeight="1" x14ac:dyDescent="0.25">
      <c r="B216" s="13">
        <v>43676</v>
      </c>
      <c r="C216" s="14" t="s">
        <v>11</v>
      </c>
      <c r="D216" s="14" t="s">
        <v>12</v>
      </c>
      <c r="E216" s="14">
        <v>11057</v>
      </c>
      <c r="F216" s="15">
        <v>45</v>
      </c>
      <c r="G216" s="16">
        <v>18</v>
      </c>
      <c r="H216" s="15" t="s">
        <v>13</v>
      </c>
      <c r="I216" s="15">
        <f>ComprasBH[[#This Row],[Valor Unitário]]*ComprasBH[[#This Row],[Quantidade]]</f>
        <v>810</v>
      </c>
    </row>
    <row r="217" spans="2:9" ht="20.100000000000001" customHeight="1" x14ac:dyDescent="0.25">
      <c r="B217" s="13">
        <v>43677</v>
      </c>
      <c r="C217" s="14" t="s">
        <v>11</v>
      </c>
      <c r="D217" s="14" t="s">
        <v>12</v>
      </c>
      <c r="E217" s="14">
        <v>71802</v>
      </c>
      <c r="F217" s="15">
        <v>62</v>
      </c>
      <c r="G217" s="16">
        <v>25</v>
      </c>
      <c r="H217" s="15" t="s">
        <v>13</v>
      </c>
      <c r="I217" s="15">
        <f>ComprasBH[[#This Row],[Valor Unitário]]*ComprasBH[[#This Row],[Quantidade]]</f>
        <v>1550</v>
      </c>
    </row>
    <row r="218" spans="2:9" ht="20.100000000000001" customHeight="1" x14ac:dyDescent="0.25">
      <c r="B218" s="13">
        <v>43678</v>
      </c>
      <c r="C218" s="14" t="s">
        <v>11</v>
      </c>
      <c r="D218" s="14" t="s">
        <v>12</v>
      </c>
      <c r="E218" s="14">
        <v>79071</v>
      </c>
      <c r="F218" s="15">
        <v>23.1</v>
      </c>
      <c r="G218" s="16">
        <v>10</v>
      </c>
      <c r="H218" s="15" t="s">
        <v>13</v>
      </c>
      <c r="I218" s="15">
        <f>ComprasBH[[#This Row],[Valor Unitário]]*ComprasBH[[#This Row],[Quantidade]]</f>
        <v>231</v>
      </c>
    </row>
    <row r="219" spans="2:9" ht="20.100000000000001" customHeight="1" x14ac:dyDescent="0.25">
      <c r="B219" s="13">
        <v>43679</v>
      </c>
      <c r="C219" s="14" t="s">
        <v>11</v>
      </c>
      <c r="D219" s="14" t="s">
        <v>12</v>
      </c>
      <c r="E219" s="14">
        <v>5985</v>
      </c>
      <c r="F219" s="15">
        <v>89.89</v>
      </c>
      <c r="G219" s="16">
        <v>36</v>
      </c>
      <c r="H219" s="15" t="s">
        <v>13</v>
      </c>
      <c r="I219" s="15">
        <f>ComprasBH[[#This Row],[Valor Unitário]]*ComprasBH[[#This Row],[Quantidade]]</f>
        <v>3236.04</v>
      </c>
    </row>
    <row r="220" spans="2:9" ht="20.100000000000001" customHeight="1" x14ac:dyDescent="0.25">
      <c r="B220" s="13">
        <v>43680</v>
      </c>
      <c r="C220" s="14" t="s">
        <v>11</v>
      </c>
      <c r="D220" s="14" t="s">
        <v>12</v>
      </c>
      <c r="E220" s="14">
        <v>20580</v>
      </c>
      <c r="F220" s="15">
        <v>99</v>
      </c>
      <c r="G220" s="16">
        <v>40</v>
      </c>
      <c r="H220" s="15" t="s">
        <v>13</v>
      </c>
      <c r="I220" s="15">
        <f>ComprasBH[[#This Row],[Valor Unitário]]*ComprasBH[[#This Row],[Quantidade]]</f>
        <v>3960</v>
      </c>
    </row>
    <row r="221" spans="2:9" ht="20.100000000000001" customHeight="1" x14ac:dyDescent="0.25">
      <c r="B221" s="13">
        <v>43681</v>
      </c>
      <c r="C221" s="14" t="s">
        <v>11</v>
      </c>
      <c r="D221" s="14" t="s">
        <v>12</v>
      </c>
      <c r="E221" s="14">
        <v>47557</v>
      </c>
      <c r="F221" s="15">
        <v>20</v>
      </c>
      <c r="G221" s="16">
        <v>8</v>
      </c>
      <c r="H221" s="15" t="s">
        <v>13</v>
      </c>
      <c r="I221" s="15">
        <f>ComprasBH[[#This Row],[Valor Unitário]]*ComprasBH[[#This Row],[Quantidade]]</f>
        <v>160</v>
      </c>
    </row>
    <row r="222" spans="2:9" ht="20.100000000000001" customHeight="1" x14ac:dyDescent="0.25">
      <c r="B222" s="13">
        <v>43682</v>
      </c>
      <c r="C222" s="14" t="s">
        <v>11</v>
      </c>
      <c r="D222" s="14" t="s">
        <v>12</v>
      </c>
      <c r="E222" s="14">
        <v>58700</v>
      </c>
      <c r="F222" s="15">
        <v>79.210000000000008</v>
      </c>
      <c r="G222" s="16">
        <v>32</v>
      </c>
      <c r="H222" s="15" t="s">
        <v>13</v>
      </c>
      <c r="I222" s="15">
        <f>ComprasBH[[#This Row],[Valor Unitário]]*ComprasBH[[#This Row],[Quantidade]]</f>
        <v>2534.7200000000003</v>
      </c>
    </row>
    <row r="223" spans="2:9" ht="20.100000000000001" customHeight="1" x14ac:dyDescent="0.25">
      <c r="B223" s="13">
        <v>43683</v>
      </c>
      <c r="C223" s="14" t="s">
        <v>11</v>
      </c>
      <c r="D223" s="14" t="s">
        <v>12</v>
      </c>
      <c r="E223" s="14">
        <v>87752</v>
      </c>
      <c r="F223" s="15">
        <v>73.73</v>
      </c>
      <c r="G223" s="16">
        <v>30</v>
      </c>
      <c r="H223" s="15" t="s">
        <v>13</v>
      </c>
      <c r="I223" s="15">
        <f>ComprasBH[[#This Row],[Valor Unitário]]*ComprasBH[[#This Row],[Quantidade]]</f>
        <v>2211.9</v>
      </c>
    </row>
    <row r="224" spans="2:9" ht="20.100000000000001" customHeight="1" x14ac:dyDescent="0.25">
      <c r="B224" s="13">
        <v>43684</v>
      </c>
      <c r="C224" s="14" t="s">
        <v>11</v>
      </c>
      <c r="D224" s="14" t="s">
        <v>12</v>
      </c>
      <c r="E224" s="14">
        <v>74274</v>
      </c>
      <c r="F224" s="15">
        <v>95</v>
      </c>
      <c r="G224" s="16">
        <v>38</v>
      </c>
      <c r="H224" s="15" t="s">
        <v>13</v>
      </c>
      <c r="I224" s="15">
        <f>ComprasBH[[#This Row],[Valor Unitário]]*ComprasBH[[#This Row],[Quantidade]]</f>
        <v>3610</v>
      </c>
    </row>
    <row r="225" spans="2:9" ht="20.100000000000001" customHeight="1" x14ac:dyDescent="0.25">
      <c r="B225" s="13">
        <v>43685</v>
      </c>
      <c r="C225" s="14" t="s">
        <v>11</v>
      </c>
      <c r="D225" s="14" t="s">
        <v>12</v>
      </c>
      <c r="E225" s="14">
        <v>84523</v>
      </c>
      <c r="F225" s="15">
        <v>268.45</v>
      </c>
      <c r="G225" s="16">
        <v>109</v>
      </c>
      <c r="H225" s="15" t="s">
        <v>13</v>
      </c>
      <c r="I225" s="15">
        <f>ComprasBH[[#This Row],[Valor Unitário]]*ComprasBH[[#This Row],[Quantidade]]</f>
        <v>29261.05</v>
      </c>
    </row>
    <row r="226" spans="2:9" ht="20.100000000000001" customHeight="1" x14ac:dyDescent="0.25">
      <c r="B226" s="13">
        <v>43686</v>
      </c>
      <c r="C226" s="14" t="s">
        <v>11</v>
      </c>
      <c r="D226" s="14" t="s">
        <v>12</v>
      </c>
      <c r="E226" s="14">
        <v>77319</v>
      </c>
      <c r="F226" s="15">
        <v>10.34</v>
      </c>
      <c r="G226" s="16">
        <v>4</v>
      </c>
      <c r="H226" s="15" t="s">
        <v>13</v>
      </c>
      <c r="I226" s="15">
        <f>ComprasBH[[#This Row],[Valor Unitário]]*ComprasBH[[#This Row],[Quantidade]]</f>
        <v>41.36</v>
      </c>
    </row>
    <row r="227" spans="2:9" ht="20.100000000000001" customHeight="1" x14ac:dyDescent="0.25">
      <c r="B227" s="13">
        <v>43687</v>
      </c>
      <c r="C227" s="14" t="s">
        <v>11</v>
      </c>
      <c r="D227" s="14" t="s">
        <v>12</v>
      </c>
      <c r="E227" s="14">
        <v>92575</v>
      </c>
      <c r="F227" s="15">
        <v>38.869999999999997</v>
      </c>
      <c r="G227" s="16">
        <v>15</v>
      </c>
      <c r="H227" s="15" t="s">
        <v>13</v>
      </c>
      <c r="I227" s="15">
        <f>ComprasBH[[#This Row],[Valor Unitário]]*ComprasBH[[#This Row],[Quantidade]]</f>
        <v>583.04999999999995</v>
      </c>
    </row>
    <row r="228" spans="2:9" ht="20.100000000000001" customHeight="1" x14ac:dyDescent="0.25">
      <c r="B228" s="13">
        <v>43688</v>
      </c>
      <c r="C228" s="14" t="s">
        <v>11</v>
      </c>
      <c r="D228" s="14" t="s">
        <v>12</v>
      </c>
      <c r="E228" s="14">
        <v>94110</v>
      </c>
      <c r="F228" s="15">
        <v>55.9</v>
      </c>
      <c r="G228" s="16">
        <v>22</v>
      </c>
      <c r="H228" s="15" t="s">
        <v>13</v>
      </c>
      <c r="I228" s="15">
        <f>ComprasBH[[#This Row],[Valor Unitário]]*ComprasBH[[#This Row],[Quantidade]]</f>
        <v>1229.8</v>
      </c>
    </row>
    <row r="229" spans="2:9" ht="20.100000000000001" customHeight="1" x14ac:dyDescent="0.25">
      <c r="B229" s="13">
        <v>43689</v>
      </c>
      <c r="C229" s="14" t="s">
        <v>11</v>
      </c>
      <c r="D229" s="14" t="s">
        <v>12</v>
      </c>
      <c r="E229" s="14">
        <v>56091</v>
      </c>
      <c r="F229" s="15">
        <v>23</v>
      </c>
      <c r="G229" s="16">
        <v>9</v>
      </c>
      <c r="H229" s="15" t="s">
        <v>13</v>
      </c>
      <c r="I229" s="15">
        <f>ComprasBH[[#This Row],[Valor Unitário]]*ComprasBH[[#This Row],[Quantidade]]</f>
        <v>207</v>
      </c>
    </row>
    <row r="230" spans="2:9" ht="20.100000000000001" customHeight="1" x14ac:dyDescent="0.25">
      <c r="B230" s="13">
        <v>43690</v>
      </c>
      <c r="C230" s="14" t="s">
        <v>11</v>
      </c>
      <c r="D230" s="14" t="s">
        <v>12</v>
      </c>
      <c r="E230" s="14">
        <v>37496</v>
      </c>
      <c r="F230" s="15">
        <v>95</v>
      </c>
      <c r="G230" s="16">
        <v>38</v>
      </c>
      <c r="H230" s="15" t="s">
        <v>13</v>
      </c>
      <c r="I230" s="15">
        <f>ComprasBH[[#This Row],[Valor Unitário]]*ComprasBH[[#This Row],[Quantidade]]</f>
        <v>3610</v>
      </c>
    </row>
    <row r="231" spans="2:9" ht="20.100000000000001" customHeight="1" x14ac:dyDescent="0.25">
      <c r="B231" s="13">
        <v>43691</v>
      </c>
      <c r="C231" s="14" t="s">
        <v>11</v>
      </c>
      <c r="D231" s="14" t="s">
        <v>12</v>
      </c>
      <c r="E231" s="14">
        <v>20941</v>
      </c>
      <c r="F231" s="15">
        <v>51</v>
      </c>
      <c r="G231" s="16">
        <v>20</v>
      </c>
      <c r="H231" s="15" t="s">
        <v>13</v>
      </c>
      <c r="I231" s="15">
        <f>ComprasBH[[#This Row],[Valor Unitário]]*ComprasBH[[#This Row],[Quantidade]]</f>
        <v>1020</v>
      </c>
    </row>
    <row r="232" spans="2:9" ht="20.100000000000001" customHeight="1" x14ac:dyDescent="0.25">
      <c r="B232" s="13">
        <v>43692</v>
      </c>
      <c r="C232" s="14" t="s">
        <v>11</v>
      </c>
      <c r="D232" s="14" t="s">
        <v>12</v>
      </c>
      <c r="E232" s="14">
        <v>45655</v>
      </c>
      <c r="F232" s="15">
        <v>97.58</v>
      </c>
      <c r="G232" s="16">
        <v>39</v>
      </c>
      <c r="H232" s="15" t="s">
        <v>13</v>
      </c>
      <c r="I232" s="15">
        <f>ComprasBH[[#This Row],[Valor Unitário]]*ComprasBH[[#This Row],[Quantidade]]</f>
        <v>3805.62</v>
      </c>
    </row>
    <row r="233" spans="2:9" ht="20.100000000000001" customHeight="1" x14ac:dyDescent="0.25">
      <c r="B233" s="13">
        <v>43693</v>
      </c>
      <c r="C233" s="14" t="s">
        <v>11</v>
      </c>
      <c r="D233" s="14" t="s">
        <v>12</v>
      </c>
      <c r="E233" s="14">
        <v>52491</v>
      </c>
      <c r="F233" s="15">
        <v>80</v>
      </c>
      <c r="G233" s="16">
        <v>32</v>
      </c>
      <c r="H233" s="15" t="s">
        <v>13</v>
      </c>
      <c r="I233" s="15">
        <f>ComprasBH[[#This Row],[Valor Unitário]]*ComprasBH[[#This Row],[Quantidade]]</f>
        <v>2560</v>
      </c>
    </row>
    <row r="234" spans="2:9" ht="20.100000000000001" customHeight="1" x14ac:dyDescent="0.25">
      <c r="B234" s="13">
        <v>43694</v>
      </c>
      <c r="C234" s="14" t="s">
        <v>11</v>
      </c>
      <c r="D234" s="14" t="s">
        <v>12</v>
      </c>
      <c r="E234" s="14">
        <v>36928</v>
      </c>
      <c r="F234" s="15">
        <v>26</v>
      </c>
      <c r="G234" s="16">
        <v>10</v>
      </c>
      <c r="H234" s="15" t="s">
        <v>13</v>
      </c>
      <c r="I234" s="15">
        <f>ComprasBH[[#This Row],[Valor Unitário]]*ComprasBH[[#This Row],[Quantidade]]</f>
        <v>260</v>
      </c>
    </row>
    <row r="235" spans="2:9" ht="20.100000000000001" customHeight="1" x14ac:dyDescent="0.25">
      <c r="B235" s="13">
        <v>43695</v>
      </c>
      <c r="C235" s="14" t="s">
        <v>11</v>
      </c>
      <c r="D235" s="14" t="s">
        <v>12</v>
      </c>
      <c r="E235" s="14">
        <v>8065</v>
      </c>
      <c r="F235" s="15">
        <v>94.08</v>
      </c>
      <c r="G235" s="16">
        <v>38</v>
      </c>
      <c r="H235" s="15" t="s">
        <v>13</v>
      </c>
      <c r="I235" s="15">
        <f>ComprasBH[[#This Row],[Valor Unitário]]*ComprasBH[[#This Row],[Quantidade]]</f>
        <v>3575.04</v>
      </c>
    </row>
    <row r="236" spans="2:9" ht="20.100000000000001" customHeight="1" x14ac:dyDescent="0.25">
      <c r="B236" s="13">
        <v>43696</v>
      </c>
      <c r="C236" s="14" t="s">
        <v>11</v>
      </c>
      <c r="D236" s="14" t="s">
        <v>12</v>
      </c>
      <c r="E236" s="14">
        <v>49558</v>
      </c>
      <c r="F236" s="15">
        <v>69.539999999999992</v>
      </c>
      <c r="G236" s="16">
        <v>28</v>
      </c>
      <c r="H236" s="15" t="s">
        <v>13</v>
      </c>
      <c r="I236" s="15">
        <f>ComprasBH[[#This Row],[Valor Unitário]]*ComprasBH[[#This Row],[Quantidade]]</f>
        <v>1947.12</v>
      </c>
    </row>
    <row r="237" spans="2:9" ht="20.100000000000001" customHeight="1" x14ac:dyDescent="0.25">
      <c r="B237" s="13">
        <v>43697</v>
      </c>
      <c r="C237" s="14" t="s">
        <v>11</v>
      </c>
      <c r="D237" s="14" t="s">
        <v>12</v>
      </c>
      <c r="E237" s="14">
        <v>24515</v>
      </c>
      <c r="F237" s="15">
        <v>41</v>
      </c>
      <c r="G237" s="16">
        <v>16</v>
      </c>
      <c r="H237" s="15" t="s">
        <v>13</v>
      </c>
      <c r="I237" s="15">
        <f>ComprasBH[[#This Row],[Valor Unitário]]*ComprasBH[[#This Row],[Quantidade]]</f>
        <v>656</v>
      </c>
    </row>
    <row r="238" spans="2:9" ht="20.100000000000001" customHeight="1" x14ac:dyDescent="0.25">
      <c r="B238" s="13">
        <v>43698</v>
      </c>
      <c r="C238" s="14" t="s">
        <v>11</v>
      </c>
      <c r="D238" s="14" t="s">
        <v>12</v>
      </c>
      <c r="E238" s="14">
        <v>41482</v>
      </c>
      <c r="F238" s="15">
        <v>55.419999999999995</v>
      </c>
      <c r="G238" s="16">
        <v>22</v>
      </c>
      <c r="H238" s="15" t="s">
        <v>13</v>
      </c>
      <c r="I238" s="15">
        <f>ComprasBH[[#This Row],[Valor Unitário]]*ComprasBH[[#This Row],[Quantidade]]</f>
        <v>1219.2399999999998</v>
      </c>
    </row>
    <row r="239" spans="2:9" ht="20.100000000000001" customHeight="1" x14ac:dyDescent="0.25">
      <c r="B239" s="13">
        <v>43699</v>
      </c>
      <c r="C239" s="14" t="s">
        <v>11</v>
      </c>
      <c r="D239" s="14" t="s">
        <v>12</v>
      </c>
      <c r="E239" s="14">
        <v>62867</v>
      </c>
      <c r="F239" s="15">
        <v>52.470000000000006</v>
      </c>
      <c r="G239" s="16">
        <v>21</v>
      </c>
      <c r="H239" s="15" t="s">
        <v>13</v>
      </c>
      <c r="I239" s="15">
        <f>ComprasBH[[#This Row],[Valor Unitário]]*ComprasBH[[#This Row],[Quantidade]]</f>
        <v>1101.8700000000001</v>
      </c>
    </row>
    <row r="240" spans="2:9" ht="20.100000000000001" customHeight="1" x14ac:dyDescent="0.25">
      <c r="B240" s="13">
        <v>43700</v>
      </c>
      <c r="C240" s="14" t="s">
        <v>11</v>
      </c>
      <c r="D240" s="14" t="s">
        <v>12</v>
      </c>
      <c r="E240" s="14">
        <v>38849</v>
      </c>
      <c r="F240" s="15">
        <v>143.44999999999999</v>
      </c>
      <c r="G240" s="16">
        <v>58</v>
      </c>
      <c r="H240" s="15" t="s">
        <v>13</v>
      </c>
      <c r="I240" s="15">
        <f>ComprasBH[[#This Row],[Valor Unitário]]*ComprasBH[[#This Row],[Quantidade]]</f>
        <v>8320.0999999999985</v>
      </c>
    </row>
    <row r="241" spans="2:9" ht="20.100000000000001" customHeight="1" x14ac:dyDescent="0.25">
      <c r="B241" s="13">
        <v>43701</v>
      </c>
      <c r="C241" s="14" t="s">
        <v>11</v>
      </c>
      <c r="D241" s="14" t="s">
        <v>12</v>
      </c>
      <c r="E241" s="14">
        <v>4500</v>
      </c>
      <c r="F241" s="15">
        <v>18.079999999999998</v>
      </c>
      <c r="G241" s="16">
        <v>7</v>
      </c>
      <c r="H241" s="15" t="s">
        <v>13</v>
      </c>
      <c r="I241" s="15">
        <f>ComprasBH[[#This Row],[Valor Unitário]]*ComprasBH[[#This Row],[Quantidade]]</f>
        <v>126.55999999999999</v>
      </c>
    </row>
    <row r="242" spans="2:9" ht="20.100000000000001" customHeight="1" x14ac:dyDescent="0.25">
      <c r="B242" s="13">
        <v>43702</v>
      </c>
      <c r="C242" s="14" t="s">
        <v>11</v>
      </c>
      <c r="D242" s="14" t="s">
        <v>12</v>
      </c>
      <c r="E242" s="14">
        <v>30895</v>
      </c>
      <c r="F242" s="15">
        <v>21</v>
      </c>
      <c r="G242" s="16">
        <v>8</v>
      </c>
      <c r="H242" s="15" t="s">
        <v>13</v>
      </c>
      <c r="I242" s="15">
        <f>ComprasBH[[#This Row],[Valor Unitário]]*ComprasBH[[#This Row],[Quantidade]]</f>
        <v>168</v>
      </c>
    </row>
    <row r="243" spans="2:9" ht="20.100000000000001" customHeight="1" x14ac:dyDescent="0.25">
      <c r="B243" s="13">
        <v>43703</v>
      </c>
      <c r="C243" s="14" t="s">
        <v>11</v>
      </c>
      <c r="D243" s="14" t="s">
        <v>12</v>
      </c>
      <c r="E243" s="14">
        <v>92054</v>
      </c>
      <c r="F243" s="15">
        <v>76</v>
      </c>
      <c r="G243" s="16">
        <v>30</v>
      </c>
      <c r="H243" s="15" t="s">
        <v>13</v>
      </c>
      <c r="I243" s="15">
        <f>ComprasBH[[#This Row],[Valor Unitário]]*ComprasBH[[#This Row],[Quantidade]]</f>
        <v>2280</v>
      </c>
    </row>
    <row r="244" spans="2:9" ht="20.100000000000001" customHeight="1" x14ac:dyDescent="0.25">
      <c r="B244" s="13">
        <v>43704</v>
      </c>
      <c r="C244" s="14" t="s">
        <v>11</v>
      </c>
      <c r="D244" s="14" t="s">
        <v>12</v>
      </c>
      <c r="E244" s="14">
        <v>18849</v>
      </c>
      <c r="F244" s="15">
        <v>57.4</v>
      </c>
      <c r="G244" s="16">
        <v>23</v>
      </c>
      <c r="H244" s="15" t="s">
        <v>13</v>
      </c>
      <c r="I244" s="15">
        <f>ComprasBH[[#This Row],[Valor Unitário]]*ComprasBH[[#This Row],[Quantidade]]</f>
        <v>1320.2</v>
      </c>
    </row>
    <row r="245" spans="2:9" ht="20.100000000000001" customHeight="1" x14ac:dyDescent="0.25">
      <c r="B245" s="13">
        <v>43705</v>
      </c>
      <c r="C245" s="14" t="s">
        <v>11</v>
      </c>
      <c r="D245" s="14" t="s">
        <v>12</v>
      </c>
      <c r="E245" s="14">
        <v>85033</v>
      </c>
      <c r="F245" s="15">
        <v>23.94</v>
      </c>
      <c r="G245" s="16">
        <v>9</v>
      </c>
      <c r="H245" s="15" t="s">
        <v>13</v>
      </c>
      <c r="I245" s="15">
        <f>ComprasBH[[#This Row],[Valor Unitário]]*ComprasBH[[#This Row],[Quantidade]]</f>
        <v>215.46</v>
      </c>
    </row>
    <row r="246" spans="2:9" ht="20.100000000000001" customHeight="1" x14ac:dyDescent="0.25">
      <c r="B246" s="13">
        <v>43706</v>
      </c>
      <c r="C246" s="14" t="s">
        <v>11</v>
      </c>
      <c r="D246" s="14" t="s">
        <v>12</v>
      </c>
      <c r="E246" s="14">
        <v>11061</v>
      </c>
      <c r="F246" s="15">
        <v>69</v>
      </c>
      <c r="G246" s="16">
        <v>28</v>
      </c>
      <c r="H246" s="15" t="s">
        <v>13</v>
      </c>
      <c r="I246" s="15">
        <f>ComprasBH[[#This Row],[Valor Unitário]]*ComprasBH[[#This Row],[Quantidade]]</f>
        <v>1932</v>
      </c>
    </row>
    <row r="247" spans="2:9" ht="20.100000000000001" customHeight="1" x14ac:dyDescent="0.25">
      <c r="B247" s="13">
        <v>43707</v>
      </c>
      <c r="C247" s="14" t="s">
        <v>11</v>
      </c>
      <c r="D247" s="14" t="s">
        <v>12</v>
      </c>
      <c r="E247" s="14">
        <v>22076</v>
      </c>
      <c r="F247" s="15">
        <v>53</v>
      </c>
      <c r="G247" s="16">
        <v>21</v>
      </c>
      <c r="H247" s="15" t="s">
        <v>13</v>
      </c>
      <c r="I247" s="15">
        <f>ComprasBH[[#This Row],[Valor Unitário]]*ComprasBH[[#This Row],[Quantidade]]</f>
        <v>1113</v>
      </c>
    </row>
    <row r="248" spans="2:9" ht="20.100000000000001" customHeight="1" x14ac:dyDescent="0.25">
      <c r="B248" s="13">
        <v>43708</v>
      </c>
      <c r="C248" s="14" t="s">
        <v>11</v>
      </c>
      <c r="D248" s="14" t="s">
        <v>12</v>
      </c>
      <c r="E248" s="14">
        <v>85420</v>
      </c>
      <c r="F248" s="15">
        <v>22.91</v>
      </c>
      <c r="G248" s="16">
        <v>9</v>
      </c>
      <c r="H248" s="15" t="s">
        <v>13</v>
      </c>
      <c r="I248" s="15">
        <f>ComprasBH[[#This Row],[Valor Unitário]]*ComprasBH[[#This Row],[Quantidade]]</f>
        <v>206.19</v>
      </c>
    </row>
    <row r="249" spans="2:9" ht="20.100000000000001" customHeight="1" x14ac:dyDescent="0.25">
      <c r="B249" s="13">
        <v>43709</v>
      </c>
      <c r="C249" s="14" t="s">
        <v>11</v>
      </c>
      <c r="D249" s="14" t="s">
        <v>12</v>
      </c>
      <c r="E249" s="14">
        <v>43308</v>
      </c>
      <c r="F249" s="15">
        <v>89.04</v>
      </c>
      <c r="G249" s="16">
        <v>36</v>
      </c>
      <c r="H249" s="15" t="s">
        <v>13</v>
      </c>
      <c r="I249" s="15">
        <f>ComprasBH[[#This Row],[Valor Unitário]]*ComprasBH[[#This Row],[Quantidade]]</f>
        <v>3205.44</v>
      </c>
    </row>
    <row r="250" spans="2:9" ht="20.100000000000001" customHeight="1" x14ac:dyDescent="0.25">
      <c r="B250" s="13">
        <v>43710</v>
      </c>
      <c r="C250" s="14" t="s">
        <v>11</v>
      </c>
      <c r="D250" s="14" t="s">
        <v>12</v>
      </c>
      <c r="E250" s="14">
        <v>29979</v>
      </c>
      <c r="F250" s="15">
        <v>61</v>
      </c>
      <c r="G250" s="16">
        <v>24</v>
      </c>
      <c r="H250" s="15" t="s">
        <v>13</v>
      </c>
      <c r="I250" s="15">
        <f>ComprasBH[[#This Row],[Valor Unitário]]*ComprasBH[[#This Row],[Quantidade]]</f>
        <v>1464</v>
      </c>
    </row>
    <row r="251" spans="2:9" ht="20.100000000000001" customHeight="1" x14ac:dyDescent="0.25">
      <c r="B251" s="13">
        <v>43711</v>
      </c>
      <c r="C251" s="14" t="s">
        <v>11</v>
      </c>
      <c r="D251" s="14" t="s">
        <v>12</v>
      </c>
      <c r="E251" s="14">
        <v>97374</v>
      </c>
      <c r="F251" s="15">
        <v>66.56</v>
      </c>
      <c r="G251" s="16">
        <v>27</v>
      </c>
      <c r="H251" s="15" t="s">
        <v>13</v>
      </c>
      <c r="I251" s="15">
        <f>ComprasBH[[#This Row],[Valor Unitário]]*ComprasBH[[#This Row],[Quantidade]]</f>
        <v>1797.1200000000001</v>
      </c>
    </row>
    <row r="252" spans="2:9" ht="20.100000000000001" customHeight="1" x14ac:dyDescent="0.25">
      <c r="B252" s="13">
        <v>43712</v>
      </c>
      <c r="C252" s="14" t="s">
        <v>11</v>
      </c>
      <c r="D252" s="14" t="s">
        <v>12</v>
      </c>
      <c r="E252" s="14">
        <v>76214</v>
      </c>
      <c r="F252" s="15">
        <v>22.75</v>
      </c>
      <c r="G252" s="16">
        <v>9</v>
      </c>
      <c r="H252" s="15" t="s">
        <v>13</v>
      </c>
      <c r="I252" s="15">
        <f>ComprasBH[[#This Row],[Valor Unitário]]*ComprasBH[[#This Row],[Quantidade]]</f>
        <v>204.75</v>
      </c>
    </row>
    <row r="253" spans="2:9" ht="20.100000000000001" customHeight="1" x14ac:dyDescent="0.25">
      <c r="B253" s="13">
        <v>43713</v>
      </c>
      <c r="C253" s="14" t="s">
        <v>11</v>
      </c>
      <c r="D253" s="14" t="s">
        <v>12</v>
      </c>
      <c r="E253" s="14">
        <v>64354</v>
      </c>
      <c r="F253" s="15">
        <v>173.35999999999999</v>
      </c>
      <c r="G253" s="16">
        <v>70</v>
      </c>
      <c r="H253" s="15" t="s">
        <v>13</v>
      </c>
      <c r="I253" s="15">
        <f>ComprasBH[[#This Row],[Valor Unitário]]*ComprasBH[[#This Row],[Quantidade]]</f>
        <v>12135.199999999999</v>
      </c>
    </row>
    <row r="254" spans="2:9" ht="20.100000000000001" customHeight="1" x14ac:dyDescent="0.25">
      <c r="B254" s="13">
        <v>43714</v>
      </c>
      <c r="C254" s="14" t="s">
        <v>11</v>
      </c>
      <c r="D254" s="14" t="s">
        <v>12</v>
      </c>
      <c r="E254" s="14">
        <v>23923</v>
      </c>
      <c r="F254" s="15">
        <v>87.84</v>
      </c>
      <c r="G254" s="16">
        <v>35</v>
      </c>
      <c r="H254" s="15" t="s">
        <v>13</v>
      </c>
      <c r="I254" s="15">
        <f>ComprasBH[[#This Row],[Valor Unitário]]*ComprasBH[[#This Row],[Quantidade]]</f>
        <v>3074.4</v>
      </c>
    </row>
    <row r="255" spans="2:9" ht="20.100000000000001" customHeight="1" x14ac:dyDescent="0.25">
      <c r="B255" s="13">
        <v>43715</v>
      </c>
      <c r="C255" s="14" t="s">
        <v>11</v>
      </c>
      <c r="D255" s="14" t="s">
        <v>12</v>
      </c>
      <c r="E255" s="14">
        <v>94413</v>
      </c>
      <c r="F255" s="15">
        <v>26</v>
      </c>
      <c r="G255" s="16">
        <v>10</v>
      </c>
      <c r="H255" s="15" t="s">
        <v>13</v>
      </c>
      <c r="I255" s="15">
        <f>ComprasBH[[#This Row],[Valor Unitário]]*ComprasBH[[#This Row],[Quantidade]]</f>
        <v>260</v>
      </c>
    </row>
    <row r="256" spans="2:9" ht="20.100000000000001" customHeight="1" x14ac:dyDescent="0.25">
      <c r="B256" s="13">
        <v>43716</v>
      </c>
      <c r="C256" s="14" t="s">
        <v>11</v>
      </c>
      <c r="D256" s="14" t="s">
        <v>12</v>
      </c>
      <c r="E256" s="14">
        <v>42708</v>
      </c>
      <c r="F256" s="15">
        <v>69</v>
      </c>
      <c r="G256" s="16">
        <v>28</v>
      </c>
      <c r="H256" s="15" t="s">
        <v>13</v>
      </c>
      <c r="I256" s="15">
        <f>ComprasBH[[#This Row],[Valor Unitário]]*ComprasBH[[#This Row],[Quantidade]]</f>
        <v>1932</v>
      </c>
    </row>
    <row r="257" spans="2:9" ht="20.100000000000001" customHeight="1" x14ac:dyDescent="0.25">
      <c r="B257" s="13">
        <v>43717</v>
      </c>
      <c r="C257" s="14" t="s">
        <v>11</v>
      </c>
      <c r="D257" s="14" t="s">
        <v>12</v>
      </c>
      <c r="E257" s="14">
        <v>92937</v>
      </c>
      <c r="F257" s="15">
        <v>11.2</v>
      </c>
      <c r="G257" s="16">
        <v>5</v>
      </c>
      <c r="H257" s="15" t="s">
        <v>13</v>
      </c>
      <c r="I257" s="15">
        <f>ComprasBH[[#This Row],[Valor Unitário]]*ComprasBH[[#This Row],[Quantidade]]</f>
        <v>56</v>
      </c>
    </row>
    <row r="258" spans="2:9" ht="20.100000000000001" customHeight="1" x14ac:dyDescent="0.25">
      <c r="B258" s="13">
        <v>43718</v>
      </c>
      <c r="C258" s="14" t="s">
        <v>11</v>
      </c>
      <c r="D258" s="14" t="s">
        <v>12</v>
      </c>
      <c r="E258" s="14">
        <v>14672</v>
      </c>
      <c r="F258" s="15">
        <v>48.75</v>
      </c>
      <c r="G258" s="16">
        <v>19</v>
      </c>
      <c r="H258" s="15" t="s">
        <v>13</v>
      </c>
      <c r="I258" s="15">
        <f>ComprasBH[[#This Row],[Valor Unitário]]*ComprasBH[[#This Row],[Quantidade]]</f>
        <v>926.25</v>
      </c>
    </row>
    <row r="259" spans="2:9" ht="20.100000000000001" customHeight="1" x14ac:dyDescent="0.25">
      <c r="B259" s="13">
        <v>43719</v>
      </c>
      <c r="C259" s="14" t="s">
        <v>11</v>
      </c>
      <c r="D259" s="14" t="s">
        <v>12</v>
      </c>
      <c r="E259" s="14">
        <v>46613</v>
      </c>
      <c r="F259" s="15">
        <v>90</v>
      </c>
      <c r="G259" s="16">
        <v>36</v>
      </c>
      <c r="H259" s="15" t="s">
        <v>13</v>
      </c>
      <c r="I259" s="15">
        <f>ComprasBH[[#This Row],[Valor Unitário]]*ComprasBH[[#This Row],[Quantidade]]</f>
        <v>3240</v>
      </c>
    </row>
    <row r="260" spans="2:9" ht="20.100000000000001" customHeight="1" x14ac:dyDescent="0.25">
      <c r="B260" s="13">
        <v>43720</v>
      </c>
      <c r="C260" s="14" t="s">
        <v>11</v>
      </c>
      <c r="D260" s="14" t="s">
        <v>12</v>
      </c>
      <c r="E260" s="14">
        <v>99101</v>
      </c>
      <c r="F260" s="15">
        <v>38</v>
      </c>
      <c r="G260" s="16">
        <v>15</v>
      </c>
      <c r="H260" s="15" t="s">
        <v>13</v>
      </c>
      <c r="I260" s="15">
        <f>ComprasBH[[#This Row],[Valor Unitário]]*ComprasBH[[#This Row],[Quantidade]]</f>
        <v>570</v>
      </c>
    </row>
    <row r="261" spans="2:9" ht="20.100000000000001" customHeight="1" x14ac:dyDescent="0.25">
      <c r="B261" s="13">
        <v>43721</v>
      </c>
      <c r="C261" s="14" t="s">
        <v>11</v>
      </c>
      <c r="D261" s="14" t="s">
        <v>12</v>
      </c>
      <c r="E261" s="14">
        <v>14975</v>
      </c>
      <c r="F261" s="15">
        <v>16.38</v>
      </c>
      <c r="G261" s="16">
        <v>6</v>
      </c>
      <c r="H261" s="15" t="s">
        <v>13</v>
      </c>
      <c r="I261" s="15">
        <f>ComprasBH[[#This Row],[Valor Unitário]]*ComprasBH[[#This Row],[Quantidade]]</f>
        <v>98.28</v>
      </c>
    </row>
    <row r="262" spans="2:9" ht="20.100000000000001" customHeight="1" x14ac:dyDescent="0.25">
      <c r="B262" s="13">
        <v>43722</v>
      </c>
      <c r="C262" s="14" t="s">
        <v>11</v>
      </c>
      <c r="D262" s="14" t="s">
        <v>12</v>
      </c>
      <c r="E262" s="14">
        <v>36214</v>
      </c>
      <c r="F262" s="15">
        <v>72.760000000000005</v>
      </c>
      <c r="G262" s="16">
        <v>29</v>
      </c>
      <c r="H262" s="15" t="s">
        <v>13</v>
      </c>
      <c r="I262" s="15">
        <f>ComprasBH[[#This Row],[Valor Unitário]]*ComprasBH[[#This Row],[Quantidade]]</f>
        <v>2110.04</v>
      </c>
    </row>
    <row r="263" spans="2:9" ht="20.100000000000001" customHeight="1" x14ac:dyDescent="0.25">
      <c r="B263" s="13">
        <v>43723</v>
      </c>
      <c r="C263" s="14" t="s">
        <v>11</v>
      </c>
      <c r="D263" s="14" t="s">
        <v>12</v>
      </c>
      <c r="E263" s="14">
        <v>59998</v>
      </c>
      <c r="F263" s="15">
        <v>42</v>
      </c>
      <c r="G263" s="16">
        <v>17</v>
      </c>
      <c r="H263" s="15" t="s">
        <v>13</v>
      </c>
      <c r="I263" s="15">
        <f>ComprasBH[[#This Row],[Valor Unitário]]*ComprasBH[[#This Row],[Quantidade]]</f>
        <v>714</v>
      </c>
    </row>
    <row r="264" spans="2:9" ht="20.100000000000001" customHeight="1" x14ac:dyDescent="0.25">
      <c r="B264" s="13">
        <v>43724</v>
      </c>
      <c r="C264" s="14" t="s">
        <v>11</v>
      </c>
      <c r="D264" s="14" t="s">
        <v>12</v>
      </c>
      <c r="E264" s="14">
        <v>28035</v>
      </c>
      <c r="F264" s="15">
        <v>248.92000000000002</v>
      </c>
      <c r="G264" s="16">
        <v>101</v>
      </c>
      <c r="H264" s="15" t="s">
        <v>13</v>
      </c>
      <c r="I264" s="15">
        <f>ComprasBH[[#This Row],[Valor Unitário]]*ComprasBH[[#This Row],[Quantidade]]</f>
        <v>25140.920000000002</v>
      </c>
    </row>
    <row r="265" spans="2:9" ht="20.100000000000001" customHeight="1" x14ac:dyDescent="0.25">
      <c r="B265" s="13">
        <v>43725</v>
      </c>
      <c r="C265" s="14" t="s">
        <v>11</v>
      </c>
      <c r="D265" s="14" t="s">
        <v>12</v>
      </c>
      <c r="E265" s="14">
        <v>19177</v>
      </c>
      <c r="F265" s="15">
        <v>11.59</v>
      </c>
      <c r="G265" s="16">
        <v>4</v>
      </c>
      <c r="H265" s="15" t="s">
        <v>13</v>
      </c>
      <c r="I265" s="15">
        <f>ComprasBH[[#This Row],[Valor Unitário]]*ComprasBH[[#This Row],[Quantidade]]</f>
        <v>46.36</v>
      </c>
    </row>
    <row r="266" spans="2:9" ht="20.100000000000001" customHeight="1" x14ac:dyDescent="0.25">
      <c r="B266" s="13">
        <v>43726</v>
      </c>
      <c r="C266" s="14" t="s">
        <v>11</v>
      </c>
      <c r="D266" s="14" t="s">
        <v>12</v>
      </c>
      <c r="E266" s="14">
        <v>21668</v>
      </c>
      <c r="F266" s="15">
        <v>17.16</v>
      </c>
      <c r="G266" s="16">
        <v>6</v>
      </c>
      <c r="H266" s="15" t="s">
        <v>13</v>
      </c>
      <c r="I266" s="15">
        <f>ComprasBH[[#This Row],[Valor Unitário]]*ComprasBH[[#This Row],[Quantidade]]</f>
        <v>102.96000000000001</v>
      </c>
    </row>
    <row r="267" spans="2:9" ht="20.100000000000001" customHeight="1" x14ac:dyDescent="0.25">
      <c r="B267" s="13">
        <v>43727</v>
      </c>
      <c r="C267" s="14" t="s">
        <v>11</v>
      </c>
      <c r="D267" s="14" t="s">
        <v>12</v>
      </c>
      <c r="E267" s="14">
        <v>77753</v>
      </c>
      <c r="F267" s="15">
        <v>29.040000000000003</v>
      </c>
      <c r="G267" s="16">
        <v>11</v>
      </c>
      <c r="H267" s="15" t="s">
        <v>13</v>
      </c>
      <c r="I267" s="15">
        <f>ComprasBH[[#This Row],[Valor Unitário]]*ComprasBH[[#This Row],[Quantidade]]</f>
        <v>319.44000000000005</v>
      </c>
    </row>
    <row r="268" spans="2:9" ht="20.100000000000001" customHeight="1" x14ac:dyDescent="0.25">
      <c r="B268" s="13">
        <v>43728</v>
      </c>
      <c r="C268" s="14" t="s">
        <v>11</v>
      </c>
      <c r="D268" s="14" t="s">
        <v>12</v>
      </c>
      <c r="E268" s="14">
        <v>59521</v>
      </c>
      <c r="F268" s="15">
        <v>36</v>
      </c>
      <c r="G268" s="16">
        <v>14</v>
      </c>
      <c r="H268" s="15" t="s">
        <v>13</v>
      </c>
      <c r="I268" s="15">
        <f>ComprasBH[[#This Row],[Valor Unitário]]*ComprasBH[[#This Row],[Quantidade]]</f>
        <v>504</v>
      </c>
    </row>
    <row r="269" spans="2:9" ht="20.100000000000001" customHeight="1" x14ac:dyDescent="0.25">
      <c r="B269" s="13">
        <v>43729</v>
      </c>
      <c r="C269" s="14" t="s">
        <v>11</v>
      </c>
      <c r="D269" s="14" t="s">
        <v>12</v>
      </c>
      <c r="E269" s="14">
        <v>52190</v>
      </c>
      <c r="F269" s="15">
        <v>85</v>
      </c>
      <c r="G269" s="16">
        <v>34</v>
      </c>
      <c r="H269" s="15" t="s">
        <v>13</v>
      </c>
      <c r="I269" s="15">
        <f>ComprasBH[[#This Row],[Valor Unitário]]*ComprasBH[[#This Row],[Quantidade]]</f>
        <v>2890</v>
      </c>
    </row>
    <row r="270" spans="2:9" ht="20.100000000000001" customHeight="1" x14ac:dyDescent="0.25">
      <c r="B270" s="13">
        <v>43730</v>
      </c>
      <c r="C270" s="14" t="s">
        <v>11</v>
      </c>
      <c r="D270" s="14" t="s">
        <v>12</v>
      </c>
      <c r="E270" s="14">
        <v>38534</v>
      </c>
      <c r="F270" s="15">
        <v>46.800000000000004</v>
      </c>
      <c r="G270" s="16">
        <v>19</v>
      </c>
      <c r="H270" s="15" t="s">
        <v>13</v>
      </c>
      <c r="I270" s="15">
        <f>ComprasBH[[#This Row],[Valor Unitário]]*ComprasBH[[#This Row],[Quantidade]]</f>
        <v>889.2</v>
      </c>
    </row>
    <row r="271" spans="2:9" ht="20.100000000000001" customHeight="1" x14ac:dyDescent="0.25">
      <c r="B271" s="13">
        <v>43731</v>
      </c>
      <c r="C271" s="14" t="s">
        <v>11</v>
      </c>
      <c r="D271" s="14" t="s">
        <v>12</v>
      </c>
      <c r="E271" s="14">
        <v>79690</v>
      </c>
      <c r="F271" s="15">
        <v>39.6</v>
      </c>
      <c r="G271" s="16">
        <v>16</v>
      </c>
      <c r="H271" s="15" t="s">
        <v>13</v>
      </c>
      <c r="I271" s="15">
        <f>ComprasBH[[#This Row],[Valor Unitário]]*ComprasBH[[#This Row],[Quantidade]]</f>
        <v>633.6</v>
      </c>
    </row>
    <row r="272" spans="2:9" ht="20.100000000000001" customHeight="1" x14ac:dyDescent="0.25">
      <c r="B272" s="13">
        <v>43732</v>
      </c>
      <c r="C272" s="14" t="s">
        <v>11</v>
      </c>
      <c r="D272" s="14" t="s">
        <v>12</v>
      </c>
      <c r="E272" s="14">
        <v>39012</v>
      </c>
      <c r="F272" s="15">
        <v>52</v>
      </c>
      <c r="G272" s="16">
        <v>21</v>
      </c>
      <c r="H272" s="15" t="s">
        <v>13</v>
      </c>
      <c r="I272" s="15">
        <f>ComprasBH[[#This Row],[Valor Unitário]]*ComprasBH[[#This Row],[Quantidade]]</f>
        <v>1092</v>
      </c>
    </row>
    <row r="273" spans="2:9" ht="20.100000000000001" customHeight="1" x14ac:dyDescent="0.25">
      <c r="B273" s="13">
        <v>43733</v>
      </c>
      <c r="C273" s="14" t="s">
        <v>11</v>
      </c>
      <c r="D273" s="14" t="s">
        <v>12</v>
      </c>
      <c r="E273" s="14">
        <v>97692</v>
      </c>
      <c r="F273" s="15">
        <v>82</v>
      </c>
      <c r="G273" s="16">
        <v>33</v>
      </c>
      <c r="H273" s="15" t="s">
        <v>13</v>
      </c>
      <c r="I273" s="15">
        <f>ComprasBH[[#This Row],[Valor Unitário]]*ComprasBH[[#This Row],[Quantidade]]</f>
        <v>2706</v>
      </c>
    </row>
    <row r="274" spans="2:9" ht="20.100000000000001" customHeight="1" x14ac:dyDescent="0.25">
      <c r="B274" s="13">
        <v>43734</v>
      </c>
      <c r="C274" s="14" t="s">
        <v>11</v>
      </c>
      <c r="D274" s="14" t="s">
        <v>12</v>
      </c>
      <c r="E274" s="14">
        <v>8193</v>
      </c>
      <c r="F274" s="15">
        <v>60.39</v>
      </c>
      <c r="G274" s="16">
        <v>24</v>
      </c>
      <c r="H274" s="15" t="s">
        <v>13</v>
      </c>
      <c r="I274" s="15">
        <f>ComprasBH[[#This Row],[Valor Unitário]]*ComprasBH[[#This Row],[Quantidade]]</f>
        <v>1449.3600000000001</v>
      </c>
    </row>
    <row r="275" spans="2:9" ht="20.100000000000001" customHeight="1" x14ac:dyDescent="0.25">
      <c r="B275" s="13">
        <v>43735</v>
      </c>
      <c r="C275" s="14" t="s">
        <v>11</v>
      </c>
      <c r="D275" s="14" t="s">
        <v>12</v>
      </c>
      <c r="E275" s="14">
        <v>82167</v>
      </c>
      <c r="F275" s="15">
        <v>80.34</v>
      </c>
      <c r="G275" s="16">
        <v>32</v>
      </c>
      <c r="H275" s="15" t="s">
        <v>13</v>
      </c>
      <c r="I275" s="15">
        <f>ComprasBH[[#This Row],[Valor Unitário]]*ComprasBH[[#This Row],[Quantidade]]</f>
        <v>2570.88</v>
      </c>
    </row>
    <row r="276" spans="2:9" ht="20.100000000000001" customHeight="1" x14ac:dyDescent="0.25">
      <c r="B276" s="13">
        <v>43736</v>
      </c>
      <c r="C276" s="14" t="s">
        <v>11</v>
      </c>
      <c r="D276" s="14" t="s">
        <v>12</v>
      </c>
      <c r="E276" s="14">
        <v>7258</v>
      </c>
      <c r="F276" s="15">
        <v>77</v>
      </c>
      <c r="G276" s="16">
        <v>31</v>
      </c>
      <c r="H276" s="15" t="s">
        <v>13</v>
      </c>
      <c r="I276" s="15">
        <f>ComprasBH[[#This Row],[Valor Unitário]]*ComprasBH[[#This Row],[Quantidade]]</f>
        <v>2387</v>
      </c>
    </row>
    <row r="277" spans="2:9" ht="20.100000000000001" customHeight="1" x14ac:dyDescent="0.25">
      <c r="B277" s="13">
        <v>43737</v>
      </c>
      <c r="C277" s="14" t="s">
        <v>11</v>
      </c>
      <c r="D277" s="14" t="s">
        <v>12</v>
      </c>
      <c r="E277" s="14">
        <v>16084</v>
      </c>
      <c r="F277" s="15">
        <v>37.450000000000003</v>
      </c>
      <c r="G277" s="16">
        <v>15</v>
      </c>
      <c r="H277" s="15" t="s">
        <v>13</v>
      </c>
      <c r="I277" s="15">
        <f>ComprasBH[[#This Row],[Valor Unitário]]*ComprasBH[[#This Row],[Quantidade]]</f>
        <v>561.75</v>
      </c>
    </row>
    <row r="278" spans="2:9" ht="20.100000000000001" customHeight="1" x14ac:dyDescent="0.25">
      <c r="B278" s="13">
        <v>43738</v>
      </c>
      <c r="C278" s="14" t="s">
        <v>11</v>
      </c>
      <c r="D278" s="14" t="s">
        <v>12</v>
      </c>
      <c r="E278" s="14">
        <v>12799</v>
      </c>
      <c r="F278" s="15">
        <v>55.51</v>
      </c>
      <c r="G278" s="16">
        <v>22</v>
      </c>
      <c r="H278" s="15" t="s">
        <v>13</v>
      </c>
      <c r="I278" s="15">
        <f>ComprasBH[[#This Row],[Valor Unitário]]*ComprasBH[[#This Row],[Quantidade]]</f>
        <v>1221.22</v>
      </c>
    </row>
    <row r="279" spans="2:9" ht="20.100000000000001" customHeight="1" x14ac:dyDescent="0.25">
      <c r="B279" s="13">
        <v>43739</v>
      </c>
      <c r="C279" s="14" t="s">
        <v>11</v>
      </c>
      <c r="D279" s="14" t="s">
        <v>12</v>
      </c>
      <c r="E279" s="14">
        <v>87118</v>
      </c>
      <c r="F279" s="15">
        <v>36.520000000000003</v>
      </c>
      <c r="G279" s="16">
        <v>14</v>
      </c>
      <c r="H279" s="15" t="s">
        <v>13</v>
      </c>
      <c r="I279" s="15">
        <f>ComprasBH[[#This Row],[Valor Unitário]]*ComprasBH[[#This Row],[Quantidade]]</f>
        <v>511.28000000000003</v>
      </c>
    </row>
    <row r="280" spans="2:9" ht="20.100000000000001" customHeight="1" x14ac:dyDescent="0.25">
      <c r="B280" s="13">
        <v>43740</v>
      </c>
      <c r="C280" s="14" t="s">
        <v>11</v>
      </c>
      <c r="D280" s="14" t="s">
        <v>12</v>
      </c>
      <c r="E280" s="14">
        <v>73708</v>
      </c>
      <c r="F280" s="15">
        <v>88.960000000000008</v>
      </c>
      <c r="G280" s="16">
        <v>36</v>
      </c>
      <c r="H280" s="15" t="s">
        <v>13</v>
      </c>
      <c r="I280" s="15">
        <f>ComprasBH[[#This Row],[Valor Unitário]]*ComprasBH[[#This Row],[Quantidade]]</f>
        <v>3202.5600000000004</v>
      </c>
    </row>
    <row r="281" spans="2:9" ht="20.100000000000001" customHeight="1" x14ac:dyDescent="0.25">
      <c r="B281" s="13">
        <v>43741</v>
      </c>
      <c r="C281" s="14" t="s">
        <v>11</v>
      </c>
      <c r="D281" s="14" t="s">
        <v>12</v>
      </c>
      <c r="E281" s="14">
        <v>87693</v>
      </c>
      <c r="F281" s="15">
        <v>62</v>
      </c>
      <c r="G281" s="16">
        <v>25</v>
      </c>
      <c r="H281" s="15" t="s">
        <v>13</v>
      </c>
      <c r="I281" s="15">
        <f>ComprasBH[[#This Row],[Valor Unitário]]*ComprasBH[[#This Row],[Quantidade]]</f>
        <v>1550</v>
      </c>
    </row>
    <row r="282" spans="2:9" ht="20.100000000000001" customHeight="1" x14ac:dyDescent="0.25">
      <c r="B282" s="13">
        <v>43742</v>
      </c>
      <c r="C282" s="14" t="s">
        <v>11</v>
      </c>
      <c r="D282" s="14" t="s">
        <v>12</v>
      </c>
      <c r="E282" s="14">
        <v>9354</v>
      </c>
      <c r="F282" s="15">
        <v>83</v>
      </c>
      <c r="G282" s="16">
        <v>33</v>
      </c>
      <c r="H282" s="15" t="s">
        <v>13</v>
      </c>
      <c r="I282" s="15">
        <f>ComprasBH[[#This Row],[Valor Unitário]]*ComprasBH[[#This Row],[Quantidade]]</f>
        <v>2739</v>
      </c>
    </row>
    <row r="283" spans="2:9" ht="20.100000000000001" customHeight="1" x14ac:dyDescent="0.25">
      <c r="B283" s="13">
        <v>43743</v>
      </c>
      <c r="C283" s="14" t="s">
        <v>11</v>
      </c>
      <c r="D283" s="14" t="s">
        <v>12</v>
      </c>
      <c r="E283" s="14">
        <v>41451</v>
      </c>
      <c r="F283" s="15">
        <v>44.16</v>
      </c>
      <c r="G283" s="16">
        <v>17</v>
      </c>
      <c r="H283" s="15" t="s">
        <v>13</v>
      </c>
      <c r="I283" s="15">
        <f>ComprasBH[[#This Row],[Valor Unitário]]*ComprasBH[[#This Row],[Quantidade]]</f>
        <v>750.71999999999991</v>
      </c>
    </row>
    <row r="284" spans="2:9" ht="20.100000000000001" customHeight="1" x14ac:dyDescent="0.25">
      <c r="B284" s="13">
        <v>43744</v>
      </c>
      <c r="C284" s="14" t="s">
        <v>11</v>
      </c>
      <c r="D284" s="14" t="s">
        <v>12</v>
      </c>
      <c r="E284" s="14">
        <v>96941</v>
      </c>
      <c r="F284" s="15">
        <v>54.57</v>
      </c>
      <c r="G284" s="16">
        <v>22</v>
      </c>
      <c r="H284" s="15" t="s">
        <v>13</v>
      </c>
      <c r="I284" s="15">
        <f>ComprasBH[[#This Row],[Valor Unitário]]*ComprasBH[[#This Row],[Quantidade]]</f>
        <v>1200.54</v>
      </c>
    </row>
    <row r="285" spans="2:9" ht="20.100000000000001" customHeight="1" x14ac:dyDescent="0.25">
      <c r="B285" s="13">
        <v>43745</v>
      </c>
      <c r="C285" s="14" t="s">
        <v>11</v>
      </c>
      <c r="D285" s="14" t="s">
        <v>12</v>
      </c>
      <c r="E285" s="14">
        <v>25932</v>
      </c>
      <c r="F285" s="15">
        <v>24</v>
      </c>
      <c r="G285" s="16">
        <v>9</v>
      </c>
      <c r="H285" s="15" t="s">
        <v>13</v>
      </c>
      <c r="I285" s="15">
        <f>ComprasBH[[#This Row],[Valor Unitário]]*ComprasBH[[#This Row],[Quantidade]]</f>
        <v>216</v>
      </c>
    </row>
    <row r="286" spans="2:9" ht="20.100000000000001" customHeight="1" x14ac:dyDescent="0.25">
      <c r="B286" s="13">
        <v>43746</v>
      </c>
      <c r="C286" s="14" t="s">
        <v>11</v>
      </c>
      <c r="D286" s="14" t="s">
        <v>12</v>
      </c>
      <c r="E286" s="14">
        <v>97983</v>
      </c>
      <c r="F286" s="15">
        <v>16</v>
      </c>
      <c r="G286" s="16">
        <v>6</v>
      </c>
      <c r="H286" s="15" t="s">
        <v>13</v>
      </c>
      <c r="I286" s="15">
        <f>ComprasBH[[#This Row],[Valor Unitário]]*ComprasBH[[#This Row],[Quantidade]]</f>
        <v>96</v>
      </c>
    </row>
    <row r="287" spans="2:9" ht="20.100000000000001" customHeight="1" x14ac:dyDescent="0.25">
      <c r="B287" s="13">
        <v>43747</v>
      </c>
      <c r="C287" s="14" t="s">
        <v>11</v>
      </c>
      <c r="D287" s="14" t="s">
        <v>12</v>
      </c>
      <c r="E287" s="14">
        <v>97161</v>
      </c>
      <c r="F287" s="15">
        <v>43.5</v>
      </c>
      <c r="G287" s="16">
        <v>17</v>
      </c>
      <c r="H287" s="15" t="s">
        <v>13</v>
      </c>
      <c r="I287" s="15">
        <f>ComprasBH[[#This Row],[Valor Unitário]]*ComprasBH[[#This Row],[Quantidade]]</f>
        <v>739.5</v>
      </c>
    </row>
    <row r="288" spans="2:9" ht="20.100000000000001" customHeight="1" x14ac:dyDescent="0.25">
      <c r="B288" s="13">
        <v>43748</v>
      </c>
      <c r="C288" s="14" t="s">
        <v>11</v>
      </c>
      <c r="D288" s="14" t="s">
        <v>12</v>
      </c>
      <c r="E288" s="14">
        <v>85180</v>
      </c>
      <c r="F288" s="15">
        <v>57.33</v>
      </c>
      <c r="G288" s="16">
        <v>23</v>
      </c>
      <c r="H288" s="15" t="s">
        <v>13</v>
      </c>
      <c r="I288" s="15">
        <f>ComprasBH[[#This Row],[Valor Unitário]]*ComprasBH[[#This Row],[Quantidade]]</f>
        <v>1318.59</v>
      </c>
    </row>
    <row r="289" spans="2:9" ht="20.100000000000001" customHeight="1" x14ac:dyDescent="0.25">
      <c r="B289" s="13">
        <v>43749</v>
      </c>
      <c r="C289" s="14" t="s">
        <v>11</v>
      </c>
      <c r="D289" s="14" t="s">
        <v>12</v>
      </c>
      <c r="E289" s="14">
        <v>23656</v>
      </c>
      <c r="F289" s="15">
        <v>10</v>
      </c>
      <c r="G289" s="16">
        <v>4</v>
      </c>
      <c r="H289" s="15" t="s">
        <v>13</v>
      </c>
      <c r="I289" s="15">
        <f>ComprasBH[[#This Row],[Valor Unitário]]*ComprasBH[[#This Row],[Quantidade]]</f>
        <v>40</v>
      </c>
    </row>
    <row r="290" spans="2:9" ht="20.100000000000001" customHeight="1" x14ac:dyDescent="0.25">
      <c r="B290" s="13">
        <v>43750</v>
      </c>
      <c r="C290" s="14" t="s">
        <v>11</v>
      </c>
      <c r="D290" s="14" t="s">
        <v>12</v>
      </c>
      <c r="E290" s="14">
        <v>7351</v>
      </c>
      <c r="F290" s="15">
        <v>57.540000000000006</v>
      </c>
      <c r="G290" s="16">
        <v>23</v>
      </c>
      <c r="H290" s="15" t="s">
        <v>13</v>
      </c>
      <c r="I290" s="15">
        <f>ComprasBH[[#This Row],[Valor Unitário]]*ComprasBH[[#This Row],[Quantidade]]</f>
        <v>1323.42</v>
      </c>
    </row>
    <row r="291" spans="2:9" ht="20.100000000000001" customHeight="1" x14ac:dyDescent="0.25">
      <c r="B291" s="13">
        <v>43751</v>
      </c>
      <c r="C291" s="14" t="s">
        <v>11</v>
      </c>
      <c r="D291" s="14" t="s">
        <v>12</v>
      </c>
      <c r="E291" s="14">
        <v>5556</v>
      </c>
      <c r="F291" s="15">
        <v>42.699999999999996</v>
      </c>
      <c r="G291" s="16">
        <v>17</v>
      </c>
      <c r="H291" s="15" t="s">
        <v>13</v>
      </c>
      <c r="I291" s="15">
        <f>ComprasBH[[#This Row],[Valor Unitário]]*ComprasBH[[#This Row],[Quantidade]]</f>
        <v>725.9</v>
      </c>
    </row>
    <row r="292" spans="2:9" ht="20.100000000000001" customHeight="1" x14ac:dyDescent="0.25">
      <c r="B292" s="13">
        <v>43752</v>
      </c>
      <c r="C292" s="14" t="s">
        <v>11</v>
      </c>
      <c r="D292" s="14" t="s">
        <v>12</v>
      </c>
      <c r="E292" s="14">
        <v>12959</v>
      </c>
      <c r="F292" s="15">
        <v>61.05</v>
      </c>
      <c r="G292" s="16">
        <v>24</v>
      </c>
      <c r="H292" s="15" t="s">
        <v>13</v>
      </c>
      <c r="I292" s="15">
        <f>ComprasBH[[#This Row],[Valor Unitário]]*ComprasBH[[#This Row],[Quantidade]]</f>
        <v>1465.1999999999998</v>
      </c>
    </row>
    <row r="293" spans="2:9" ht="20.100000000000001" customHeight="1" x14ac:dyDescent="0.25">
      <c r="B293" s="13">
        <v>43753</v>
      </c>
      <c r="C293" s="14" t="s">
        <v>11</v>
      </c>
      <c r="D293" s="14" t="s">
        <v>12</v>
      </c>
      <c r="E293" s="14">
        <v>61025</v>
      </c>
      <c r="F293" s="15">
        <v>33.660000000000004</v>
      </c>
      <c r="G293" s="16">
        <v>13</v>
      </c>
      <c r="H293" s="15" t="s">
        <v>13</v>
      </c>
      <c r="I293" s="15">
        <f>ComprasBH[[#This Row],[Valor Unitário]]*ComprasBH[[#This Row],[Quantidade]]</f>
        <v>437.58000000000004</v>
      </c>
    </row>
    <row r="294" spans="2:9" ht="20.100000000000001" customHeight="1" x14ac:dyDescent="0.25">
      <c r="B294" s="13">
        <v>43754</v>
      </c>
      <c r="C294" s="14" t="s">
        <v>11</v>
      </c>
      <c r="D294" s="14" t="s">
        <v>12</v>
      </c>
      <c r="E294" s="14">
        <v>35443</v>
      </c>
      <c r="F294" s="15">
        <v>47</v>
      </c>
      <c r="G294" s="16">
        <v>19</v>
      </c>
      <c r="H294" s="15" t="s">
        <v>13</v>
      </c>
      <c r="I294" s="15">
        <f>ComprasBH[[#This Row],[Valor Unitário]]*ComprasBH[[#This Row],[Quantidade]]</f>
        <v>893</v>
      </c>
    </row>
    <row r="295" spans="2:9" ht="20.100000000000001" customHeight="1" x14ac:dyDescent="0.25">
      <c r="B295" s="13">
        <v>43755</v>
      </c>
      <c r="C295" s="14" t="s">
        <v>11</v>
      </c>
      <c r="D295" s="14" t="s">
        <v>12</v>
      </c>
      <c r="E295" s="14">
        <v>94102</v>
      </c>
      <c r="F295" s="15">
        <v>62</v>
      </c>
      <c r="G295" s="16">
        <v>25</v>
      </c>
      <c r="H295" s="15" t="s">
        <v>13</v>
      </c>
      <c r="I295" s="15">
        <f>ComprasBH[[#This Row],[Valor Unitário]]*ComprasBH[[#This Row],[Quantidade]]</f>
        <v>1550</v>
      </c>
    </row>
    <row r="296" spans="2:9" ht="20.100000000000001" customHeight="1" x14ac:dyDescent="0.25">
      <c r="B296" s="13">
        <v>43756</v>
      </c>
      <c r="C296" s="14" t="s">
        <v>11</v>
      </c>
      <c r="D296" s="14" t="s">
        <v>12</v>
      </c>
      <c r="E296" s="14">
        <v>80335</v>
      </c>
      <c r="F296" s="15">
        <v>15.600000000000001</v>
      </c>
      <c r="G296" s="16">
        <v>6</v>
      </c>
      <c r="H296" s="15" t="s">
        <v>13</v>
      </c>
      <c r="I296" s="15">
        <f>ComprasBH[[#This Row],[Valor Unitário]]*ComprasBH[[#This Row],[Quantidade]]</f>
        <v>93.600000000000009</v>
      </c>
    </row>
    <row r="297" spans="2:9" ht="20.100000000000001" customHeight="1" x14ac:dyDescent="0.25">
      <c r="B297" s="13">
        <v>43757</v>
      </c>
      <c r="C297" s="14" t="s">
        <v>11</v>
      </c>
      <c r="D297" s="14" t="s">
        <v>12</v>
      </c>
      <c r="E297" s="14">
        <v>56348</v>
      </c>
      <c r="F297" s="15">
        <v>75.19</v>
      </c>
      <c r="G297" s="16">
        <v>30</v>
      </c>
      <c r="H297" s="15" t="s">
        <v>13</v>
      </c>
      <c r="I297" s="15">
        <f>ComprasBH[[#This Row],[Valor Unitário]]*ComprasBH[[#This Row],[Quantidade]]</f>
        <v>2255.6999999999998</v>
      </c>
    </row>
    <row r="298" spans="2:9" ht="20.100000000000001" customHeight="1" x14ac:dyDescent="0.25">
      <c r="B298" s="13">
        <v>43758</v>
      </c>
      <c r="C298" s="14" t="s">
        <v>11</v>
      </c>
      <c r="D298" s="14" t="s">
        <v>12</v>
      </c>
      <c r="E298" s="14">
        <v>45004</v>
      </c>
      <c r="F298" s="15">
        <v>91</v>
      </c>
      <c r="G298" s="16">
        <v>37</v>
      </c>
      <c r="H298" s="15" t="s">
        <v>13</v>
      </c>
      <c r="I298" s="15">
        <f>ComprasBH[[#This Row],[Valor Unitário]]*ComprasBH[[#This Row],[Quantidade]]</f>
        <v>3367</v>
      </c>
    </row>
    <row r="299" spans="2:9" ht="20.100000000000001" customHeight="1" x14ac:dyDescent="0.25">
      <c r="B299" s="13">
        <v>43759</v>
      </c>
      <c r="C299" s="14" t="s">
        <v>11</v>
      </c>
      <c r="D299" s="14" t="s">
        <v>12</v>
      </c>
      <c r="E299" s="14">
        <v>7039</v>
      </c>
      <c r="F299" s="15">
        <v>90</v>
      </c>
      <c r="G299" s="16">
        <v>36</v>
      </c>
      <c r="H299" s="15" t="s">
        <v>13</v>
      </c>
      <c r="I299" s="15">
        <f>ComprasBH[[#This Row],[Valor Unitário]]*ComprasBH[[#This Row],[Quantidade]]</f>
        <v>3240</v>
      </c>
    </row>
    <row r="300" spans="2:9" ht="20.100000000000001" customHeight="1" x14ac:dyDescent="0.25">
      <c r="B300" s="13">
        <v>43760</v>
      </c>
      <c r="C300" s="14" t="s">
        <v>11</v>
      </c>
      <c r="D300" s="14" t="s">
        <v>12</v>
      </c>
      <c r="E300" s="14">
        <v>13262</v>
      </c>
      <c r="F300" s="15">
        <v>78.2</v>
      </c>
      <c r="G300" s="16">
        <v>31</v>
      </c>
      <c r="H300" s="15" t="s">
        <v>13</v>
      </c>
      <c r="I300" s="15">
        <f>ComprasBH[[#This Row],[Valor Unitário]]*ComprasBH[[#This Row],[Quantidade]]</f>
        <v>2424.2000000000003</v>
      </c>
    </row>
    <row r="301" spans="2:9" ht="20.100000000000001" customHeight="1" x14ac:dyDescent="0.25">
      <c r="B301" s="13">
        <v>43761</v>
      </c>
      <c r="C301" s="14" t="s">
        <v>11</v>
      </c>
      <c r="D301" s="14" t="s">
        <v>12</v>
      </c>
      <c r="E301" s="14">
        <v>72864</v>
      </c>
      <c r="F301" s="15">
        <v>105.6</v>
      </c>
      <c r="G301" s="16">
        <v>42</v>
      </c>
      <c r="H301" s="15" t="s">
        <v>13</v>
      </c>
      <c r="I301" s="15">
        <f>ComprasBH[[#This Row],[Valor Unitário]]*ComprasBH[[#This Row],[Quantidade]]</f>
        <v>4435.2</v>
      </c>
    </row>
    <row r="302" spans="2:9" ht="20.100000000000001" customHeight="1" x14ac:dyDescent="0.25">
      <c r="B302" s="13">
        <v>43762</v>
      </c>
      <c r="C302" s="14" t="s">
        <v>11</v>
      </c>
      <c r="D302" s="14" t="s">
        <v>12</v>
      </c>
      <c r="E302" s="14">
        <v>47628</v>
      </c>
      <c r="F302" s="15">
        <v>13</v>
      </c>
      <c r="G302" s="16">
        <v>5</v>
      </c>
      <c r="H302" s="15" t="s">
        <v>13</v>
      </c>
      <c r="I302" s="15">
        <f>ComprasBH[[#This Row],[Valor Unitário]]*ComprasBH[[#This Row],[Quantidade]]</f>
        <v>65</v>
      </c>
    </row>
    <row r="303" spans="2:9" ht="20.100000000000001" customHeight="1" x14ac:dyDescent="0.25">
      <c r="B303" s="13">
        <v>43763</v>
      </c>
      <c r="C303" s="14" t="s">
        <v>11</v>
      </c>
      <c r="D303" s="14" t="s">
        <v>12</v>
      </c>
      <c r="E303" s="14">
        <v>17324</v>
      </c>
      <c r="F303" s="15">
        <v>84</v>
      </c>
      <c r="G303" s="16">
        <v>34</v>
      </c>
      <c r="H303" s="15" t="s">
        <v>13</v>
      </c>
      <c r="I303" s="15">
        <f>ComprasBH[[#This Row],[Valor Unitário]]*ComprasBH[[#This Row],[Quantidade]]</f>
        <v>2856</v>
      </c>
    </row>
    <row r="304" spans="2:9" ht="20.100000000000001" customHeight="1" x14ac:dyDescent="0.25">
      <c r="B304" s="13">
        <v>43764</v>
      </c>
      <c r="C304" s="14" t="s">
        <v>11</v>
      </c>
      <c r="D304" s="14" t="s">
        <v>12</v>
      </c>
      <c r="E304" s="14">
        <v>95337</v>
      </c>
      <c r="F304" s="15">
        <v>76.23</v>
      </c>
      <c r="G304" s="16">
        <v>31</v>
      </c>
      <c r="H304" s="15" t="s">
        <v>13</v>
      </c>
      <c r="I304" s="15">
        <f>ComprasBH[[#This Row],[Valor Unitário]]*ComprasBH[[#This Row],[Quantidade]]</f>
        <v>2363.13</v>
      </c>
    </row>
    <row r="305" spans="2:9" ht="20.100000000000001" customHeight="1" x14ac:dyDescent="0.25">
      <c r="B305" s="13">
        <v>43765</v>
      </c>
      <c r="C305" s="14" t="s">
        <v>11</v>
      </c>
      <c r="D305" s="14" t="s">
        <v>12</v>
      </c>
      <c r="E305" s="14">
        <v>58668</v>
      </c>
      <c r="F305" s="15">
        <v>91.800000000000011</v>
      </c>
      <c r="G305" s="16">
        <v>37</v>
      </c>
      <c r="H305" s="15" t="s">
        <v>13</v>
      </c>
      <c r="I305" s="15">
        <f>ComprasBH[[#This Row],[Valor Unitário]]*ComprasBH[[#This Row],[Quantidade]]</f>
        <v>3396.6000000000004</v>
      </c>
    </row>
    <row r="306" spans="2:9" ht="20.100000000000001" customHeight="1" x14ac:dyDescent="0.25">
      <c r="B306" s="13">
        <v>43766</v>
      </c>
      <c r="C306" s="14" t="s">
        <v>11</v>
      </c>
      <c r="D306" s="14" t="s">
        <v>12</v>
      </c>
      <c r="E306" s="14">
        <v>35601</v>
      </c>
      <c r="F306" s="15">
        <v>84.240000000000009</v>
      </c>
      <c r="G306" s="16">
        <v>34</v>
      </c>
      <c r="H306" s="15" t="s">
        <v>13</v>
      </c>
      <c r="I306" s="15">
        <f>ComprasBH[[#This Row],[Valor Unitário]]*ComprasBH[[#This Row],[Quantidade]]</f>
        <v>2864.1600000000003</v>
      </c>
    </row>
    <row r="307" spans="2:9" ht="20.100000000000001" customHeight="1" x14ac:dyDescent="0.25">
      <c r="B307" s="13">
        <v>43767</v>
      </c>
      <c r="C307" s="14" t="s">
        <v>11</v>
      </c>
      <c r="D307" s="14" t="s">
        <v>12</v>
      </c>
      <c r="E307" s="14">
        <v>49102</v>
      </c>
      <c r="F307" s="15">
        <v>94</v>
      </c>
      <c r="G307" s="16">
        <v>38</v>
      </c>
      <c r="H307" s="15" t="s">
        <v>13</v>
      </c>
      <c r="I307" s="15">
        <f>ComprasBH[[#This Row],[Valor Unitário]]*ComprasBH[[#This Row],[Quantidade]]</f>
        <v>3572</v>
      </c>
    </row>
    <row r="308" spans="2:9" ht="20.100000000000001" customHeight="1" x14ac:dyDescent="0.25">
      <c r="B308" s="13">
        <v>43768</v>
      </c>
      <c r="C308" s="14" t="s">
        <v>11</v>
      </c>
      <c r="D308" s="14" t="s">
        <v>12</v>
      </c>
      <c r="E308" s="14">
        <v>21021</v>
      </c>
      <c r="F308" s="15">
        <v>62</v>
      </c>
      <c r="G308" s="16">
        <v>25</v>
      </c>
      <c r="H308" s="15" t="s">
        <v>13</v>
      </c>
      <c r="I308" s="15">
        <f>ComprasBH[[#This Row],[Valor Unitário]]*ComprasBH[[#This Row],[Quantidade]]</f>
        <v>1550</v>
      </c>
    </row>
    <row r="309" spans="2:9" ht="20.100000000000001" customHeight="1" x14ac:dyDescent="0.25">
      <c r="B309" s="13">
        <v>43769</v>
      </c>
      <c r="C309" s="14" t="s">
        <v>11</v>
      </c>
      <c r="D309" s="14" t="s">
        <v>12</v>
      </c>
      <c r="E309" s="14">
        <v>15055</v>
      </c>
      <c r="F309" s="15">
        <v>19.72</v>
      </c>
      <c r="G309" s="16">
        <v>8</v>
      </c>
      <c r="H309" s="15" t="s">
        <v>13</v>
      </c>
      <c r="I309" s="15">
        <f>ComprasBH[[#This Row],[Valor Unitário]]*ComprasBH[[#This Row],[Quantidade]]</f>
        <v>157.76</v>
      </c>
    </row>
    <row r="310" spans="2:9" ht="20.100000000000001" customHeight="1" x14ac:dyDescent="0.25">
      <c r="B310" s="13">
        <v>43770</v>
      </c>
      <c r="C310" s="14" t="s">
        <v>11</v>
      </c>
      <c r="D310" s="14" t="s">
        <v>12</v>
      </c>
      <c r="E310" s="14">
        <v>89693</v>
      </c>
      <c r="F310" s="15">
        <v>26.5</v>
      </c>
      <c r="G310" s="16">
        <v>10</v>
      </c>
      <c r="H310" s="15" t="s">
        <v>13</v>
      </c>
      <c r="I310" s="15">
        <f>ComprasBH[[#This Row],[Valor Unitário]]*ComprasBH[[#This Row],[Quantidade]]</f>
        <v>265</v>
      </c>
    </row>
    <row r="311" spans="2:9" ht="20.100000000000001" customHeight="1" x14ac:dyDescent="0.25">
      <c r="B311" s="13">
        <v>43771</v>
      </c>
      <c r="C311" s="14" t="s">
        <v>11</v>
      </c>
      <c r="D311" s="14" t="s">
        <v>12</v>
      </c>
      <c r="E311" s="14">
        <v>38443</v>
      </c>
      <c r="F311" s="15">
        <v>73</v>
      </c>
      <c r="G311" s="16">
        <v>29</v>
      </c>
      <c r="H311" s="15" t="s">
        <v>13</v>
      </c>
      <c r="I311" s="15">
        <f>ComprasBH[[#This Row],[Valor Unitário]]*ComprasBH[[#This Row],[Quantidade]]</f>
        <v>2117</v>
      </c>
    </row>
    <row r="312" spans="2:9" ht="20.100000000000001" customHeight="1" x14ac:dyDescent="0.25">
      <c r="B312" s="13">
        <v>43772</v>
      </c>
      <c r="C312" s="14" t="s">
        <v>11</v>
      </c>
      <c r="D312" s="14" t="s">
        <v>12</v>
      </c>
      <c r="E312" s="14">
        <v>43048</v>
      </c>
      <c r="F312" s="15">
        <v>17</v>
      </c>
      <c r="G312" s="16">
        <v>6</v>
      </c>
      <c r="H312" s="15" t="s">
        <v>13</v>
      </c>
      <c r="I312" s="15">
        <f>ComprasBH[[#This Row],[Valor Unitário]]*ComprasBH[[#This Row],[Quantidade]]</f>
        <v>102</v>
      </c>
    </row>
    <row r="313" spans="2:9" ht="20.100000000000001" customHeight="1" x14ac:dyDescent="0.25">
      <c r="B313" s="13">
        <v>43773</v>
      </c>
      <c r="C313" s="14" t="s">
        <v>11</v>
      </c>
      <c r="D313" s="14" t="s">
        <v>12</v>
      </c>
      <c r="E313" s="14">
        <v>86534</v>
      </c>
      <c r="F313" s="15">
        <v>53.36</v>
      </c>
      <c r="G313" s="16">
        <v>21</v>
      </c>
      <c r="H313" s="15" t="s">
        <v>13</v>
      </c>
      <c r="I313" s="15">
        <f>ComprasBH[[#This Row],[Valor Unitário]]*ComprasBH[[#This Row],[Quantidade]]</f>
        <v>1120.56</v>
      </c>
    </row>
    <row r="314" spans="2:9" ht="20.100000000000001" customHeight="1" x14ac:dyDescent="0.25">
      <c r="B314" s="13">
        <v>43774</v>
      </c>
      <c r="C314" s="14" t="s">
        <v>11</v>
      </c>
      <c r="D314" s="14" t="s">
        <v>12</v>
      </c>
      <c r="E314" s="14">
        <v>87576</v>
      </c>
      <c r="F314" s="15">
        <v>88.88</v>
      </c>
      <c r="G314" s="16">
        <v>36</v>
      </c>
      <c r="H314" s="15" t="s">
        <v>13</v>
      </c>
      <c r="I314" s="15">
        <f>ComprasBH[[#This Row],[Valor Unitário]]*ComprasBH[[#This Row],[Quantidade]]</f>
        <v>3199.68</v>
      </c>
    </row>
    <row r="315" spans="2:9" ht="20.100000000000001" customHeight="1" x14ac:dyDescent="0.25">
      <c r="B315" s="13">
        <v>43775</v>
      </c>
      <c r="C315" s="14" t="s">
        <v>11</v>
      </c>
      <c r="D315" s="14" t="s">
        <v>12</v>
      </c>
      <c r="E315" s="14">
        <v>53698</v>
      </c>
      <c r="F315" s="15">
        <v>86</v>
      </c>
      <c r="G315" s="16">
        <v>35</v>
      </c>
      <c r="H315" s="15" t="s">
        <v>13</v>
      </c>
      <c r="I315" s="15">
        <f>ComprasBH[[#This Row],[Valor Unitário]]*ComprasBH[[#This Row],[Quantidade]]</f>
        <v>3010</v>
      </c>
    </row>
    <row r="316" spans="2:9" ht="20.100000000000001" customHeight="1" x14ac:dyDescent="0.25">
      <c r="B316" s="13">
        <v>43776</v>
      </c>
      <c r="C316" s="14" t="s">
        <v>11</v>
      </c>
      <c r="D316" s="14" t="s">
        <v>12</v>
      </c>
      <c r="E316" s="14">
        <v>75749</v>
      </c>
      <c r="F316" s="15">
        <v>23.400000000000002</v>
      </c>
      <c r="G316" s="16">
        <v>9</v>
      </c>
      <c r="H316" s="15" t="s">
        <v>13</v>
      </c>
      <c r="I316" s="15">
        <f>ComprasBH[[#This Row],[Valor Unitário]]*ComprasBH[[#This Row],[Quantidade]]</f>
        <v>210.60000000000002</v>
      </c>
    </row>
    <row r="317" spans="2:9" ht="20.100000000000001" customHeight="1" x14ac:dyDescent="0.25">
      <c r="B317" s="13">
        <v>43777</v>
      </c>
      <c r="C317" s="14" t="s">
        <v>11</v>
      </c>
      <c r="D317" s="14" t="s">
        <v>12</v>
      </c>
      <c r="E317" s="14">
        <v>61663</v>
      </c>
      <c r="F317" s="15">
        <v>95.06</v>
      </c>
      <c r="G317" s="16">
        <v>38</v>
      </c>
      <c r="H317" s="15" t="s">
        <v>13</v>
      </c>
      <c r="I317" s="15">
        <f>ComprasBH[[#This Row],[Valor Unitário]]*ComprasBH[[#This Row],[Quantidade]]</f>
        <v>3612.28</v>
      </c>
    </row>
    <row r="318" spans="2:9" ht="20.100000000000001" customHeight="1" x14ac:dyDescent="0.25">
      <c r="B318" s="13">
        <v>43778</v>
      </c>
      <c r="C318" s="14" t="s">
        <v>11</v>
      </c>
      <c r="D318" s="14" t="s">
        <v>12</v>
      </c>
      <c r="E318" s="14">
        <v>7407</v>
      </c>
      <c r="F318" s="15">
        <v>10.1</v>
      </c>
      <c r="G318" s="16">
        <v>4</v>
      </c>
      <c r="H318" s="15" t="s">
        <v>13</v>
      </c>
      <c r="I318" s="15">
        <f>ComprasBH[[#This Row],[Valor Unitário]]*ComprasBH[[#This Row],[Quantidade]]</f>
        <v>40.4</v>
      </c>
    </row>
    <row r="319" spans="2:9" ht="20.100000000000001" customHeight="1" x14ac:dyDescent="0.25">
      <c r="B319" s="13">
        <v>43779</v>
      </c>
      <c r="C319" s="14" t="s">
        <v>11</v>
      </c>
      <c r="D319" s="14" t="s">
        <v>12</v>
      </c>
      <c r="E319" s="14">
        <v>51182</v>
      </c>
      <c r="F319" s="15">
        <v>53.34</v>
      </c>
      <c r="G319" s="16">
        <v>21</v>
      </c>
      <c r="H319" s="15" t="s">
        <v>13</v>
      </c>
      <c r="I319" s="15">
        <f>ComprasBH[[#This Row],[Valor Unitário]]*ComprasBH[[#This Row],[Quantidade]]</f>
        <v>1120.1400000000001</v>
      </c>
    </row>
    <row r="320" spans="2:9" ht="20.100000000000001" customHeight="1" x14ac:dyDescent="0.25">
      <c r="B320" s="13">
        <v>43780</v>
      </c>
      <c r="C320" s="14" t="s">
        <v>11</v>
      </c>
      <c r="D320" s="14" t="s">
        <v>12</v>
      </c>
      <c r="E320" s="14">
        <v>55751</v>
      </c>
      <c r="F320" s="15">
        <v>51</v>
      </c>
      <c r="G320" s="16">
        <v>20</v>
      </c>
      <c r="H320" s="15" t="s">
        <v>13</v>
      </c>
      <c r="I320" s="15">
        <f>ComprasBH[[#This Row],[Valor Unitário]]*ComprasBH[[#This Row],[Quantidade]]</f>
        <v>1020</v>
      </c>
    </row>
    <row r="321" spans="2:9" ht="20.100000000000001" customHeight="1" x14ac:dyDescent="0.25">
      <c r="B321" s="13">
        <v>43781</v>
      </c>
      <c r="C321" s="14" t="s">
        <v>11</v>
      </c>
      <c r="D321" s="14" t="s">
        <v>12</v>
      </c>
      <c r="E321" s="14">
        <v>48036</v>
      </c>
      <c r="F321" s="15">
        <v>55</v>
      </c>
      <c r="G321" s="16">
        <v>22</v>
      </c>
      <c r="H321" s="15" t="s">
        <v>13</v>
      </c>
      <c r="I321" s="15">
        <f>ComprasBH[[#This Row],[Valor Unitário]]*ComprasBH[[#This Row],[Quantidade]]</f>
        <v>1210</v>
      </c>
    </row>
    <row r="322" spans="2:9" ht="20.100000000000001" customHeight="1" x14ac:dyDescent="0.25">
      <c r="B322" s="13">
        <v>43782</v>
      </c>
      <c r="C322" s="14" t="s">
        <v>11</v>
      </c>
      <c r="D322" s="14" t="s">
        <v>12</v>
      </c>
      <c r="E322" s="14">
        <v>38145</v>
      </c>
      <c r="F322" s="15">
        <v>15.87</v>
      </c>
      <c r="G322" s="16">
        <v>6</v>
      </c>
      <c r="H322" s="15" t="s">
        <v>13</v>
      </c>
      <c r="I322" s="15">
        <f>ComprasBH[[#This Row],[Valor Unitário]]*ComprasBH[[#This Row],[Quantidade]]</f>
        <v>95.22</v>
      </c>
    </row>
    <row r="323" spans="2:9" ht="20.100000000000001" customHeight="1" x14ac:dyDescent="0.25">
      <c r="B323" s="13">
        <v>43783</v>
      </c>
      <c r="C323" s="14" t="s">
        <v>11</v>
      </c>
      <c r="D323" s="14" t="s">
        <v>12</v>
      </c>
      <c r="E323" s="14">
        <v>51559</v>
      </c>
      <c r="F323" s="15">
        <v>34.68</v>
      </c>
      <c r="G323" s="16">
        <v>14</v>
      </c>
      <c r="H323" s="15" t="s">
        <v>13</v>
      </c>
      <c r="I323" s="15">
        <f>ComprasBH[[#This Row],[Valor Unitário]]*ComprasBH[[#This Row],[Quantidade]]</f>
        <v>485.52</v>
      </c>
    </row>
    <row r="324" spans="2:9" ht="20.100000000000001" customHeight="1" x14ac:dyDescent="0.25">
      <c r="B324" s="13">
        <v>43784</v>
      </c>
      <c r="C324" s="14" t="s">
        <v>11</v>
      </c>
      <c r="D324" s="14" t="s">
        <v>12</v>
      </c>
      <c r="E324" s="14">
        <v>87872</v>
      </c>
      <c r="F324" s="15">
        <v>94</v>
      </c>
      <c r="G324" s="16">
        <v>38</v>
      </c>
      <c r="H324" s="15" t="s">
        <v>13</v>
      </c>
      <c r="I324" s="15">
        <f>ComprasBH[[#This Row],[Valor Unitário]]*ComprasBH[[#This Row],[Quantidade]]</f>
        <v>3572</v>
      </c>
    </row>
    <row r="325" spans="2:9" ht="20.100000000000001" customHeight="1" x14ac:dyDescent="0.25">
      <c r="B325" s="13">
        <v>43785</v>
      </c>
      <c r="C325" s="14" t="s">
        <v>11</v>
      </c>
      <c r="D325" s="14" t="s">
        <v>12</v>
      </c>
      <c r="E325" s="14">
        <v>95246</v>
      </c>
      <c r="F325" s="15">
        <v>97</v>
      </c>
      <c r="G325" s="16">
        <v>39</v>
      </c>
      <c r="H325" s="15" t="s">
        <v>13</v>
      </c>
      <c r="I325" s="15">
        <f>ComprasBH[[#This Row],[Valor Unitário]]*ComprasBH[[#This Row],[Quantidade]]</f>
        <v>3783</v>
      </c>
    </row>
    <row r="326" spans="2:9" ht="20.100000000000001" customHeight="1" x14ac:dyDescent="0.25">
      <c r="B326" s="13">
        <v>43786</v>
      </c>
      <c r="C326" s="14" t="s">
        <v>11</v>
      </c>
      <c r="D326" s="14" t="s">
        <v>12</v>
      </c>
      <c r="E326" s="14">
        <v>49494</v>
      </c>
      <c r="F326" s="15">
        <v>50.349999999999994</v>
      </c>
      <c r="G326" s="16">
        <v>20</v>
      </c>
      <c r="H326" s="15" t="s">
        <v>13</v>
      </c>
      <c r="I326" s="15">
        <f>ComprasBH[[#This Row],[Valor Unitário]]*ComprasBH[[#This Row],[Quantidade]]</f>
        <v>1006.9999999999999</v>
      </c>
    </row>
    <row r="327" spans="2:9" ht="20.100000000000001" customHeight="1" x14ac:dyDescent="0.25">
      <c r="B327" s="13">
        <v>43787</v>
      </c>
      <c r="C327" s="14" t="s">
        <v>11</v>
      </c>
      <c r="D327" s="14" t="s">
        <v>12</v>
      </c>
      <c r="E327" s="14">
        <v>88707</v>
      </c>
      <c r="F327" s="15">
        <v>55.000000000000007</v>
      </c>
      <c r="G327" s="16">
        <v>22</v>
      </c>
      <c r="H327" s="15" t="s">
        <v>13</v>
      </c>
      <c r="I327" s="15">
        <f>ComprasBH[[#This Row],[Valor Unitário]]*ComprasBH[[#This Row],[Quantidade]]</f>
        <v>1210.0000000000002</v>
      </c>
    </row>
    <row r="328" spans="2:9" ht="20.100000000000001" customHeight="1" x14ac:dyDescent="0.25">
      <c r="B328" s="13">
        <v>43788</v>
      </c>
      <c r="C328" s="14" t="s">
        <v>11</v>
      </c>
      <c r="D328" s="14" t="s">
        <v>12</v>
      </c>
      <c r="E328" s="14">
        <v>24411</v>
      </c>
      <c r="F328" s="15">
        <v>87</v>
      </c>
      <c r="G328" s="16">
        <v>35</v>
      </c>
      <c r="H328" s="15" t="s">
        <v>13</v>
      </c>
      <c r="I328" s="15">
        <f>ComprasBH[[#This Row],[Valor Unitário]]*ComprasBH[[#This Row],[Quantidade]]</f>
        <v>3045</v>
      </c>
    </row>
    <row r="329" spans="2:9" ht="20.100000000000001" customHeight="1" x14ac:dyDescent="0.25">
      <c r="B329" s="13">
        <v>43789</v>
      </c>
      <c r="C329" s="14" t="s">
        <v>11</v>
      </c>
      <c r="D329" s="14" t="s">
        <v>12</v>
      </c>
      <c r="E329" s="14">
        <v>6753</v>
      </c>
      <c r="F329" s="15">
        <v>132.67999999999998</v>
      </c>
      <c r="G329" s="16">
        <v>54</v>
      </c>
      <c r="H329" s="15" t="s">
        <v>13</v>
      </c>
      <c r="I329" s="15">
        <f>ComprasBH[[#This Row],[Valor Unitário]]*ComprasBH[[#This Row],[Quantidade]]</f>
        <v>7164.7199999999984</v>
      </c>
    </row>
    <row r="330" spans="2:9" ht="20.100000000000001" customHeight="1" x14ac:dyDescent="0.25">
      <c r="B330" s="13">
        <v>43790</v>
      </c>
      <c r="C330" s="14" t="s">
        <v>11</v>
      </c>
      <c r="D330" s="14" t="s">
        <v>12</v>
      </c>
      <c r="E330" s="14">
        <v>93476</v>
      </c>
      <c r="F330" s="15">
        <v>25.11</v>
      </c>
      <c r="G330" s="16">
        <v>10</v>
      </c>
      <c r="H330" s="15" t="s">
        <v>13</v>
      </c>
      <c r="I330" s="15">
        <f>ComprasBH[[#This Row],[Valor Unitário]]*ComprasBH[[#This Row],[Quantidade]]</f>
        <v>251.1</v>
      </c>
    </row>
    <row r="331" spans="2:9" ht="20.100000000000001" customHeight="1" x14ac:dyDescent="0.25">
      <c r="B331" s="13">
        <v>43791</v>
      </c>
      <c r="C331" s="14" t="s">
        <v>11</v>
      </c>
      <c r="D331" s="14" t="s">
        <v>12</v>
      </c>
      <c r="E331" s="14">
        <v>28814</v>
      </c>
      <c r="F331" s="15">
        <v>117.74999999999999</v>
      </c>
      <c r="G331" s="16">
        <v>47</v>
      </c>
      <c r="H331" s="15" t="s">
        <v>13</v>
      </c>
      <c r="I331" s="15">
        <f>ComprasBH[[#This Row],[Valor Unitário]]*ComprasBH[[#This Row],[Quantidade]]</f>
        <v>5534.2499999999991</v>
      </c>
    </row>
    <row r="332" spans="2:9" ht="20.100000000000001" customHeight="1" x14ac:dyDescent="0.25">
      <c r="B332" s="13">
        <v>43792</v>
      </c>
      <c r="C332" s="14" t="s">
        <v>11</v>
      </c>
      <c r="D332" s="14" t="s">
        <v>12</v>
      </c>
      <c r="E332" s="14">
        <v>96612</v>
      </c>
      <c r="F332" s="15">
        <v>49.35</v>
      </c>
      <c r="G332" s="16">
        <v>20</v>
      </c>
      <c r="H332" s="15" t="s">
        <v>13</v>
      </c>
      <c r="I332" s="15">
        <f>ComprasBH[[#This Row],[Valor Unitário]]*ComprasBH[[#This Row],[Quantidade]]</f>
        <v>987</v>
      </c>
    </row>
    <row r="333" spans="2:9" ht="20.100000000000001" customHeight="1" x14ac:dyDescent="0.25">
      <c r="B333" s="13">
        <v>43793</v>
      </c>
      <c r="C333" s="14" t="s">
        <v>11</v>
      </c>
      <c r="D333" s="14" t="s">
        <v>12</v>
      </c>
      <c r="E333" s="14">
        <v>34852</v>
      </c>
      <c r="F333" s="15">
        <v>39</v>
      </c>
      <c r="G333" s="16">
        <v>15</v>
      </c>
      <c r="H333" s="15" t="s">
        <v>13</v>
      </c>
      <c r="I333" s="15">
        <f>ComprasBH[[#This Row],[Valor Unitário]]*ComprasBH[[#This Row],[Quantidade]]</f>
        <v>585</v>
      </c>
    </row>
    <row r="334" spans="2:9" ht="20.100000000000001" customHeight="1" x14ac:dyDescent="0.25">
      <c r="B334" s="13">
        <v>43794</v>
      </c>
      <c r="C334" s="14" t="s">
        <v>11</v>
      </c>
      <c r="D334" s="14" t="s">
        <v>12</v>
      </c>
      <c r="E334" s="14">
        <v>1147</v>
      </c>
      <c r="F334" s="15">
        <v>79</v>
      </c>
      <c r="G334" s="16">
        <v>32</v>
      </c>
      <c r="H334" s="15" t="s">
        <v>13</v>
      </c>
      <c r="I334" s="15">
        <f>ComprasBH[[#This Row],[Valor Unitário]]*ComprasBH[[#This Row],[Quantidade]]</f>
        <v>2528</v>
      </c>
    </row>
    <row r="335" spans="2:9" ht="20.100000000000001" customHeight="1" x14ac:dyDescent="0.25">
      <c r="B335" s="13">
        <v>43795</v>
      </c>
      <c r="C335" s="14" t="s">
        <v>11</v>
      </c>
      <c r="D335" s="14" t="s">
        <v>12</v>
      </c>
      <c r="E335" s="14">
        <v>58785</v>
      </c>
      <c r="F335" s="15">
        <v>10.85</v>
      </c>
      <c r="G335" s="16">
        <v>4</v>
      </c>
      <c r="H335" s="15" t="s">
        <v>13</v>
      </c>
      <c r="I335" s="15">
        <f>ComprasBH[[#This Row],[Valor Unitário]]*ComprasBH[[#This Row],[Quantidade]]</f>
        <v>43.4</v>
      </c>
    </row>
    <row r="336" spans="2:9" ht="20.100000000000001" customHeight="1" x14ac:dyDescent="0.25">
      <c r="B336" s="13">
        <v>43796</v>
      </c>
      <c r="C336" s="14" t="s">
        <v>11</v>
      </c>
      <c r="D336" s="14" t="s">
        <v>12</v>
      </c>
      <c r="E336" s="14">
        <v>62886</v>
      </c>
      <c r="F336" s="15">
        <v>84.84</v>
      </c>
      <c r="G336" s="16">
        <v>34</v>
      </c>
      <c r="H336" s="15" t="s">
        <v>13</v>
      </c>
      <c r="I336" s="15">
        <f>ComprasBH[[#This Row],[Valor Unitário]]*ComprasBH[[#This Row],[Quantidade]]</f>
        <v>2884.56</v>
      </c>
    </row>
    <row r="337" spans="2:9" ht="20.100000000000001" customHeight="1" x14ac:dyDescent="0.25">
      <c r="B337" s="13">
        <v>43797</v>
      </c>
      <c r="C337" s="14" t="s">
        <v>11</v>
      </c>
      <c r="D337" s="14" t="s">
        <v>12</v>
      </c>
      <c r="E337" s="14">
        <v>1032</v>
      </c>
      <c r="F337" s="15">
        <v>10</v>
      </c>
      <c r="G337" s="16">
        <v>4</v>
      </c>
      <c r="H337" s="15" t="s">
        <v>13</v>
      </c>
      <c r="I337" s="15">
        <f>ComprasBH[[#This Row],[Valor Unitário]]*ComprasBH[[#This Row],[Quantidade]]</f>
        <v>40</v>
      </c>
    </row>
    <row r="338" spans="2:9" ht="20.100000000000001" customHeight="1" x14ac:dyDescent="0.25">
      <c r="B338" s="13">
        <v>43798</v>
      </c>
      <c r="C338" s="14" t="s">
        <v>11</v>
      </c>
      <c r="D338" s="14" t="s">
        <v>12</v>
      </c>
      <c r="E338" s="14">
        <v>46554</v>
      </c>
      <c r="F338" s="15">
        <v>60</v>
      </c>
      <c r="G338" s="16">
        <v>24</v>
      </c>
      <c r="H338" s="15" t="s">
        <v>13</v>
      </c>
      <c r="I338" s="15">
        <f>ComprasBH[[#This Row],[Valor Unitário]]*ComprasBH[[#This Row],[Quantidade]]</f>
        <v>1440</v>
      </c>
    </row>
    <row r="339" spans="2:9" ht="20.100000000000001" customHeight="1" x14ac:dyDescent="0.25">
      <c r="B339" s="13">
        <v>43799</v>
      </c>
      <c r="C339" s="14" t="s">
        <v>11</v>
      </c>
      <c r="D339" s="14" t="s">
        <v>12</v>
      </c>
      <c r="E339" s="14">
        <v>45773</v>
      </c>
      <c r="F339" s="15">
        <v>28.22</v>
      </c>
      <c r="G339" s="16">
        <v>11</v>
      </c>
      <c r="H339" s="15" t="s">
        <v>13</v>
      </c>
      <c r="I339" s="15">
        <f>ComprasBH[[#This Row],[Valor Unitário]]*ComprasBH[[#This Row],[Quantidade]]</f>
        <v>310.41999999999996</v>
      </c>
    </row>
    <row r="340" spans="2:9" ht="20.100000000000001" customHeight="1" x14ac:dyDescent="0.25">
      <c r="B340" s="13">
        <v>43800</v>
      </c>
      <c r="C340" s="14" t="s">
        <v>11</v>
      </c>
      <c r="D340" s="14" t="s">
        <v>12</v>
      </c>
      <c r="E340" s="14">
        <v>85831</v>
      </c>
      <c r="F340" s="15">
        <v>45.580000000000005</v>
      </c>
      <c r="G340" s="16">
        <v>18</v>
      </c>
      <c r="H340" s="15" t="s">
        <v>13</v>
      </c>
      <c r="I340" s="15">
        <f>ComprasBH[[#This Row],[Valor Unitário]]*ComprasBH[[#This Row],[Quantidade]]</f>
        <v>820.44</v>
      </c>
    </row>
    <row r="341" spans="2:9" ht="20.100000000000001" customHeight="1" x14ac:dyDescent="0.25">
      <c r="B341" s="13">
        <v>43801</v>
      </c>
      <c r="C341" s="14" t="s">
        <v>11</v>
      </c>
      <c r="D341" s="14" t="s">
        <v>12</v>
      </c>
      <c r="E341" s="14">
        <v>78418</v>
      </c>
      <c r="F341" s="15">
        <v>84</v>
      </c>
      <c r="G341" s="16">
        <v>34</v>
      </c>
      <c r="H341" s="15" t="s">
        <v>13</v>
      </c>
      <c r="I341" s="15">
        <f>ComprasBH[[#This Row],[Valor Unitário]]*ComprasBH[[#This Row],[Quantidade]]</f>
        <v>2856</v>
      </c>
    </row>
    <row r="342" spans="2:9" ht="20.100000000000001" customHeight="1" x14ac:dyDescent="0.25">
      <c r="B342" s="13">
        <v>43802</v>
      </c>
      <c r="C342" s="14" t="s">
        <v>11</v>
      </c>
      <c r="D342" s="14" t="s">
        <v>12</v>
      </c>
      <c r="E342" s="14">
        <v>73998</v>
      </c>
      <c r="F342" s="15">
        <v>104</v>
      </c>
      <c r="G342" s="16">
        <v>42</v>
      </c>
      <c r="H342" s="15" t="s">
        <v>13</v>
      </c>
      <c r="I342" s="15">
        <f>ComprasBH[[#This Row],[Valor Unitário]]*ComprasBH[[#This Row],[Quantidade]]</f>
        <v>4368</v>
      </c>
    </row>
    <row r="343" spans="2:9" ht="20.100000000000001" customHeight="1" x14ac:dyDescent="0.25">
      <c r="B343" s="13">
        <v>43803</v>
      </c>
      <c r="C343" s="14" t="s">
        <v>11</v>
      </c>
      <c r="D343" s="14" t="s">
        <v>12</v>
      </c>
      <c r="E343" s="14">
        <v>57472</v>
      </c>
      <c r="F343" s="15">
        <v>44.08</v>
      </c>
      <c r="G343" s="16">
        <v>17</v>
      </c>
      <c r="H343" s="15" t="s">
        <v>13</v>
      </c>
      <c r="I343" s="15">
        <f>ComprasBH[[#This Row],[Valor Unitário]]*ComprasBH[[#This Row],[Quantidade]]</f>
        <v>749.36</v>
      </c>
    </row>
    <row r="344" spans="2:9" ht="20.100000000000001" customHeight="1" x14ac:dyDescent="0.25">
      <c r="B344" s="13">
        <v>43804</v>
      </c>
      <c r="C344" s="14" t="s">
        <v>11</v>
      </c>
      <c r="D344" s="14" t="s">
        <v>12</v>
      </c>
      <c r="E344" s="14">
        <v>57532</v>
      </c>
      <c r="F344" s="15">
        <v>20</v>
      </c>
      <c r="G344" s="16">
        <v>8</v>
      </c>
      <c r="H344" s="15" t="s">
        <v>13</v>
      </c>
      <c r="I344" s="15">
        <f>ComprasBH[[#This Row],[Valor Unitário]]*ComprasBH[[#This Row],[Quantidade]]</f>
        <v>160</v>
      </c>
    </row>
    <row r="345" spans="2:9" ht="20.100000000000001" customHeight="1" x14ac:dyDescent="0.25">
      <c r="B345" s="13">
        <v>43805</v>
      </c>
      <c r="C345" s="14" t="s">
        <v>11</v>
      </c>
      <c r="D345" s="14" t="s">
        <v>12</v>
      </c>
      <c r="E345" s="14">
        <v>46094</v>
      </c>
      <c r="F345" s="15">
        <v>30.450000000000003</v>
      </c>
      <c r="G345" s="16">
        <v>12</v>
      </c>
      <c r="H345" s="15" t="s">
        <v>13</v>
      </c>
      <c r="I345" s="15">
        <f>ComprasBH[[#This Row],[Valor Unitário]]*ComprasBH[[#This Row],[Quantidade]]</f>
        <v>365.40000000000003</v>
      </c>
    </row>
    <row r="346" spans="2:9" ht="20.100000000000001" customHeight="1" x14ac:dyDescent="0.25">
      <c r="B346" s="13">
        <v>43806</v>
      </c>
      <c r="C346" s="14" t="s">
        <v>11</v>
      </c>
      <c r="D346" s="14" t="s">
        <v>12</v>
      </c>
      <c r="E346" s="14">
        <v>20149</v>
      </c>
      <c r="F346" s="15">
        <v>61</v>
      </c>
      <c r="G346" s="16">
        <v>24</v>
      </c>
      <c r="H346" s="15" t="s">
        <v>13</v>
      </c>
      <c r="I346" s="15">
        <f>ComprasBH[[#This Row],[Valor Unitário]]*ComprasBH[[#This Row],[Quantidade]]</f>
        <v>1464</v>
      </c>
    </row>
    <row r="347" spans="2:9" ht="20.100000000000001" customHeight="1" x14ac:dyDescent="0.25">
      <c r="B347" s="13">
        <v>43807</v>
      </c>
      <c r="C347" s="14" t="s">
        <v>11</v>
      </c>
      <c r="D347" s="14" t="s">
        <v>12</v>
      </c>
      <c r="E347" s="14">
        <v>68424</v>
      </c>
      <c r="F347" s="15">
        <v>58</v>
      </c>
      <c r="G347" s="16">
        <v>23</v>
      </c>
      <c r="H347" s="15" t="s">
        <v>13</v>
      </c>
      <c r="I347" s="15">
        <f>ComprasBH[[#This Row],[Valor Unitário]]*ComprasBH[[#This Row],[Quantidade]]</f>
        <v>1334</v>
      </c>
    </row>
    <row r="348" spans="2:9" ht="20.100000000000001" customHeight="1" x14ac:dyDescent="0.25">
      <c r="B348" s="13">
        <v>43808</v>
      </c>
      <c r="C348" s="14" t="s">
        <v>11</v>
      </c>
      <c r="D348" s="14" t="s">
        <v>12</v>
      </c>
      <c r="E348" s="14">
        <v>4592</v>
      </c>
      <c r="F348" s="15">
        <v>61.199999999999996</v>
      </c>
      <c r="G348" s="16">
        <v>24</v>
      </c>
      <c r="H348" s="15" t="s">
        <v>13</v>
      </c>
      <c r="I348" s="15">
        <f>ComprasBH[[#This Row],[Valor Unitário]]*ComprasBH[[#This Row],[Quantidade]]</f>
        <v>1468.8</v>
      </c>
    </row>
    <row r="349" spans="2:9" ht="20.100000000000001" customHeight="1" x14ac:dyDescent="0.25">
      <c r="B349" s="13">
        <v>43809</v>
      </c>
      <c r="C349" s="14" t="s">
        <v>11</v>
      </c>
      <c r="D349" s="14" t="s">
        <v>12</v>
      </c>
      <c r="E349" s="14">
        <v>64597</v>
      </c>
      <c r="F349" s="15">
        <v>37.369999999999997</v>
      </c>
      <c r="G349" s="16">
        <v>15</v>
      </c>
      <c r="H349" s="15" t="s">
        <v>13</v>
      </c>
      <c r="I349" s="15">
        <f>ComprasBH[[#This Row],[Valor Unitário]]*ComprasBH[[#This Row],[Quantidade]]</f>
        <v>560.54999999999995</v>
      </c>
    </row>
    <row r="350" spans="2:9" ht="20.100000000000001" customHeight="1" x14ac:dyDescent="0.25">
      <c r="B350" s="13">
        <v>43810</v>
      </c>
      <c r="C350" s="14" t="s">
        <v>11</v>
      </c>
      <c r="D350" s="14" t="s">
        <v>12</v>
      </c>
      <c r="E350" s="14">
        <v>9891</v>
      </c>
      <c r="F350" s="15">
        <v>74</v>
      </c>
      <c r="G350" s="16">
        <v>30</v>
      </c>
      <c r="H350" s="15" t="s">
        <v>13</v>
      </c>
      <c r="I350" s="15">
        <f>ComprasBH[[#This Row],[Valor Unitário]]*ComprasBH[[#This Row],[Quantidade]]</f>
        <v>2220</v>
      </c>
    </row>
    <row r="351" spans="2:9" ht="20.100000000000001" customHeight="1" x14ac:dyDescent="0.25">
      <c r="B351" s="13">
        <v>43811</v>
      </c>
      <c r="C351" s="14" t="s">
        <v>11</v>
      </c>
      <c r="D351" s="14" t="s">
        <v>12</v>
      </c>
      <c r="E351" s="14">
        <v>39215</v>
      </c>
      <c r="F351" s="15">
        <v>67</v>
      </c>
      <c r="G351" s="16">
        <v>27</v>
      </c>
      <c r="H351" s="15" t="s">
        <v>13</v>
      </c>
      <c r="I351" s="15">
        <f>ComprasBH[[#This Row],[Valor Unitário]]*ComprasBH[[#This Row],[Quantidade]]</f>
        <v>1809</v>
      </c>
    </row>
    <row r="352" spans="2:9" ht="20.100000000000001" customHeight="1" x14ac:dyDescent="0.25">
      <c r="B352" s="13">
        <v>43812</v>
      </c>
      <c r="C352" s="14" t="s">
        <v>11</v>
      </c>
      <c r="D352" s="14" t="s">
        <v>12</v>
      </c>
      <c r="E352" s="14">
        <v>38587</v>
      </c>
      <c r="F352" s="15">
        <v>88.2</v>
      </c>
      <c r="G352" s="16">
        <v>35</v>
      </c>
      <c r="H352" s="15" t="s">
        <v>13</v>
      </c>
      <c r="I352" s="15">
        <f>ComprasBH[[#This Row],[Valor Unitário]]*ComprasBH[[#This Row],[Quantidade]]</f>
        <v>3087</v>
      </c>
    </row>
    <row r="353" spans="2:9" ht="20.100000000000001" customHeight="1" x14ac:dyDescent="0.25">
      <c r="B353" s="13">
        <v>43813</v>
      </c>
      <c r="C353" s="14" t="s">
        <v>11</v>
      </c>
      <c r="D353" s="14" t="s">
        <v>12</v>
      </c>
      <c r="E353" s="14">
        <v>66287</v>
      </c>
      <c r="F353" s="15">
        <v>62.22</v>
      </c>
      <c r="G353" s="16">
        <v>25</v>
      </c>
      <c r="H353" s="15" t="s">
        <v>13</v>
      </c>
      <c r="I353" s="15">
        <f>ComprasBH[[#This Row],[Valor Unitário]]*ComprasBH[[#This Row],[Quantidade]]</f>
        <v>1555.5</v>
      </c>
    </row>
    <row r="354" spans="2:9" ht="20.100000000000001" customHeight="1" x14ac:dyDescent="0.25">
      <c r="B354" s="13">
        <v>43814</v>
      </c>
      <c r="C354" s="14" t="s">
        <v>11</v>
      </c>
      <c r="D354" s="14" t="s">
        <v>12</v>
      </c>
      <c r="E354" s="14">
        <v>35215</v>
      </c>
      <c r="F354" s="15">
        <v>76</v>
      </c>
      <c r="G354" s="16">
        <v>30</v>
      </c>
      <c r="H354" s="15" t="s">
        <v>13</v>
      </c>
      <c r="I354" s="15">
        <f>ComprasBH[[#This Row],[Valor Unitário]]*ComprasBH[[#This Row],[Quantidade]]</f>
        <v>2280</v>
      </c>
    </row>
    <row r="355" spans="2:9" ht="20.100000000000001" customHeight="1" x14ac:dyDescent="0.25">
      <c r="B355" s="13">
        <v>43815</v>
      </c>
      <c r="C355" s="14" t="s">
        <v>11</v>
      </c>
      <c r="D355" s="14" t="s">
        <v>12</v>
      </c>
      <c r="E355" s="14">
        <v>76934</v>
      </c>
      <c r="F355" s="15">
        <v>43.43</v>
      </c>
      <c r="G355" s="16">
        <v>17</v>
      </c>
      <c r="H355" s="15" t="s">
        <v>13</v>
      </c>
      <c r="I355" s="15">
        <f>ComprasBH[[#This Row],[Valor Unitário]]*ComprasBH[[#This Row],[Quantidade]]</f>
        <v>738.31</v>
      </c>
    </row>
    <row r="356" spans="2:9" ht="20.100000000000001" customHeight="1" x14ac:dyDescent="0.25">
      <c r="B356" s="13">
        <v>43816</v>
      </c>
      <c r="C356" s="14" t="s">
        <v>11</v>
      </c>
      <c r="D356" s="14" t="s">
        <v>12</v>
      </c>
      <c r="E356" s="14">
        <v>3350</v>
      </c>
      <c r="F356" s="15">
        <v>55.2</v>
      </c>
      <c r="G356" s="16">
        <v>22</v>
      </c>
      <c r="H356" s="15" t="s">
        <v>13</v>
      </c>
      <c r="I356" s="15">
        <f>ComprasBH[[#This Row],[Valor Unitário]]*ComprasBH[[#This Row],[Quantidade]]</f>
        <v>1214.4000000000001</v>
      </c>
    </row>
    <row r="357" spans="2:9" ht="20.100000000000001" customHeight="1" x14ac:dyDescent="0.25">
      <c r="B357" s="13">
        <v>43817</v>
      </c>
      <c r="C357" s="14" t="s">
        <v>11</v>
      </c>
      <c r="D357" s="14" t="s">
        <v>12</v>
      </c>
      <c r="E357" s="14">
        <v>50174</v>
      </c>
      <c r="F357" s="15">
        <v>89.67</v>
      </c>
      <c r="G357" s="16">
        <v>36</v>
      </c>
      <c r="H357" s="15" t="s">
        <v>13</v>
      </c>
      <c r="I357" s="15">
        <f>ComprasBH[[#This Row],[Valor Unitário]]*ComprasBH[[#This Row],[Quantidade]]</f>
        <v>3228.12</v>
      </c>
    </row>
    <row r="358" spans="2:9" ht="20.100000000000001" customHeight="1" x14ac:dyDescent="0.25">
      <c r="B358" s="13">
        <v>43818</v>
      </c>
      <c r="C358" s="14" t="s">
        <v>11</v>
      </c>
      <c r="D358" s="14" t="s">
        <v>12</v>
      </c>
      <c r="E358" s="14">
        <v>78509</v>
      </c>
      <c r="F358" s="15">
        <v>25.919999999999998</v>
      </c>
      <c r="G358" s="16">
        <v>10</v>
      </c>
      <c r="H358" s="15" t="s">
        <v>13</v>
      </c>
      <c r="I358" s="15">
        <f>ComprasBH[[#This Row],[Valor Unitário]]*ComprasBH[[#This Row],[Quantidade]]</f>
        <v>259.2</v>
      </c>
    </row>
    <row r="359" spans="2:9" ht="20.100000000000001" customHeight="1" x14ac:dyDescent="0.25">
      <c r="B359" s="13">
        <v>43819</v>
      </c>
      <c r="C359" s="14" t="s">
        <v>11</v>
      </c>
      <c r="D359" s="14" t="s">
        <v>12</v>
      </c>
      <c r="E359" s="14">
        <v>19571</v>
      </c>
      <c r="F359" s="15">
        <v>40</v>
      </c>
      <c r="G359" s="16">
        <v>16</v>
      </c>
      <c r="H359" s="15" t="s">
        <v>13</v>
      </c>
      <c r="I359" s="15">
        <f>ComprasBH[[#This Row],[Valor Unitário]]*ComprasBH[[#This Row],[Quantidade]]</f>
        <v>640</v>
      </c>
    </row>
    <row r="360" spans="2:9" ht="20.100000000000001" customHeight="1" x14ac:dyDescent="0.25">
      <c r="B360" s="13">
        <v>43820</v>
      </c>
      <c r="C360" s="14" t="s">
        <v>11</v>
      </c>
      <c r="D360" s="14" t="s">
        <v>12</v>
      </c>
      <c r="E360" s="14">
        <v>22370</v>
      </c>
      <c r="F360" s="15">
        <v>13</v>
      </c>
      <c r="G360" s="16">
        <v>5</v>
      </c>
      <c r="H360" s="15" t="s">
        <v>13</v>
      </c>
      <c r="I360" s="15">
        <f>ComprasBH[[#This Row],[Valor Unitário]]*ComprasBH[[#This Row],[Quantidade]]</f>
        <v>65</v>
      </c>
    </row>
    <row r="361" spans="2:9" ht="20.100000000000001" customHeight="1" x14ac:dyDescent="0.25">
      <c r="B361" s="13">
        <v>43821</v>
      </c>
      <c r="C361" s="14" t="s">
        <v>11</v>
      </c>
      <c r="D361" s="14" t="s">
        <v>12</v>
      </c>
      <c r="E361" s="14">
        <v>61235</v>
      </c>
      <c r="F361" s="15">
        <v>23.400000000000002</v>
      </c>
      <c r="G361" s="16">
        <v>9</v>
      </c>
      <c r="H361" s="15" t="s">
        <v>13</v>
      </c>
      <c r="I361" s="15">
        <f>ComprasBH[[#This Row],[Valor Unitário]]*ComprasBH[[#This Row],[Quantidade]]</f>
        <v>210.60000000000002</v>
      </c>
    </row>
    <row r="362" spans="2:9" ht="20.100000000000001" customHeight="1" x14ac:dyDescent="0.25">
      <c r="B362" s="13">
        <v>43822</v>
      </c>
      <c r="C362" s="14" t="s">
        <v>11</v>
      </c>
      <c r="D362" s="14" t="s">
        <v>12</v>
      </c>
      <c r="E362" s="14">
        <v>51418</v>
      </c>
      <c r="F362" s="15">
        <v>91.56</v>
      </c>
      <c r="G362" s="16">
        <v>37</v>
      </c>
      <c r="H362" s="15" t="s">
        <v>13</v>
      </c>
      <c r="I362" s="15">
        <f>ComprasBH[[#This Row],[Valor Unitário]]*ComprasBH[[#This Row],[Quantidade]]</f>
        <v>3387.7200000000003</v>
      </c>
    </row>
    <row r="363" spans="2:9" ht="20.100000000000001" customHeight="1" x14ac:dyDescent="0.25">
      <c r="B363" s="13">
        <v>43823</v>
      </c>
      <c r="C363" s="14" t="s">
        <v>11</v>
      </c>
      <c r="D363" s="14" t="s">
        <v>12</v>
      </c>
      <c r="E363" s="14">
        <v>64166</v>
      </c>
      <c r="F363" s="15">
        <v>13</v>
      </c>
      <c r="G363" s="16">
        <v>5</v>
      </c>
      <c r="H363" s="15" t="s">
        <v>13</v>
      </c>
      <c r="I363" s="15">
        <f>ComprasBH[[#This Row],[Valor Unitário]]*ComprasBH[[#This Row],[Quantidade]]</f>
        <v>65</v>
      </c>
    </row>
    <row r="364" spans="2:9" ht="20.100000000000001" customHeight="1" x14ac:dyDescent="0.25">
      <c r="B364" s="13">
        <v>43824</v>
      </c>
      <c r="C364" s="14" t="s">
        <v>11</v>
      </c>
      <c r="D364" s="14" t="s">
        <v>12</v>
      </c>
      <c r="E364" s="14">
        <v>37954</v>
      </c>
      <c r="F364" s="15">
        <v>57</v>
      </c>
      <c r="G364" s="16">
        <v>23</v>
      </c>
      <c r="H364" s="15" t="s">
        <v>13</v>
      </c>
      <c r="I364" s="15">
        <f>ComprasBH[[#This Row],[Valor Unitário]]*ComprasBH[[#This Row],[Quantidade]]</f>
        <v>1311</v>
      </c>
    </row>
    <row r="365" spans="2:9" ht="20.100000000000001" customHeight="1" x14ac:dyDescent="0.25">
      <c r="B365" s="13">
        <v>43825</v>
      </c>
      <c r="C365" s="14" t="s">
        <v>11</v>
      </c>
      <c r="D365" s="14" t="s">
        <v>12</v>
      </c>
      <c r="E365" s="14">
        <v>62273</v>
      </c>
      <c r="F365" s="15">
        <v>55.080000000000005</v>
      </c>
      <c r="G365" s="16">
        <v>22</v>
      </c>
      <c r="H365" s="15" t="s">
        <v>13</v>
      </c>
      <c r="I365" s="15">
        <f>ComprasBH[[#This Row],[Valor Unitário]]*ComprasBH[[#This Row],[Quantidade]]</f>
        <v>1211.7600000000002</v>
      </c>
    </row>
    <row r="366" spans="2:9" ht="20.100000000000001" customHeight="1" x14ac:dyDescent="0.25">
      <c r="B366" s="13">
        <v>43826</v>
      </c>
      <c r="C366" s="14" t="s">
        <v>11</v>
      </c>
      <c r="D366" s="14" t="s">
        <v>12</v>
      </c>
      <c r="E366" s="14">
        <v>62875</v>
      </c>
      <c r="F366" s="15">
        <v>61.92</v>
      </c>
      <c r="G366" s="16">
        <v>25</v>
      </c>
      <c r="H366" s="15" t="s">
        <v>13</v>
      </c>
      <c r="I366" s="15">
        <f>ComprasBH[[#This Row],[Valor Unitário]]*ComprasBH[[#This Row],[Quantidade]]</f>
        <v>1548</v>
      </c>
    </row>
    <row r="367" spans="2:9" ht="20.100000000000001" customHeight="1" x14ac:dyDescent="0.25">
      <c r="B367" s="13">
        <v>43827</v>
      </c>
      <c r="C367" s="14" t="s">
        <v>11</v>
      </c>
      <c r="D367" s="14" t="s">
        <v>12</v>
      </c>
      <c r="E367" s="14">
        <v>44959</v>
      </c>
      <c r="F367" s="15">
        <v>86</v>
      </c>
      <c r="G367" s="16">
        <v>35</v>
      </c>
      <c r="H367" s="15" t="s">
        <v>13</v>
      </c>
      <c r="I367" s="15">
        <f>ComprasBH[[#This Row],[Valor Unitário]]*ComprasBH[[#This Row],[Quantidade]]</f>
        <v>3010</v>
      </c>
    </row>
    <row r="368" spans="2:9" ht="20.100000000000001" customHeight="1" x14ac:dyDescent="0.25">
      <c r="B368" s="13">
        <v>43828</v>
      </c>
      <c r="C368" s="14" t="s">
        <v>11</v>
      </c>
      <c r="D368" s="14" t="s">
        <v>12</v>
      </c>
      <c r="E368" s="14">
        <v>86958</v>
      </c>
      <c r="F368" s="15">
        <v>97.61</v>
      </c>
      <c r="G368" s="16">
        <v>39</v>
      </c>
      <c r="H368" s="15" t="s">
        <v>13</v>
      </c>
      <c r="I368" s="15">
        <f>ComprasBH[[#This Row],[Valor Unitário]]*ComprasBH[[#This Row],[Quantidade]]</f>
        <v>3806.79</v>
      </c>
    </row>
    <row r="369" spans="2:9" ht="20.100000000000001" customHeight="1" x14ac:dyDescent="0.25">
      <c r="B369" s="13">
        <v>43829</v>
      </c>
      <c r="C369" s="14" t="s">
        <v>11</v>
      </c>
      <c r="D369" s="14" t="s">
        <v>12</v>
      </c>
      <c r="E369" s="14">
        <v>23680</v>
      </c>
      <c r="F369" s="15">
        <v>25.959999999999997</v>
      </c>
      <c r="G369" s="16">
        <v>10</v>
      </c>
      <c r="H369" s="15" t="s">
        <v>13</v>
      </c>
      <c r="I369" s="15">
        <f>ComprasBH[[#This Row],[Valor Unitário]]*ComprasBH[[#This Row],[Quantidade]]</f>
        <v>259.59999999999997</v>
      </c>
    </row>
    <row r="370" spans="2:9" ht="20.100000000000001" customHeight="1" x14ac:dyDescent="0.25">
      <c r="B370" s="13">
        <v>43830</v>
      </c>
      <c r="C370" s="14" t="s">
        <v>11</v>
      </c>
      <c r="D370" s="14" t="s">
        <v>12</v>
      </c>
      <c r="E370" s="14">
        <v>65232</v>
      </c>
      <c r="F370" s="15">
        <v>90.9</v>
      </c>
      <c r="G370" s="16">
        <v>37</v>
      </c>
      <c r="H370" s="15" t="s">
        <v>13</v>
      </c>
      <c r="I370" s="15">
        <f>ComprasBH[[#This Row],[Valor Unitário]]*ComprasBH[[#This Row],[Quantidade]]</f>
        <v>3363.3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2452-79E3-4800-B587-3F220687C0C8}">
  <dimension ref="B3:H3"/>
  <sheetViews>
    <sheetView showGridLines="0" zoomScale="190" zoomScaleNormal="190" workbookViewId="0">
      <selection activeCell="B3" sqref="B3:H3"/>
    </sheetView>
  </sheetViews>
  <sheetFormatPr defaultRowHeight="14.25" x14ac:dyDescent="0.25"/>
  <cols>
    <col min="1" max="1" width="2.28515625" customWidth="1"/>
  </cols>
  <sheetData>
    <row r="3" spans="2:8" s="2" customFormat="1" ht="20.100000000000001" customHeight="1" x14ac:dyDescent="0.25">
      <c r="B3" s="4" t="s">
        <v>7</v>
      </c>
      <c r="C3" s="5">
        <v>18843</v>
      </c>
      <c r="D3" s="5">
        <v>37385</v>
      </c>
      <c r="E3" s="5">
        <v>45164</v>
      </c>
      <c r="F3" s="5">
        <v>62991</v>
      </c>
      <c r="G3" s="5">
        <v>10521</v>
      </c>
      <c r="H3" s="5">
        <v>46465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M59"/>
  <sheetViews>
    <sheetView showGridLines="0" topLeftCell="A13" zoomScale="150" zoomScaleNormal="150" workbookViewId="0">
      <selection activeCell="B14" sqref="B14:C20"/>
    </sheetView>
  </sheetViews>
  <sheetFormatPr defaultColWidth="10.7109375" defaultRowHeight="20.100000000000001" customHeight="1" x14ac:dyDescent="0.25"/>
  <cols>
    <col min="1" max="1" width="1.7109375" style="2" customWidth="1"/>
    <col min="2" max="2" width="11.85546875" style="2" bestFit="1" customWidth="1"/>
    <col min="3" max="3" width="15.28515625" style="2" bestFit="1" customWidth="1"/>
    <col min="4" max="4" width="10.7109375" style="2" customWidth="1"/>
    <col min="5" max="16384" width="10.7109375" style="2"/>
  </cols>
  <sheetData>
    <row r="1" spans="1:13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25">
      <c r="A4" s="3"/>
      <c r="B4" s="22"/>
      <c r="C4" s="22"/>
      <c r="D4" s="3"/>
      <c r="E4" s="3"/>
      <c r="F4" s="3"/>
      <c r="G4" s="3"/>
      <c r="H4" s="3"/>
      <c r="I4" s="3"/>
      <c r="J4" s="3"/>
      <c r="K4" s="3"/>
      <c r="L4" s="3"/>
      <c r="M4" s="1"/>
    </row>
    <row r="5" spans="1:13" ht="20.100000000000001" customHeight="1" x14ac:dyDescent="0.25">
      <c r="B5" s="7" t="s">
        <v>0</v>
      </c>
      <c r="C5" s="8" t="s">
        <v>7</v>
      </c>
      <c r="D5"/>
    </row>
    <row r="6" spans="1:13" ht="20.100000000000001" customHeight="1" x14ac:dyDescent="0.25">
      <c r="B6" s="6" t="s">
        <v>1</v>
      </c>
      <c r="C6" s="5">
        <v>18843</v>
      </c>
      <c r="D6"/>
    </row>
    <row r="7" spans="1:13" ht="20.100000000000001" customHeight="1" x14ac:dyDescent="0.25">
      <c r="B7" s="6" t="s">
        <v>2</v>
      </c>
      <c r="C7" s="5">
        <v>37385</v>
      </c>
      <c r="D7"/>
    </row>
    <row r="8" spans="1:13" ht="20.100000000000001" customHeight="1" x14ac:dyDescent="0.25">
      <c r="B8" s="6" t="s">
        <v>3</v>
      </c>
      <c r="C8" s="5">
        <v>45164</v>
      </c>
      <c r="D8"/>
    </row>
    <row r="9" spans="1:13" ht="20.100000000000001" customHeight="1" x14ac:dyDescent="0.25">
      <c r="B9" s="6" t="s">
        <v>4</v>
      </c>
      <c r="C9" s="5">
        <v>62991</v>
      </c>
      <c r="D9"/>
    </row>
    <row r="10" spans="1:13" ht="20.100000000000001" customHeight="1" x14ac:dyDescent="0.25">
      <c r="B10" s="6" t="s">
        <v>5</v>
      </c>
      <c r="C10" s="5">
        <v>20000</v>
      </c>
      <c r="D10"/>
    </row>
    <row r="11" spans="1:13" ht="20.100000000000001" customHeight="1" x14ac:dyDescent="0.25">
      <c r="B11" s="6" t="s">
        <v>6</v>
      </c>
      <c r="C11" s="5">
        <v>46465</v>
      </c>
      <c r="D11"/>
    </row>
    <row r="12" spans="1:13" ht="20.100000000000001" customHeight="1" x14ac:dyDescent="0.25">
      <c r="B12" s="19" t="s">
        <v>29</v>
      </c>
      <c r="C12" s="5">
        <v>90000</v>
      </c>
    </row>
    <row r="14" spans="1:13" ht="20.100000000000001" customHeight="1" x14ac:dyDescent="0.25">
      <c r="B14" s="4" t="s">
        <v>7</v>
      </c>
      <c r="C14" s="4" t="s">
        <v>0</v>
      </c>
    </row>
    <row r="15" spans="1:13" ht="20.100000000000001" customHeight="1" x14ac:dyDescent="0.25">
      <c r="B15" s="5">
        <v>18843</v>
      </c>
      <c r="C15" s="6" t="s">
        <v>1</v>
      </c>
    </row>
    <row r="16" spans="1:13" ht="20.100000000000001" customHeight="1" x14ac:dyDescent="0.25">
      <c r="B16" s="5">
        <v>37385</v>
      </c>
      <c r="C16" s="6" t="s">
        <v>2</v>
      </c>
    </row>
    <row r="17" spans="2:4" ht="20.100000000000001" customHeight="1" x14ac:dyDescent="0.25">
      <c r="B17" s="5">
        <v>45164</v>
      </c>
      <c r="C17" s="6" t="s">
        <v>3</v>
      </c>
    </row>
    <row r="18" spans="2:4" ht="20.100000000000001" customHeight="1" x14ac:dyDescent="0.25">
      <c r="B18" s="5">
        <v>62991</v>
      </c>
      <c r="C18" s="6" t="s">
        <v>4</v>
      </c>
    </row>
    <row r="19" spans="2:4" ht="20.100000000000001" customHeight="1" x14ac:dyDescent="0.25">
      <c r="B19" s="5">
        <v>20521</v>
      </c>
      <c r="C19" s="6" t="s">
        <v>5</v>
      </c>
    </row>
    <row r="20" spans="2:4" ht="20.100000000000001" customHeight="1" x14ac:dyDescent="0.25">
      <c r="B20" s="5">
        <v>400</v>
      </c>
      <c r="C20" s="6" t="s">
        <v>6</v>
      </c>
    </row>
    <row r="23" spans="2:4" ht="20.100000000000001" customHeight="1" x14ac:dyDescent="0.25">
      <c r="B23" s="4" t="s">
        <v>0</v>
      </c>
      <c r="C23" s="20" t="s">
        <v>7</v>
      </c>
      <c r="D23" s="29"/>
    </row>
    <row r="24" spans="2:4" ht="20.100000000000001" customHeight="1" x14ac:dyDescent="0.25">
      <c r="B24" s="6" t="s">
        <v>1</v>
      </c>
      <c r="C24" s="21">
        <v>18843</v>
      </c>
      <c r="D24" s="28">
        <v>40000</v>
      </c>
    </row>
    <row r="25" spans="2:4" ht="20.100000000000001" customHeight="1" x14ac:dyDescent="0.25">
      <c r="B25" s="6" t="s">
        <v>2</v>
      </c>
      <c r="C25" s="21">
        <v>37385</v>
      </c>
      <c r="D25" s="28"/>
    </row>
    <row r="26" spans="2:4" ht="20.100000000000001" customHeight="1" x14ac:dyDescent="0.25">
      <c r="B26" s="6" t="s">
        <v>3</v>
      </c>
      <c r="C26" s="21">
        <v>45164</v>
      </c>
      <c r="D26" s="28"/>
    </row>
    <row r="27" spans="2:4" ht="20.100000000000001" customHeight="1" x14ac:dyDescent="0.25">
      <c r="B27" s="6" t="s">
        <v>4</v>
      </c>
      <c r="C27" s="21">
        <v>62991</v>
      </c>
      <c r="D27" s="28"/>
    </row>
    <row r="28" spans="2:4" ht="20.100000000000001" customHeight="1" x14ac:dyDescent="0.25">
      <c r="B28" s="6" t="s">
        <v>5</v>
      </c>
      <c r="C28" s="21">
        <v>10521</v>
      </c>
      <c r="D28" s="28"/>
    </row>
    <row r="29" spans="2:4" ht="20.100000000000001" customHeight="1" x14ac:dyDescent="0.25">
      <c r="B29" s="6" t="s">
        <v>6</v>
      </c>
      <c r="C29" s="21">
        <v>46465</v>
      </c>
      <c r="D29" s="28"/>
    </row>
    <row r="32" spans="2:4" ht="20.100000000000001" customHeight="1" x14ac:dyDescent="0.25">
      <c r="B32" s="26" t="s">
        <v>0</v>
      </c>
      <c r="C32" s="27"/>
      <c r="D32" s="4" t="s">
        <v>7</v>
      </c>
    </row>
    <row r="33" spans="2:4" ht="20.100000000000001" customHeight="1" x14ac:dyDescent="0.25">
      <c r="B33" s="30" t="s">
        <v>1</v>
      </c>
      <c r="C33" s="31"/>
      <c r="D33" s="5">
        <v>18843</v>
      </c>
    </row>
    <row r="34" spans="2:4" ht="20.100000000000001" customHeight="1" x14ac:dyDescent="0.25">
      <c r="B34" s="30" t="s">
        <v>2</v>
      </c>
      <c r="C34" s="31"/>
      <c r="D34" s="5">
        <v>37385</v>
      </c>
    </row>
    <row r="35" spans="2:4" ht="20.100000000000001" customHeight="1" x14ac:dyDescent="0.25">
      <c r="B35" s="30" t="s">
        <v>3</v>
      </c>
      <c r="C35" s="31"/>
      <c r="D35" s="5">
        <v>45164</v>
      </c>
    </row>
    <row r="36" spans="2:4" ht="20.100000000000001" customHeight="1" x14ac:dyDescent="0.25">
      <c r="B36" s="30" t="s">
        <v>4</v>
      </c>
      <c r="C36" s="31"/>
      <c r="D36" s="5">
        <v>62991</v>
      </c>
    </row>
    <row r="37" spans="2:4" ht="20.100000000000001" customHeight="1" x14ac:dyDescent="0.25">
      <c r="B37" s="30" t="s">
        <v>5</v>
      </c>
      <c r="C37" s="31"/>
      <c r="D37" s="5">
        <v>10521</v>
      </c>
    </row>
    <row r="38" spans="2:4" ht="20.100000000000001" customHeight="1" x14ac:dyDescent="0.25">
      <c r="B38" s="30" t="s">
        <v>6</v>
      </c>
      <c r="C38" s="31"/>
      <c r="D38" s="5">
        <v>46465</v>
      </c>
    </row>
    <row r="41" spans="2:4" ht="20.100000000000001" customHeight="1" x14ac:dyDescent="0.25">
      <c r="B41" s="4" t="s">
        <v>0</v>
      </c>
      <c r="D41" s="4" t="s">
        <v>7</v>
      </c>
    </row>
    <row r="42" spans="2:4" ht="20.100000000000001" customHeight="1" x14ac:dyDescent="0.25">
      <c r="B42" s="6" t="s">
        <v>1</v>
      </c>
      <c r="D42" s="5">
        <v>18843</v>
      </c>
    </row>
    <row r="43" spans="2:4" ht="20.100000000000001" customHeight="1" x14ac:dyDescent="0.25">
      <c r="B43" s="6" t="s">
        <v>2</v>
      </c>
      <c r="D43" s="5">
        <v>37385</v>
      </c>
    </row>
    <row r="44" spans="2:4" ht="20.100000000000001" customHeight="1" x14ac:dyDescent="0.25">
      <c r="B44" s="6" t="s">
        <v>3</v>
      </c>
      <c r="D44" s="5">
        <v>45164</v>
      </c>
    </row>
    <row r="45" spans="2:4" ht="20.100000000000001" customHeight="1" x14ac:dyDescent="0.25">
      <c r="B45" s="6" t="s">
        <v>4</v>
      </c>
      <c r="D45" s="5">
        <v>62991</v>
      </c>
    </row>
    <row r="46" spans="2:4" ht="20.100000000000001" customHeight="1" x14ac:dyDescent="0.25">
      <c r="B46" s="6" t="s">
        <v>5</v>
      </c>
      <c r="D46" s="5">
        <v>10521</v>
      </c>
    </row>
    <row r="47" spans="2:4" ht="20.100000000000001" customHeight="1" x14ac:dyDescent="0.25">
      <c r="B47" s="6" t="s">
        <v>6</v>
      </c>
      <c r="D47" s="5">
        <v>46465</v>
      </c>
    </row>
    <row r="50" spans="2:9" ht="20.100000000000001" customHeight="1" x14ac:dyDescent="0.25">
      <c r="B50" s="4" t="s">
        <v>7</v>
      </c>
      <c r="D50" s="4" t="s">
        <v>0</v>
      </c>
    </row>
    <row r="51" spans="2:9" ht="20.100000000000001" customHeight="1" x14ac:dyDescent="0.25">
      <c r="B51" s="5">
        <v>18843</v>
      </c>
      <c r="D51" s="6" t="s">
        <v>1</v>
      </c>
    </row>
    <row r="52" spans="2:9" ht="20.100000000000001" customHeight="1" x14ac:dyDescent="0.25">
      <c r="B52" s="5">
        <v>37385</v>
      </c>
      <c r="D52" s="6" t="s">
        <v>2</v>
      </c>
    </row>
    <row r="53" spans="2:9" ht="20.100000000000001" customHeight="1" x14ac:dyDescent="0.25">
      <c r="B53" s="5">
        <v>45164</v>
      </c>
      <c r="D53" s="6" t="s">
        <v>3</v>
      </c>
    </row>
    <row r="54" spans="2:9" ht="20.100000000000001" customHeight="1" x14ac:dyDescent="0.25">
      <c r="B54" s="5">
        <v>62991</v>
      </c>
      <c r="D54" s="6" t="s">
        <v>4</v>
      </c>
    </row>
    <row r="55" spans="2:9" ht="20.100000000000001" customHeight="1" x14ac:dyDescent="0.25">
      <c r="B55" s="5">
        <v>10521</v>
      </c>
      <c r="D55" s="6" t="s">
        <v>5</v>
      </c>
    </row>
    <row r="56" spans="2:9" ht="20.100000000000001" customHeight="1" x14ac:dyDescent="0.25">
      <c r="B56" s="5">
        <v>46465</v>
      </c>
      <c r="D56" s="6" t="s">
        <v>6</v>
      </c>
    </row>
    <row r="59" spans="2:9" ht="20.100000000000001" customHeight="1" x14ac:dyDescent="0.25">
      <c r="B59" s="4" t="s">
        <v>0</v>
      </c>
      <c r="C59" s="6" t="s">
        <v>23</v>
      </c>
      <c r="D59" s="19" t="s">
        <v>24</v>
      </c>
      <c r="E59" s="19" t="s">
        <v>25</v>
      </c>
      <c r="F59" s="19" t="s">
        <v>26</v>
      </c>
      <c r="G59" s="19" t="s">
        <v>27</v>
      </c>
      <c r="H59" s="19" t="s">
        <v>28</v>
      </c>
      <c r="I59"/>
    </row>
  </sheetData>
  <mergeCells count="7">
    <mergeCell ref="B36:C36"/>
    <mergeCell ref="B37:C37"/>
    <mergeCell ref="B38:C38"/>
    <mergeCell ref="B32:C32"/>
    <mergeCell ref="B33:C33"/>
    <mergeCell ref="B34:C34"/>
    <mergeCell ref="B35:C35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BF60-EC20-49CB-8C5B-9A7FD9E37F5A}">
  <dimension ref="B3:C9"/>
  <sheetViews>
    <sheetView zoomScale="170" zoomScaleNormal="170" workbookViewId="0">
      <selection activeCell="E9" sqref="E9"/>
    </sheetView>
  </sheetViews>
  <sheetFormatPr defaultRowHeight="14.25" x14ac:dyDescent="0.25"/>
  <cols>
    <col min="2" max="2" width="14.85546875" customWidth="1"/>
    <col min="3" max="3" width="15.85546875" customWidth="1"/>
  </cols>
  <sheetData>
    <row r="3" spans="2:3" x14ac:dyDescent="0.25">
      <c r="B3" s="4" t="str">
        <f>'Aula-02'!B14</f>
        <v>Vendas</v>
      </c>
      <c r="C3" s="4" t="str">
        <f>'Aula-02'!C14</f>
        <v>Vendedor</v>
      </c>
    </row>
    <row r="4" spans="2:3" x14ac:dyDescent="0.25">
      <c r="B4" s="5">
        <f>'Aula-02'!B15</f>
        <v>18843</v>
      </c>
      <c r="C4" s="19" t="str">
        <f>'Aula-02'!C15</f>
        <v>Bolacha</v>
      </c>
    </row>
    <row r="5" spans="2:3" x14ac:dyDescent="0.25">
      <c r="B5" s="5">
        <f>'Aula-02'!B16</f>
        <v>37385</v>
      </c>
      <c r="C5" s="19" t="str">
        <f>'Aula-02'!C16</f>
        <v>Gonçalves</v>
      </c>
    </row>
    <row r="6" spans="2:3" x14ac:dyDescent="0.25">
      <c r="B6" s="5">
        <f>'Aula-02'!B17</f>
        <v>45164</v>
      </c>
      <c r="C6" s="19" t="str">
        <f>'Aula-02'!C17</f>
        <v>Thiago</v>
      </c>
    </row>
    <row r="7" spans="2:3" x14ac:dyDescent="0.25">
      <c r="B7" s="5">
        <f>'Aula-02'!B18</f>
        <v>62991</v>
      </c>
      <c r="C7" s="19" t="str">
        <f>'Aula-02'!C18</f>
        <v>Priscila</v>
      </c>
    </row>
    <row r="8" spans="2:3" x14ac:dyDescent="0.25">
      <c r="B8" s="5">
        <f>'Aula-02'!B19</f>
        <v>20521</v>
      </c>
      <c r="C8" s="19" t="str">
        <f>'Aula-02'!C19</f>
        <v>Débora</v>
      </c>
    </row>
    <row r="9" spans="2:3" x14ac:dyDescent="0.25">
      <c r="B9" s="5">
        <f>'Aula-02'!B20</f>
        <v>400</v>
      </c>
      <c r="C9" s="19" t="str">
        <f>'Aula-02'!C20</f>
        <v>Paula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8947-45E4-491E-BA8D-4B0E98A714AC}">
  <dimension ref="B3:F9"/>
  <sheetViews>
    <sheetView zoomScale="170" zoomScaleNormal="170" workbookViewId="0">
      <selection activeCell="G6" sqref="G6"/>
    </sheetView>
  </sheetViews>
  <sheetFormatPr defaultRowHeight="14.25" x14ac:dyDescent="0.25"/>
  <cols>
    <col min="2" max="2" width="19" customWidth="1"/>
  </cols>
  <sheetData>
    <row r="3" spans="2:6" x14ac:dyDescent="0.25">
      <c r="B3" s="32" t="str">
        <f>'Aula-02'!B14</f>
        <v>Vendas</v>
      </c>
      <c r="C3" s="32" t="str">
        <f>'Aula-02'!C14</f>
        <v>Vendedor</v>
      </c>
      <c r="E3" t="s">
        <v>30</v>
      </c>
    </row>
    <row r="4" spans="2:6" x14ac:dyDescent="0.25">
      <c r="B4" s="33">
        <f>'Aula-02'!B15</f>
        <v>18843</v>
      </c>
      <c r="C4" s="32" t="str">
        <f>'Aula-02'!C15</f>
        <v>Bolacha</v>
      </c>
      <c r="E4" t="s">
        <v>31</v>
      </c>
      <c r="F4">
        <v>100</v>
      </c>
    </row>
    <row r="5" spans="2:6" x14ac:dyDescent="0.25">
      <c r="B5" s="33">
        <f>'Aula-02'!B16</f>
        <v>37385</v>
      </c>
      <c r="C5" s="32" t="str">
        <f>'Aula-02'!C16</f>
        <v>Gonçalves</v>
      </c>
      <c r="E5" t="s">
        <v>32</v>
      </c>
      <c r="F5">
        <v>2000</v>
      </c>
    </row>
    <row r="6" spans="2:6" x14ac:dyDescent="0.25">
      <c r="B6" s="33">
        <f>'Aula-02'!B17</f>
        <v>45164</v>
      </c>
      <c r="C6" s="32" t="str">
        <f>'Aula-02'!C17</f>
        <v>Thiago</v>
      </c>
      <c r="E6" t="s">
        <v>31</v>
      </c>
      <c r="F6">
        <v>100</v>
      </c>
    </row>
    <row r="7" spans="2:6" x14ac:dyDescent="0.25">
      <c r="B7" s="33">
        <f>'Aula-02'!B18</f>
        <v>62991</v>
      </c>
      <c r="C7" s="32" t="str">
        <f>'Aula-02'!C18</f>
        <v>Priscila</v>
      </c>
      <c r="E7" t="s">
        <v>32</v>
      </c>
      <c r="F7">
        <v>100</v>
      </c>
    </row>
    <row r="8" spans="2:6" x14ac:dyDescent="0.25">
      <c r="B8" s="33">
        <f>'Aula-02'!B19</f>
        <v>20521</v>
      </c>
      <c r="C8" s="32" t="str">
        <f>'Aula-02'!C19</f>
        <v>Débora</v>
      </c>
    </row>
    <row r="9" spans="2:6" x14ac:dyDescent="0.25">
      <c r="B9" s="33">
        <f>'Aula-02'!B20</f>
        <v>400</v>
      </c>
      <c r="C9" s="32" t="str">
        <f>'Aula-02'!C20</f>
        <v>Paula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Roteiro</vt:lpstr>
      <vt:lpstr>Aula-01</vt:lpstr>
      <vt:lpstr>Planilha1</vt:lpstr>
      <vt:lpstr>Aula-02</vt:lpstr>
      <vt:lpstr>Planilha3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2020-09-03T18:36:48Z</dcterms:modified>
</cp:coreProperties>
</file>