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tabsolucoes.sharepoint.com/Treinamentos/Excel/Planilhas Karine - Curso 2022/"/>
    </mc:Choice>
  </mc:AlternateContent>
  <xr:revisionPtr revIDLastSave="294" documentId="8_{3083A3A2-F353-448F-B89D-5553995ED38F}" xr6:coauthVersionLast="47" xr6:coauthVersionMax="47" xr10:uidLastSave="{4C0C9C77-31CA-48BE-84A7-04E0AC1265BD}"/>
  <bookViews>
    <workbookView xWindow="-108" yWindow="-108" windowWidth="23256" windowHeight="13176" xr2:uid="{BA1964FF-137C-458E-846D-35DF342AA244}"/>
  </bookViews>
  <sheets>
    <sheet name="Estrutura Tópicos" sheetId="5" r:id="rId1"/>
    <sheet name="Estrutura Tópicos - Subtotal" sheetId="6" r:id="rId2"/>
  </sheets>
  <externalReferences>
    <externalReference r:id="rId3"/>
  </externalReferences>
  <definedNames>
    <definedName name="CSLL">[1]Impostos!$B$3</definedName>
    <definedName name="IR">[1]Impostos!$B$2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3" i="5" l="1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8" i="5"/>
  <c r="E24" i="5"/>
  <c r="F24" i="5"/>
  <c r="G24" i="5"/>
  <c r="I24" i="5"/>
  <c r="J24" i="5"/>
  <c r="K24" i="5"/>
  <c r="M24" i="5"/>
  <c r="N24" i="5"/>
  <c r="O24" i="5"/>
  <c r="Q24" i="5"/>
  <c r="R24" i="5"/>
  <c r="S24" i="5"/>
  <c r="D17" i="6"/>
  <c r="D14" i="6"/>
  <c r="D11" i="6"/>
  <c r="D8" i="6"/>
  <c r="C17" i="5" l="1"/>
  <c r="C14" i="5"/>
  <c r="C23" i="5"/>
  <c r="C21" i="5"/>
  <c r="C19" i="5"/>
  <c r="C11" i="5"/>
  <c r="C18" i="5"/>
  <c r="C10" i="5"/>
  <c r="C9" i="5"/>
  <c r="C22" i="5"/>
  <c r="C13" i="5"/>
  <c r="C15" i="5"/>
  <c r="P24" i="5"/>
  <c r="L24" i="5"/>
  <c r="H24" i="5"/>
  <c r="D24" i="5"/>
  <c r="C8" i="5" l="1"/>
  <c r="C20" i="5"/>
  <c r="C16" i="5"/>
  <c r="C12" i="5"/>
  <c r="C24" i="5" l="1"/>
</calcChain>
</file>

<file path=xl/sharedStrings.xml><?xml version="1.0" encoding="utf-8"?>
<sst xmlns="http://schemas.openxmlformats.org/spreadsheetml/2006/main" count="50" uniqueCount="37">
  <si>
    <t>Faturamento</t>
  </si>
  <si>
    <t>1° Trimestre</t>
  </si>
  <si>
    <t>2° Trimestre</t>
  </si>
  <si>
    <t>3° Trimestre</t>
  </si>
  <si>
    <t>4° Trimestre</t>
  </si>
  <si>
    <t>Trimestre</t>
  </si>
  <si>
    <t>Mês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</si>
  <si>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</si>
  <si>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</si>
  <si>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</si>
  <si>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</si>
  <si>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</si>
  <si>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</si>
  <si>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</si>
  <si>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</si>
  <si>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</si>
  <si>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</si>
  <si>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</si>
  <si>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</si>
  <si>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</si>
  <si>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Flores</t>
  </si>
  <si>
    <t>Canção</t>
  </si>
  <si>
    <t>Garoa</t>
  </si>
  <si>
    <t>Colina</t>
  </si>
  <si>
    <t>Unidades</t>
  </si>
  <si>
    <t>João Paulo</t>
  </si>
  <si>
    <t>Henrique</t>
  </si>
  <si>
    <t>André</t>
  </si>
  <si>
    <t>Matheus</t>
  </si>
  <si>
    <t>Katia</t>
  </si>
  <si>
    <t>Guilherme</t>
  </si>
  <si>
    <t>Luciana</t>
  </si>
  <si>
    <t>Alberto</t>
  </si>
  <si>
    <t>Carolina</t>
  </si>
  <si>
    <t>Alexandre</t>
  </si>
  <si>
    <t>Felipe</t>
  </si>
  <si>
    <t>Marcos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</si>
</sst>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\ * #,##0_-;\-&quot;R$&quot;\ * #,##0_-;_-&quot;R$&quot;\ * &quot;-&quot;??_-;_-@_-"/>
  </numFmts>
  <fonts count="8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2465A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21">
    <xf numFmtId="0" fontId="0" fillId="0" borderId="0" xfId="0"/>
    <xf numFmtId="17" fontId="2" fillId="0" borderId="0" xfId="0" applyNumberFormat="1" applyFont="1" applyFill="1" applyAlignment="1">
      <alignment horizontal="center"/>
    </xf>
    <xf numFmtId="164" fontId="2" fillId="0" borderId="0" xfId="4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4" fillId="3" borderId="0" xfId="0" applyNumberFormat="1" applyFont="1" applyFill="1"/>
    <xf numFmtId="0" fontId="4" fillId="0" borderId="0" xfId="0" applyFont="1"/>
    <xf numFmtId="164" fontId="3" fillId="0" borderId="0" xfId="4" applyNumberFormat="1" applyFont="1"/>
    <xf numFmtId="0" fontId="0" fillId="0" borderId="0" xfId="0" applyFont="1"/>
    <xf numFmtId="164" fontId="4" fillId="3" borderId="0" xfId="1" applyNumberFormat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7" fontId="0" fillId="0" borderId="0" xfId="0" applyNumberFormat="1" applyFont="1" applyFill="1" applyAlignment="1">
      <alignment horizontal="left" indent="1"/>
    </xf>
    <xf numFmtId="0" fontId="4" fillId="3" borderId="0" xfId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6" fillId="0" borderId="0" xfId="0" applyFont="1"/>
    <xf numFmtId="164" fontId="3" fillId="3" borderId="0" xfId="2" applyNumberFormat="1" applyFont="1" applyFill="1" applyAlignment="1">
      <alignment horizontal="center"/>
    </xf>
    <xf numFmtId="164" fontId="4" fillId="3" borderId="0" xfId="2" applyNumberFormat="1" applyFont="1" applyFill="1" applyAlignment="1">
      <alignment horizontal="center"/>
    </xf>
    <xf numFmtId="164" fontId="3" fillId="3" borderId="0" xfId="1" applyNumberFormat="1" applyFont="1" applyFill="1"/>
    <xf numFmtId="164" fontId="3" fillId="0" borderId="0" xfId="4" applyNumberFormat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164" fontId="3" fillId="3" borderId="0" xfId="3" applyNumberFormat="1" applyFont="1" applyFill="1" applyAlignment="1">
      <alignment horizontal="center"/>
    </xf>
  </cellXfs>
  <cellStyles count="5">
    <cellStyle name="Moeda" xfId="4" builtinId="4"/>
    <cellStyle name="NívelCol_1" xfId="2" builtinId="2" iLevel="0"/>
    <cellStyle name="NívelCol_2" xfId="3" builtinId="2" iLevel="1"/>
    <cellStyle name="NívelLinha_1" xfId="1" builtinId="1" iLevel="0"/>
    <cellStyle name="Normal" xfId="0" builtinId="0"/>
  </cellStyles>
  <dxfs count="0"/>
  <tableStyles count="0" defaultTableStyle="TableStyleMedium2" defaultPivotStyle="PivotStyleLight16"/>
  <colors>
    <mruColors>
      <color rgb="FF124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95250</xdr:rowOff>
    </xdr:from>
    <xdr:ext cx="5140399" cy="604076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25545265-407A-4799-96C4-9ED23DB33BD6}"/>
            </a:ext>
          </a:extLst>
        </xdr:cNvPr>
        <xdr:cNvSpPr txBox="1"/>
      </xdr:nvSpPr>
      <xdr:spPr>
        <a:xfrm>
          <a:off x="171450" y="95250"/>
          <a:ext cx="5140399" cy="6040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3000" b="1">
              <a:solidFill>
                <a:srgbClr val="12465A"/>
              </a:solidFill>
              <a:latin typeface="Segoe UI "/>
              <a:cs typeface="Segoe UI Light" panose="020B0502040204020203" pitchFamily="34" charset="0"/>
            </a:rPr>
            <a:t>Estrutura de Tópicos</a:t>
          </a:r>
        </a:p>
      </xdr:txBody>
    </xdr:sp>
    <xdr:clientData/>
  </xdr:oneCellAnchor>
  <xdr:twoCellAnchor editAs="oneCell">
    <xdr:from>
      <xdr:col>7</xdr:col>
      <xdr:colOff>768928</xdr:colOff>
      <xdr:row>1</xdr:row>
      <xdr:rowOff>96982</xdr:rowOff>
    </xdr:from>
    <xdr:to>
      <xdr:col>9</xdr:col>
      <xdr:colOff>197047</xdr:colOff>
      <xdr:row>3</xdr:row>
      <xdr:rowOff>69273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6B8B4BE-E193-4DB8-9773-0B8337A6E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4964" y="277091"/>
          <a:ext cx="1256919" cy="3325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171449</xdr:colOff>
      <xdr:row>0</xdr:row>
      <xdr:rowOff>84859</xdr:rowOff>
    </xdr:from>
    <xdr:ext cx="3943351" cy="56990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73902E88-5A91-4160-9D87-CDF611ED7089}"/>
            </a:ext>
          </a:extLst>
        </xdr:cNvPr>
        <xdr:cNvSpPr txBox="1"/>
      </xdr:nvSpPr>
      <xdr:spPr>
        <a:xfrm>
          <a:off x="171449" y="84859"/>
          <a:ext cx="3943351" cy="569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2800" b="1">
              <a:solidFill>
                <a:srgbClr val="12465A"/>
              </a:solidFill>
              <a:latin typeface="Segoe UI "/>
              <a:cs typeface="Segoe UI Light" panose="020B0502040204020203" pitchFamily="34" charset="0"/>
            </a:rPr>
            <a:t>Estrutura de Tópicos</a:t>
          </a:r>
        </a:p>
      </xdr:txBody>
    </xdr:sp>
    <xdr:clientData/>
  </xdr:oneCellAnchor>
  <xdr:twoCellAnchor editAs="oneCell">
    <xdr:from>
      <xdr:col>4</xdr:col>
      <xdr:colOff>796637</xdr:colOff>
      <xdr:row>1</xdr:row>
      <xdr:rowOff>55418</xdr:rowOff>
    </xdr:from>
    <xdr:to>
      <xdr:col>6</xdr:col>
      <xdr:colOff>224756</xdr:colOff>
      <xdr:row>3</xdr:row>
      <xdr:rowOff>27709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AB95312-62A8-4F86-8C44-181ED0160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4964" y="235527"/>
          <a:ext cx="1256919" cy="3325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bai\Desktop\D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"/>
      <sheetName val="DR2"/>
      <sheetName val="Impostos"/>
      <sheetName val="sobre"/>
    </sheetNames>
    <sheetDataSet>
      <sheetData sheetId="0" refreshError="1"/>
      <sheetData sheetId="1" refreshError="1"/>
      <sheetData sheetId="2">
        <row r="2">
          <cell r="B2">
            <v>0.15</v>
          </cell>
        </row>
        <row r="3">
          <cell r="B3">
            <v>0.09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56A4E-8029-4259-AE5F-66B1CB38F50F}">
  <sheetPr>
    <outlinePr summaryBelow="0" summaryRight="0"/>
  </sheetPr>
  <dimension ref="B7:S24"/>
  <sheetViews>
    <sheetView showGridLines="0" tabSelected="1" zoomScale="110" zoomScaleNormal="110" workbookViewId="0">
      <selection activeCell="B20" sqref="B20"/>
    </sheetView>
  </sheetViews>
  <sheetFormatPr defaultRowHeight="14.4" x14ac:dyDescent="0.3"/>
  <cols>
    <col min="1" max="1" width="3" style="7" customWidth="1"/>
    <col min="2" max="2" width="17" style="7" customWidth="1"/>
    <col min="3" max="3" width="16.33203125" style="7" bestFit="1" customWidth="1"/>
    <col min="4" max="4" width="16.33203125" style="7" customWidth="1"/>
    <col min="5" max="5" width="16" style="7" customWidth="1"/>
    <col min="6" max="19" width="13.33203125" style="7" customWidth="1"/>
    <col min="20" max="16384" width="8.88671875" style="7"/>
  </cols>
  <sheetData>
    <row r="7" spans="2:19" s="14" customFormat="1" x14ac:dyDescent="0.3">
      <c r="B7" s="10" t="s">
        <v>24</v>
      </c>
      <c r="C7" s="10" t="s">
        <v>7</v>
      </c>
      <c r="D7" s="10" t="s">
        <v>1</v>
      </c>
      <c r="E7" s="10" t="s">
        <v>8</v>
      </c>
      <c r="F7" s="10" t="s">
        <v>9</v>
      </c>
      <c r="G7" s="10" t="s">
        <v>10</v>
      </c>
      <c r="H7" s="10" t="s">
        <v>2</v>
      </c>
      <c r="I7" s="10" t="s">
        <v>11</v>
      </c>
      <c r="J7" s="10" t="s">
        <v>12</v>
      </c>
      <c r="K7" s="10" t="s">
        <v>13</v>
      </c>
      <c r="L7" s="10" t="s">
        <v>3</v>
      </c>
      <c r="M7" s="10" t="s">
        <v>14</v>
      </c>
      <c r="N7" s="10" t="s">
        <v>15</v>
      </c>
      <c r="O7" s="10" t="s">
        <v>16</v>
      </c>
      <c r="P7" s="10" t="s">
        <v>4</v>
      </c>
      <c r="Q7" s="10" t="s">
        <v>17</v>
      </c>
      <c r="R7" s="10" t="s">
        <v>18</v>
      </c>
      <c r="S7" s="10" t="s">
        <v>19</v>
      </c>
    </row>
    <row r="8" spans="2:19" x14ac:dyDescent="0.3">
      <c r="B8" s="12" t="s">
        <v>20</v>
      </c>
      <c r="C8" s="9">
        <f>SUM(C9:C11)</f>
        <v>548127</v>
      </c>
      <c r="D8" s="8">
        <f>SUM(E8:G8)</f>
        <v>43951</v>
      </c>
      <c r="E8" s="17">
        <v>12558</v>
      </c>
      <c r="F8" s="17">
        <v>17904</v>
      </c>
      <c r="G8" s="17">
        <v>13489</v>
      </c>
      <c r="H8" s="8">
        <f>SUM(I8:K8)</f>
        <v>50114</v>
      </c>
      <c r="I8" s="17">
        <v>12267</v>
      </c>
      <c r="J8" s="17">
        <v>19029</v>
      </c>
      <c r="K8" s="17">
        <v>18818</v>
      </c>
      <c r="L8" s="8">
        <f>SUM(M8:O8)</f>
        <v>55819</v>
      </c>
      <c r="M8" s="17">
        <v>18007</v>
      </c>
      <c r="N8" s="17">
        <v>17813</v>
      </c>
      <c r="O8" s="17">
        <v>19999</v>
      </c>
      <c r="P8" s="9">
        <f>SUM(Q8:S8)</f>
        <v>42343</v>
      </c>
      <c r="Q8" s="17">
        <v>14497</v>
      </c>
      <c r="R8" s="17">
        <v>10605</v>
      </c>
      <c r="S8" s="17">
        <v>17241</v>
      </c>
    </row>
    <row r="9" spans="2:19" x14ac:dyDescent="0.3">
      <c r="B9" s="11" t="s">
        <v>25</v>
      </c>
      <c r="C9" s="18">
        <f>D9+H9+L9+P9</f>
        <v>178841</v>
      </c>
      <c r="D9" s="20">
        <f t="shared" ref="D9:D24" si="0">SUM(E9:G9)</f>
        <v>37605</v>
      </c>
      <c r="E9" s="6">
        <v>14671</v>
      </c>
      <c r="F9" s="6">
        <v>11522</v>
      </c>
      <c r="G9" s="6">
        <v>11412</v>
      </c>
      <c r="H9" s="20">
        <f t="shared" ref="H9:H24" si="1">SUM(I9:K9)</f>
        <v>41384</v>
      </c>
      <c r="I9" s="6">
        <v>14776</v>
      </c>
      <c r="J9" s="6">
        <v>15382</v>
      </c>
      <c r="K9" s="6">
        <v>11226</v>
      </c>
      <c r="L9" s="20">
        <f t="shared" ref="L9:L24" si="2">SUM(M9:O9)</f>
        <v>52792</v>
      </c>
      <c r="M9" s="6">
        <v>19043</v>
      </c>
      <c r="N9" s="6">
        <v>14839</v>
      </c>
      <c r="O9" s="6">
        <v>18910</v>
      </c>
      <c r="P9" s="15">
        <f t="shared" ref="P9:P24" si="3">SUM(Q9:S9)</f>
        <v>47060</v>
      </c>
      <c r="Q9" s="6">
        <v>16705</v>
      </c>
      <c r="R9" s="6">
        <v>19992</v>
      </c>
      <c r="S9" s="6">
        <v>10363</v>
      </c>
    </row>
    <row r="10" spans="2:19" x14ac:dyDescent="0.3">
      <c r="B10" s="11" t="s">
        <v>26</v>
      </c>
      <c r="C10" s="18">
        <f t="shared" ref="C10:C11" si="4">D10+H10+L10+P10</f>
        <v>191354</v>
      </c>
      <c r="D10" s="20">
        <f t="shared" si="0"/>
        <v>50869</v>
      </c>
      <c r="E10" s="6">
        <v>19939</v>
      </c>
      <c r="F10" s="6">
        <v>17767</v>
      </c>
      <c r="G10" s="6">
        <v>13163</v>
      </c>
      <c r="H10" s="20">
        <f t="shared" si="1"/>
        <v>54845</v>
      </c>
      <c r="I10" s="6">
        <v>17251</v>
      </c>
      <c r="J10" s="6">
        <v>17713</v>
      </c>
      <c r="K10" s="6">
        <v>19881</v>
      </c>
      <c r="L10" s="20">
        <f t="shared" si="2"/>
        <v>46376</v>
      </c>
      <c r="M10" s="6">
        <v>16722</v>
      </c>
      <c r="N10" s="6">
        <v>17919</v>
      </c>
      <c r="O10" s="6">
        <v>11735</v>
      </c>
      <c r="P10" s="15">
        <f t="shared" si="3"/>
        <v>39264</v>
      </c>
      <c r="Q10" s="6">
        <v>11530</v>
      </c>
      <c r="R10" s="6">
        <v>11832</v>
      </c>
      <c r="S10" s="6">
        <v>15902</v>
      </c>
    </row>
    <row r="11" spans="2:19" x14ac:dyDescent="0.3">
      <c r="B11" s="11" t="s">
        <v>27</v>
      </c>
      <c r="C11" s="18">
        <f t="shared" si="4"/>
        <v>177932</v>
      </c>
      <c r="D11" s="20">
        <f t="shared" si="0"/>
        <v>48416</v>
      </c>
      <c r="E11" s="6">
        <v>17613</v>
      </c>
      <c r="F11" s="6">
        <v>12251</v>
      </c>
      <c r="G11" s="6">
        <v>18552</v>
      </c>
      <c r="H11" s="20">
        <f t="shared" si="1"/>
        <v>40817</v>
      </c>
      <c r="I11" s="6">
        <v>14941</v>
      </c>
      <c r="J11" s="6">
        <v>12296</v>
      </c>
      <c r="K11" s="6">
        <v>13580</v>
      </c>
      <c r="L11" s="20">
        <f t="shared" si="2"/>
        <v>44274</v>
      </c>
      <c r="M11" s="6">
        <v>14147</v>
      </c>
      <c r="N11" s="6">
        <v>10538</v>
      </c>
      <c r="O11" s="6">
        <v>19589</v>
      </c>
      <c r="P11" s="15">
        <f t="shared" si="3"/>
        <v>44425</v>
      </c>
      <c r="Q11" s="6">
        <v>16166</v>
      </c>
      <c r="R11" s="6">
        <v>10475</v>
      </c>
      <c r="S11" s="6">
        <v>17784</v>
      </c>
    </row>
    <row r="12" spans="2:19" x14ac:dyDescent="0.3">
      <c r="B12" s="12" t="s">
        <v>21</v>
      </c>
      <c r="C12" s="9">
        <f>SUM(C13:C15)</f>
        <v>545585</v>
      </c>
      <c r="D12" s="8">
        <f t="shared" si="0"/>
        <v>43438</v>
      </c>
      <c r="E12" s="17">
        <v>15280</v>
      </c>
      <c r="F12" s="17">
        <v>10049</v>
      </c>
      <c r="G12" s="17">
        <v>18109</v>
      </c>
      <c r="H12" s="8">
        <f t="shared" si="1"/>
        <v>38084</v>
      </c>
      <c r="I12" s="17">
        <v>13061</v>
      </c>
      <c r="J12" s="17">
        <v>13217</v>
      </c>
      <c r="K12" s="17">
        <v>11806</v>
      </c>
      <c r="L12" s="8">
        <f t="shared" si="2"/>
        <v>40795</v>
      </c>
      <c r="M12" s="17">
        <v>12287</v>
      </c>
      <c r="N12" s="17">
        <v>17406</v>
      </c>
      <c r="O12" s="17">
        <v>11102</v>
      </c>
      <c r="P12" s="9">
        <f t="shared" si="3"/>
        <v>52013</v>
      </c>
      <c r="Q12" s="17">
        <v>16977</v>
      </c>
      <c r="R12" s="17">
        <v>19379</v>
      </c>
      <c r="S12" s="17">
        <v>15657</v>
      </c>
    </row>
    <row r="13" spans="2:19" x14ac:dyDescent="0.3">
      <c r="B13" s="11" t="s">
        <v>28</v>
      </c>
      <c r="C13" s="18">
        <f t="shared" ref="C13:C15" si="5">D13+H13+L13+P13</f>
        <v>173954</v>
      </c>
      <c r="D13" s="20">
        <f t="shared" si="0"/>
        <v>50610</v>
      </c>
      <c r="E13" s="6">
        <v>17836</v>
      </c>
      <c r="F13" s="6">
        <v>19935</v>
      </c>
      <c r="G13" s="6">
        <v>12839</v>
      </c>
      <c r="H13" s="20">
        <f t="shared" si="1"/>
        <v>36479</v>
      </c>
      <c r="I13" s="6">
        <v>10036</v>
      </c>
      <c r="J13" s="6">
        <v>13918</v>
      </c>
      <c r="K13" s="6">
        <v>12525</v>
      </c>
      <c r="L13" s="20">
        <f t="shared" si="2"/>
        <v>39605</v>
      </c>
      <c r="M13" s="6">
        <v>10006</v>
      </c>
      <c r="N13" s="6">
        <v>13413</v>
      </c>
      <c r="O13" s="6">
        <v>16186</v>
      </c>
      <c r="P13" s="20">
        <f t="shared" si="3"/>
        <v>47260</v>
      </c>
      <c r="Q13" s="6">
        <v>15844</v>
      </c>
      <c r="R13" s="6">
        <v>14165</v>
      </c>
      <c r="S13" s="6">
        <v>17251</v>
      </c>
    </row>
    <row r="14" spans="2:19" x14ac:dyDescent="0.3">
      <c r="B14" s="11" t="s">
        <v>29</v>
      </c>
      <c r="C14" s="18">
        <f t="shared" si="5"/>
        <v>192231</v>
      </c>
      <c r="D14" s="20">
        <f t="shared" si="0"/>
        <v>54645</v>
      </c>
      <c r="E14" s="6">
        <v>18258</v>
      </c>
      <c r="F14" s="6">
        <v>18794</v>
      </c>
      <c r="G14" s="6">
        <v>17593</v>
      </c>
      <c r="H14" s="20">
        <f t="shared" si="1"/>
        <v>51357</v>
      </c>
      <c r="I14" s="6">
        <v>15389</v>
      </c>
      <c r="J14" s="6">
        <v>19723</v>
      </c>
      <c r="K14" s="6">
        <v>16245</v>
      </c>
      <c r="L14" s="20">
        <f t="shared" si="2"/>
        <v>45991</v>
      </c>
      <c r="M14" s="6">
        <v>10463</v>
      </c>
      <c r="N14" s="6">
        <v>18688</v>
      </c>
      <c r="O14" s="6">
        <v>16840</v>
      </c>
      <c r="P14" s="15">
        <f t="shared" si="3"/>
        <v>40238</v>
      </c>
      <c r="Q14" s="6">
        <v>12989</v>
      </c>
      <c r="R14" s="6">
        <v>11890</v>
      </c>
      <c r="S14" s="6">
        <v>15359</v>
      </c>
    </row>
    <row r="15" spans="2:19" x14ac:dyDescent="0.3">
      <c r="B15" s="11" t="s">
        <v>30</v>
      </c>
      <c r="C15" s="18">
        <f t="shared" si="5"/>
        <v>179400</v>
      </c>
      <c r="D15" s="20">
        <f t="shared" si="0"/>
        <v>46548</v>
      </c>
      <c r="E15" s="6">
        <v>16016</v>
      </c>
      <c r="F15" s="6">
        <v>14787</v>
      </c>
      <c r="G15" s="6">
        <v>15745</v>
      </c>
      <c r="H15" s="20">
        <f t="shared" si="1"/>
        <v>46973</v>
      </c>
      <c r="I15" s="6">
        <v>17733</v>
      </c>
      <c r="J15" s="6">
        <v>15116</v>
      </c>
      <c r="K15" s="6">
        <v>14124</v>
      </c>
      <c r="L15" s="20">
        <f t="shared" si="2"/>
        <v>40560</v>
      </c>
      <c r="M15" s="6">
        <v>12405</v>
      </c>
      <c r="N15" s="6">
        <v>14576</v>
      </c>
      <c r="O15" s="6">
        <v>13579</v>
      </c>
      <c r="P15" s="15">
        <f t="shared" si="3"/>
        <v>45319</v>
      </c>
      <c r="Q15" s="6">
        <v>16416</v>
      </c>
      <c r="R15" s="6">
        <v>10791</v>
      </c>
      <c r="S15" s="6">
        <v>18112</v>
      </c>
    </row>
    <row r="16" spans="2:19" x14ac:dyDescent="0.3">
      <c r="B16" s="12" t="s">
        <v>22</v>
      </c>
      <c r="C16" s="9">
        <f>SUM(C17:C19)</f>
        <v>484251</v>
      </c>
      <c r="D16" s="8">
        <f t="shared" si="0"/>
        <v>31471</v>
      </c>
      <c r="E16" s="17">
        <v>10124</v>
      </c>
      <c r="F16" s="17">
        <v>10717</v>
      </c>
      <c r="G16" s="17">
        <v>10630</v>
      </c>
      <c r="H16" s="8">
        <f t="shared" si="1"/>
        <v>35031</v>
      </c>
      <c r="I16" s="17">
        <v>12468</v>
      </c>
      <c r="J16" s="17">
        <v>10834</v>
      </c>
      <c r="K16" s="17">
        <v>11729</v>
      </c>
      <c r="L16" s="8">
        <f t="shared" si="2"/>
        <v>48511</v>
      </c>
      <c r="M16" s="17">
        <v>17572</v>
      </c>
      <c r="N16" s="17">
        <v>18503</v>
      </c>
      <c r="O16" s="17">
        <v>12436</v>
      </c>
      <c r="P16" s="9">
        <f t="shared" si="3"/>
        <v>44224</v>
      </c>
      <c r="Q16" s="17">
        <v>16008</v>
      </c>
      <c r="R16" s="17">
        <v>18137</v>
      </c>
      <c r="S16" s="17">
        <v>10079</v>
      </c>
    </row>
    <row r="17" spans="2:19" x14ac:dyDescent="0.3">
      <c r="B17" s="11" t="s">
        <v>31</v>
      </c>
      <c r="C17" s="18">
        <f t="shared" ref="C17:C19" si="6">D17+H17+L17+P17</f>
        <v>155177</v>
      </c>
      <c r="D17" s="20">
        <f t="shared" si="0"/>
        <v>37203</v>
      </c>
      <c r="E17" s="6">
        <v>10169</v>
      </c>
      <c r="F17" s="6">
        <v>16804</v>
      </c>
      <c r="G17" s="6">
        <v>10230</v>
      </c>
      <c r="H17" s="20">
        <f t="shared" si="1"/>
        <v>36279</v>
      </c>
      <c r="I17" s="6">
        <v>11752</v>
      </c>
      <c r="J17" s="6">
        <v>11049</v>
      </c>
      <c r="K17" s="6">
        <v>13478</v>
      </c>
      <c r="L17" s="20">
        <f t="shared" si="2"/>
        <v>37025</v>
      </c>
      <c r="M17" s="6">
        <v>14602</v>
      </c>
      <c r="N17" s="6">
        <v>10386</v>
      </c>
      <c r="O17" s="6">
        <v>12037</v>
      </c>
      <c r="P17" s="15">
        <f t="shared" si="3"/>
        <v>44670</v>
      </c>
      <c r="Q17" s="6">
        <v>14694</v>
      </c>
      <c r="R17" s="6">
        <v>14392</v>
      </c>
      <c r="S17" s="6">
        <v>15584</v>
      </c>
    </row>
    <row r="18" spans="2:19" x14ac:dyDescent="0.3">
      <c r="B18" s="11" t="s">
        <v>32</v>
      </c>
      <c r="C18" s="18">
        <f t="shared" si="6"/>
        <v>168304</v>
      </c>
      <c r="D18" s="20">
        <f t="shared" si="0"/>
        <v>40866</v>
      </c>
      <c r="E18" s="6">
        <v>17760</v>
      </c>
      <c r="F18" s="6">
        <v>12970</v>
      </c>
      <c r="G18" s="6">
        <v>10136</v>
      </c>
      <c r="H18" s="20">
        <f t="shared" si="1"/>
        <v>39272</v>
      </c>
      <c r="I18" s="6">
        <v>12073</v>
      </c>
      <c r="J18" s="6">
        <v>15448</v>
      </c>
      <c r="K18" s="6">
        <v>11751</v>
      </c>
      <c r="L18" s="20">
        <f t="shared" si="2"/>
        <v>42941</v>
      </c>
      <c r="M18" s="6">
        <v>19890</v>
      </c>
      <c r="N18" s="6">
        <v>11875</v>
      </c>
      <c r="O18" s="6">
        <v>11176</v>
      </c>
      <c r="P18" s="15">
        <f t="shared" si="3"/>
        <v>45225</v>
      </c>
      <c r="Q18" s="6">
        <v>10771</v>
      </c>
      <c r="R18" s="6">
        <v>18068</v>
      </c>
      <c r="S18" s="6">
        <v>16386</v>
      </c>
    </row>
    <row r="19" spans="2:19" x14ac:dyDescent="0.3">
      <c r="B19" s="11" t="s">
        <v>33</v>
      </c>
      <c r="C19" s="18">
        <f t="shared" si="6"/>
        <v>160770</v>
      </c>
      <c r="D19" s="20">
        <f t="shared" si="0"/>
        <v>37762</v>
      </c>
      <c r="E19" s="6">
        <v>10993</v>
      </c>
      <c r="F19" s="6">
        <v>14534</v>
      </c>
      <c r="G19" s="6">
        <v>12235</v>
      </c>
      <c r="H19" s="20">
        <f t="shared" si="1"/>
        <v>43802</v>
      </c>
      <c r="I19" s="6">
        <v>19538</v>
      </c>
      <c r="J19" s="6">
        <v>13283</v>
      </c>
      <c r="K19" s="6">
        <v>10981</v>
      </c>
      <c r="L19" s="20">
        <f t="shared" si="2"/>
        <v>41051</v>
      </c>
      <c r="M19" s="6">
        <v>11857</v>
      </c>
      <c r="N19" s="6">
        <v>11559</v>
      </c>
      <c r="O19" s="6">
        <v>17635</v>
      </c>
      <c r="P19" s="15">
        <f t="shared" si="3"/>
        <v>38155</v>
      </c>
      <c r="Q19" s="6">
        <v>10005</v>
      </c>
      <c r="R19" s="6">
        <v>15567</v>
      </c>
      <c r="S19" s="6">
        <v>12583</v>
      </c>
    </row>
    <row r="20" spans="2:19" x14ac:dyDescent="0.3">
      <c r="B20" s="12" t="s">
        <v>23</v>
      </c>
      <c r="C20" s="9">
        <f>SUM(C21:C23)</f>
        <v>555693</v>
      </c>
      <c r="D20" s="8">
        <f t="shared" si="0"/>
        <v>39164</v>
      </c>
      <c r="E20" s="17">
        <v>10849</v>
      </c>
      <c r="F20" s="17">
        <v>13536</v>
      </c>
      <c r="G20" s="17">
        <v>14779</v>
      </c>
      <c r="H20" s="8">
        <f t="shared" si="1"/>
        <v>43714</v>
      </c>
      <c r="I20" s="17">
        <v>17543</v>
      </c>
      <c r="J20" s="17">
        <v>12774</v>
      </c>
      <c r="K20" s="17">
        <v>13397</v>
      </c>
      <c r="L20" s="8">
        <f t="shared" si="2"/>
        <v>42643</v>
      </c>
      <c r="M20" s="17">
        <v>18498</v>
      </c>
      <c r="N20" s="17">
        <v>10474</v>
      </c>
      <c r="O20" s="17">
        <v>13671</v>
      </c>
      <c r="P20" s="9">
        <f t="shared" si="3"/>
        <v>43697</v>
      </c>
      <c r="Q20" s="17">
        <v>17370</v>
      </c>
      <c r="R20" s="17">
        <v>12421</v>
      </c>
      <c r="S20" s="17">
        <v>13906</v>
      </c>
    </row>
    <row r="21" spans="2:19" x14ac:dyDescent="0.3">
      <c r="B21" s="11" t="s">
        <v>34</v>
      </c>
      <c r="C21" s="18">
        <f t="shared" ref="C21:C23" si="7">D21+H21+L21+P21</f>
        <v>183768</v>
      </c>
      <c r="D21" s="20">
        <f t="shared" si="0"/>
        <v>42778</v>
      </c>
      <c r="E21" s="6">
        <v>16121</v>
      </c>
      <c r="F21" s="6">
        <v>11322</v>
      </c>
      <c r="G21" s="6">
        <v>15335</v>
      </c>
      <c r="H21" s="20">
        <f t="shared" si="1"/>
        <v>53443</v>
      </c>
      <c r="I21" s="6">
        <v>19953</v>
      </c>
      <c r="J21" s="6">
        <v>14619</v>
      </c>
      <c r="K21" s="6">
        <v>18871</v>
      </c>
      <c r="L21" s="20">
        <f t="shared" si="2"/>
        <v>38324</v>
      </c>
      <c r="M21" s="6">
        <v>11462</v>
      </c>
      <c r="N21" s="6">
        <v>14020</v>
      </c>
      <c r="O21" s="6">
        <v>12842</v>
      </c>
      <c r="P21" s="15">
        <f t="shared" si="3"/>
        <v>49223</v>
      </c>
      <c r="Q21" s="6">
        <v>16631</v>
      </c>
      <c r="R21" s="6">
        <v>18770</v>
      </c>
      <c r="S21" s="6">
        <v>13822</v>
      </c>
    </row>
    <row r="22" spans="2:19" x14ac:dyDescent="0.3">
      <c r="B22" s="11" t="s">
        <v>35</v>
      </c>
      <c r="C22" s="18">
        <f t="shared" si="7"/>
        <v>184839</v>
      </c>
      <c r="D22" s="20">
        <f t="shared" si="0"/>
        <v>46662</v>
      </c>
      <c r="E22" s="6">
        <v>17309</v>
      </c>
      <c r="F22" s="6">
        <v>18216</v>
      </c>
      <c r="G22" s="6">
        <v>11137</v>
      </c>
      <c r="H22" s="20">
        <f t="shared" si="1"/>
        <v>46055</v>
      </c>
      <c r="I22" s="6">
        <v>15953</v>
      </c>
      <c r="J22" s="6">
        <v>17246</v>
      </c>
      <c r="K22" s="6">
        <v>12856</v>
      </c>
      <c r="L22" s="20">
        <f t="shared" si="2"/>
        <v>46691</v>
      </c>
      <c r="M22" s="6">
        <v>18143</v>
      </c>
      <c r="N22" s="6">
        <v>10962</v>
      </c>
      <c r="O22" s="6">
        <v>17586</v>
      </c>
      <c r="P22" s="15">
        <f t="shared" si="3"/>
        <v>45431</v>
      </c>
      <c r="Q22" s="6">
        <v>14367</v>
      </c>
      <c r="R22" s="6">
        <v>13365</v>
      </c>
      <c r="S22" s="6">
        <v>17699</v>
      </c>
    </row>
    <row r="23" spans="2:19" x14ac:dyDescent="0.3">
      <c r="B23" s="11" t="s">
        <v>36</v>
      </c>
      <c r="C23" s="18">
        <f t="shared" si="7"/>
        <v>187086</v>
      </c>
      <c r="D23" s="20">
        <f t="shared" si="0"/>
        <v>50903</v>
      </c>
      <c r="E23" s="6">
        <v>18663</v>
      </c>
      <c r="F23" s="6">
        <v>15717</v>
      </c>
      <c r="G23" s="6">
        <v>16523</v>
      </c>
      <c r="H23" s="20">
        <f t="shared" si="1"/>
        <v>46262</v>
      </c>
      <c r="I23" s="6">
        <v>12211</v>
      </c>
      <c r="J23" s="6">
        <v>16125</v>
      </c>
      <c r="K23" s="6">
        <v>17926</v>
      </c>
      <c r="L23" s="20">
        <f t="shared" si="2"/>
        <v>40523</v>
      </c>
      <c r="M23" s="6">
        <v>10010</v>
      </c>
      <c r="N23" s="6">
        <v>15272</v>
      </c>
      <c r="O23" s="6">
        <v>15241</v>
      </c>
      <c r="P23" s="15">
        <f t="shared" si="3"/>
        <v>49398</v>
      </c>
      <c r="Q23" s="6">
        <v>16225</v>
      </c>
      <c r="R23" s="6">
        <v>14235</v>
      </c>
      <c r="S23" s="6">
        <v>18938</v>
      </c>
    </row>
    <row r="24" spans="2:19" s="5" customFormat="1" x14ac:dyDescent="0.3">
      <c r="B24" s="13" t="s">
        <v>7</v>
      </c>
      <c r="C24" s="4">
        <f>C20+C16+C12+C8</f>
        <v>2133656</v>
      </c>
      <c r="D24" s="20">
        <f t="shared" si="0"/>
        <v>158024</v>
      </c>
      <c r="E24" s="4">
        <f t="shared" ref="E24:S24" si="8">E20+E16+E12+E8</f>
        <v>48811</v>
      </c>
      <c r="F24" s="4">
        <f t="shared" si="8"/>
        <v>52206</v>
      </c>
      <c r="G24" s="4">
        <f t="shared" si="8"/>
        <v>57007</v>
      </c>
      <c r="H24" s="20">
        <f t="shared" si="1"/>
        <v>166943</v>
      </c>
      <c r="I24" s="4">
        <f t="shared" si="8"/>
        <v>55339</v>
      </c>
      <c r="J24" s="4">
        <f t="shared" si="8"/>
        <v>55854</v>
      </c>
      <c r="K24" s="4">
        <f t="shared" si="8"/>
        <v>55750</v>
      </c>
      <c r="L24" s="20">
        <f t="shared" si="2"/>
        <v>187768</v>
      </c>
      <c r="M24" s="4">
        <f t="shared" si="8"/>
        <v>66364</v>
      </c>
      <c r="N24" s="4">
        <f t="shared" si="8"/>
        <v>64196</v>
      </c>
      <c r="O24" s="4">
        <f t="shared" si="8"/>
        <v>57208</v>
      </c>
      <c r="P24" s="16">
        <f t="shared" si="3"/>
        <v>182277</v>
      </c>
      <c r="Q24" s="4">
        <f t="shared" si="8"/>
        <v>64852</v>
      </c>
      <c r="R24" s="4">
        <f t="shared" si="8"/>
        <v>60542</v>
      </c>
      <c r="S24" s="4">
        <f t="shared" si="8"/>
        <v>56883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ignoredErrors>
    <ignoredError sqref="C12 C1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9CD56-2F88-45D8-8CBE-38419AC1AAA1}">
  <dimension ref="B7:D21"/>
  <sheetViews>
    <sheetView showGridLines="0" zoomScale="110" zoomScaleNormal="110" workbookViewId="0">
      <selection activeCell="C20" sqref="C20"/>
    </sheetView>
  </sheetViews>
  <sheetFormatPr defaultRowHeight="14.4" x14ac:dyDescent="0.3"/>
  <cols>
    <col min="1" max="1" width="3" customWidth="1"/>
    <col min="2" max="2" width="17" customWidth="1"/>
    <col min="3" max="3" width="16.33203125" bestFit="1" customWidth="1"/>
    <col min="4" max="4" width="16" customWidth="1"/>
    <col min="5" max="15" width="13.33203125" bestFit="1" customWidth="1"/>
  </cols>
  <sheetData>
    <row r="7" spans="2:4" ht="15.6" x14ac:dyDescent="0.3">
      <c r="B7" s="3" t="s">
        <v>5</v>
      </c>
      <c r="C7" s="3" t="s">
        <v>6</v>
      </c>
      <c r="D7" s="3" t="s">
        <v>0</v>
      </c>
    </row>
    <row r="8" spans="2:4" ht="15.6" x14ac:dyDescent="0.3">
      <c r="B8" s="19" t="s">
        <v>1</v>
      </c>
      <c r="C8" s="1">
        <v>45292</v>
      </c>
      <c r="D8" s="2">
        <f>SUM(D9:D10)</f>
        <v>360000</v>
      </c>
    </row>
    <row r="9" spans="2:4" ht="15.6" x14ac:dyDescent="0.3">
      <c r="B9" s="19" t="s">
        <v>1</v>
      </c>
      <c r="C9" s="1">
        <v>45323</v>
      </c>
      <c r="D9" s="2">
        <v>210000</v>
      </c>
    </row>
    <row r="10" spans="2:4" ht="15.6" x14ac:dyDescent="0.3">
      <c r="B10" s="19" t="s">
        <v>1</v>
      </c>
      <c r="C10" s="1">
        <v>45352</v>
      </c>
      <c r="D10" s="2">
        <v>150000</v>
      </c>
    </row>
    <row r="11" spans="2:4" ht="15.6" x14ac:dyDescent="0.3">
      <c r="B11" s="19" t="s">
        <v>2</v>
      </c>
      <c r="C11" s="1">
        <v>45383</v>
      </c>
      <c r="D11" s="2">
        <f>SUM(D12:D13)</f>
        <v>435000</v>
      </c>
    </row>
    <row r="12" spans="2:4" ht="15.6" x14ac:dyDescent="0.3">
      <c r="B12" s="19" t="s">
        <v>2</v>
      </c>
      <c r="C12" s="1">
        <v>45413</v>
      </c>
      <c r="D12" s="2">
        <v>215000</v>
      </c>
    </row>
    <row r="13" spans="2:4" ht="15.6" x14ac:dyDescent="0.3">
      <c r="B13" s="19" t="s">
        <v>2</v>
      </c>
      <c r="C13" s="1">
        <v>45444</v>
      </c>
      <c r="D13" s="2">
        <v>220000</v>
      </c>
    </row>
    <row r="14" spans="2:4" ht="15.6" x14ac:dyDescent="0.3">
      <c r="B14" s="19" t="s">
        <v>3</v>
      </c>
      <c r="C14" s="1">
        <v>45474</v>
      </c>
      <c r="D14" s="2">
        <f>SUM(D15:D16)</f>
        <v>380000</v>
      </c>
    </row>
    <row r="15" spans="2:4" ht="15.6" x14ac:dyDescent="0.3">
      <c r="B15" s="19" t="s">
        <v>3</v>
      </c>
      <c r="C15" s="1">
        <v>45505</v>
      </c>
      <c r="D15" s="2">
        <v>180000</v>
      </c>
    </row>
    <row r="16" spans="2:4" ht="15.6" x14ac:dyDescent="0.3">
      <c r="B16" s="19" t="s">
        <v>3</v>
      </c>
      <c r="C16" s="1">
        <v>45536</v>
      </c>
      <c r="D16" s="2">
        <v>200000</v>
      </c>
    </row>
    <row r="17" spans="2:4" ht="15.6" x14ac:dyDescent="0.3">
      <c r="B17" s="19" t="s">
        <v>4</v>
      </c>
      <c r="C17" s="1">
        <v>45566</v>
      </c>
      <c r="D17" s="2">
        <f>SUM(D18:D19)</f>
        <v>450000</v>
      </c>
    </row>
    <row r="18" spans="2:4" ht="15.6" x14ac:dyDescent="0.3">
      <c r="B18" s="19" t="s">
        <v>4</v>
      </c>
      <c r="C18" s="1">
        <v>45597</v>
      </c>
      <c r="D18" s="2">
        <v>240000</v>
      </c>
    </row>
    <row r="19" spans="2:4" ht="15.6" x14ac:dyDescent="0.3">
      <c r="B19" s="19" t="s">
        <v>4</v>
      </c>
      <c r="C19" s="1">
        <v>45627</v>
      </c>
      <c r="D19" s="2">
        <v>210000</v>
      </c>
    </row>
    <row r="20" spans="2:4" x14ac:dyDescent="0.3">
      <c r="B20" s="7"/>
    </row>
    <row r="21" spans="2:4" x14ac:dyDescent="0.3">
      <c r="B21" s="7"/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92E58D9ED3B84F98D51C55081FF0F4" ma:contentTypeVersion="9" ma:contentTypeDescription="Crie um novo documento." ma:contentTypeScope="" ma:versionID="ec4d129ad26ad68556320f88fd1dda71">
  <xsd:schema xmlns:xsd="http://www.w3.org/2001/XMLSchema" xmlns:xs="http://www.w3.org/2001/XMLSchema" xmlns:p="http://schemas.microsoft.com/office/2006/metadata/properties" xmlns:ns2="649d0b46-fcee-454c-bb42-6d612c616413" targetNamespace="http://schemas.microsoft.com/office/2006/metadata/properties" ma:root="true" ma:fieldsID="445d36417afa39d4739d52482d91980d" ns2:_="">
    <xsd:import namespace="649d0b46-fcee-454c-bb42-6d612c616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d0b46-fcee-454c-bb42-6d612c616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CAEF9D-7C61-43F8-A95E-D1A6A090E48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A785448-A8AD-422B-B948-1786E113D6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5F29E0-5A2E-4717-971B-C81764A76C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d0b46-fcee-454c-bb42-6d612c616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Estrutura Tópicos</vt:lpstr>
      <vt:lpstr>Estrutura Tópicos - Subtotal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Marge</dc:creator>
  <cp:lastModifiedBy>5511988605054</cp:lastModifiedBy>
  <dcterms:created xsi:type="dcterms:W3CDTF">2017-11-01T14:33:48Z</dcterms:created>
  <dcterms:modified xsi:type="dcterms:W3CDTF">2022-04-28T18:28:09Z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0x0101007992E58D9ED3B84F98D51C55081FF0F4</vt:lpwstr>
  </property>
</Properties>
</file>