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Capa" sheetId="1" r:id="rId3"/>
    <sheet state="visible" name="Dashboard" sheetId="2" r:id="rId4"/>
    <sheet state="visible" name="Diagnóstico" sheetId="3" r:id="rId5"/>
    <sheet state="visible" name="Cadências" sheetId="4" r:id="rId6"/>
    <sheet state="hidden" name="Var" sheetId="5" r:id="rId7"/>
  </sheets>
  <definedNames/>
  <calcPr/>
</workbook>
</file>

<file path=xl/sharedStrings.xml><?xml version="1.0" encoding="utf-8"?>
<sst xmlns="http://schemas.openxmlformats.org/spreadsheetml/2006/main" count="155" uniqueCount="82">
  <si>
    <t>Instruções</t>
  </si>
  <si>
    <t>Logo</t>
  </si>
  <si>
    <r>
      <rPr>
        <rFont val="Calibri"/>
        <b/>
        <color rgb="FF000000"/>
        <sz val="11.0"/>
      </rPr>
      <t xml:space="preserve">*O Dashboard contém todas as variáveis </t>
    </r>
    <r>
      <rPr>
        <rFont val="Calibri"/>
        <color rgb="FF000000"/>
        <sz val="11.0"/>
      </rPr>
      <t>para serem analisadas</t>
    </r>
  </si>
  <si>
    <r>
      <rPr>
        <rFont val="Calibri"/>
        <color rgb="FF000000"/>
        <sz val="11.0"/>
      </rPr>
      <t xml:space="preserve">*Na aba Diagnóstico você receberá </t>
    </r>
    <r>
      <rPr>
        <rFont val="Calibri"/>
        <b/>
        <color rgb="FF000000"/>
        <sz val="11.0"/>
      </rPr>
      <t>dicas de prospecção de clientes</t>
    </r>
    <r>
      <rPr>
        <rFont val="Calibri"/>
        <color rgb="FF000000"/>
        <sz val="11.0"/>
      </rPr>
      <t xml:space="preserve"> baseado na sua realidade</t>
    </r>
  </si>
  <si>
    <r>
      <rPr>
        <rFont val="Calibri"/>
        <color rgb="FF000000"/>
        <sz val="11.0"/>
      </rPr>
      <t xml:space="preserve">*A guia Exemplos contém formas de </t>
    </r>
    <r>
      <rPr>
        <rFont val="Calibri"/>
        <b/>
        <color rgb="FF000000"/>
        <sz val="11.0"/>
      </rPr>
      <t>cadências de prospecção</t>
    </r>
    <r>
      <rPr>
        <rFont val="Calibri"/>
        <color rgb="FF000000"/>
        <sz val="11.0"/>
      </rPr>
      <t xml:space="preserve"> que podem ser usadas</t>
    </r>
  </si>
  <si>
    <t>*A planilha tem comentários explicativos nas principais células. Aproveite!</t>
  </si>
  <si>
    <t>* Preencha apenas as células</t>
  </si>
  <si>
    <t>com fundo branco</t>
  </si>
  <si>
    <t>da aba Dashboard</t>
  </si>
  <si>
    <t>*Qualquer dúvida entre em contato com carlos@growthmachine.com.br</t>
  </si>
  <si>
    <t>*Aproveite!!</t>
  </si>
  <si>
    <t>INFORMAÇÕES DOS LEADS PROSPECTADOS</t>
  </si>
  <si>
    <t>VARIÁVEIS PRIMÁRIAS</t>
  </si>
  <si>
    <t>Seus prospects utilizam e-mail com frequência?</t>
  </si>
  <si>
    <t>Seus prospects utilizam redes sociais com frequência?</t>
  </si>
  <si>
    <t>VARIÁVEIS SECUNDÁRIAS</t>
  </si>
  <si>
    <t>Qual a origem dos leads que você aborda?</t>
  </si>
  <si>
    <t>Se a origem do lead é Inbound, é um lead ativo ou passivo?*</t>
  </si>
  <si>
    <t>Qual o ticket médio da venda? **</t>
  </si>
  <si>
    <t>*Lead ativo: pede para falar com a empresa, através de um formulário ou ligação telefônica</t>
  </si>
  <si>
    <t>*Lead passivo: não pede para falar com a empresa, apenas baixa um material, cadastra na newsletter, etc.</t>
  </si>
  <si>
    <t>**Você pode calcular o ticket médio dividindo o faturamento pelo número de vendas</t>
  </si>
  <si>
    <t>DIAGNÓSTICO - PROSPECÇÃO DE CLIENTES</t>
  </si>
  <si>
    <t>E-mail</t>
  </si>
  <si>
    <t>Redes Sociais</t>
  </si>
  <si>
    <t>Tipo de Lead abordado (Inbound Ativo, Inbound Passivo ou Outbound)</t>
  </si>
  <si>
    <t>Ticket Médio</t>
  </si>
  <si>
    <t>MONTE SUAS CADÊNCIAS</t>
  </si>
  <si>
    <t>Legenda</t>
  </si>
  <si>
    <t>Notas</t>
  </si>
  <si>
    <t>Pesquisa</t>
  </si>
  <si>
    <t>1) Toda mensagem em rede social (linkedin, whatsapp) é considerado um social point</t>
  </si>
  <si>
    <t>Cold Mail</t>
  </si>
  <si>
    <t xml:space="preserve">2) Toda mensagem enviada no linkedin deve ir acompanhada de duas ações sociais (curtir, comentar, compartilhar etc) </t>
  </si>
  <si>
    <t>Cold Call</t>
  </si>
  <si>
    <t>Social Point</t>
  </si>
  <si>
    <t>INFORME AQUI O NOME DA SUA CADÊNCIA (EXEMPLO: CADÊNCIA OUTBOUND HIGH TOUCH)</t>
  </si>
  <si>
    <t>Dia 1</t>
  </si>
  <si>
    <t>Dia 3</t>
  </si>
  <si>
    <t>Dia 5</t>
  </si>
  <si>
    <t>Dia 7</t>
  </si>
  <si>
    <t>Dia 9</t>
  </si>
  <si>
    <t>Dia 11</t>
  </si>
  <si>
    <t>Dia X</t>
  </si>
  <si>
    <t>Atividades</t>
  </si>
  <si>
    <t>Pesquisa de Ativação</t>
  </si>
  <si>
    <t>Cold Call Manhã</t>
  </si>
  <si>
    <t>Cold Call Tarde</t>
  </si>
  <si>
    <t>Add Linkedin + NP</t>
  </si>
  <si>
    <t>Msg Linkedin / Inmail</t>
  </si>
  <si>
    <t>Msg Whatsapp</t>
  </si>
  <si>
    <t>Áudio Whatsapp</t>
  </si>
  <si>
    <t>Sim</t>
  </si>
  <si>
    <t>Não</t>
  </si>
  <si>
    <t>Controle de Revisões</t>
  </si>
  <si>
    <t>Melhorias na usabilidade com dropdown, formatação do layout e simplificação da aba cadências (antiga aba exemplos)</t>
  </si>
  <si>
    <t>Inbound</t>
  </si>
  <si>
    <t>Outbound</t>
  </si>
  <si>
    <t>Ativo</t>
  </si>
  <si>
    <t>Passivo</t>
  </si>
  <si>
    <t>TICKET MÉDIO</t>
  </si>
  <si>
    <t>Mín</t>
  </si>
  <si>
    <t>Máx</t>
  </si>
  <si>
    <t>Resultado</t>
  </si>
  <si>
    <t>&lt;&lt; Combinação do Dashboard</t>
  </si>
  <si>
    <t>Retorne à aba Dashboard e preencha "Ativo" ou "Passivo"</t>
  </si>
  <si>
    <t>InboundAtivo</t>
  </si>
  <si>
    <t>InboundPassivo</t>
  </si>
  <si>
    <t>OutboundAtivo</t>
  </si>
  <si>
    <t>Erro! Somente preencha "Ativo" ou "Passivo" para leads Inbound. Retorne à aba Dashboard e delete o conteúdo da célula.</t>
  </si>
  <si>
    <t>OutboundPassivo</t>
  </si>
  <si>
    <t>Seus prospects não utilizam e-mail. Portanto, sua cadência de contatos será basicamente via telefone
O input de e-mail é necessário e importante para mercados onde ele é usado com frequência
Preste atenção na informalidade de seu mercado, se ela existe e como você vai impactar seus prospects
Procure por alternativas como redes sociais para alternar os contatos via telefone</t>
  </si>
  <si>
    <t>Ótimo, seus leads usam e-mail com frequência. Você deve usar esse tipo de atividade alternando com contatos via telefone
Tenha a ciência de que o e-mail é menos efetivo do que um telefonema em muitos casos, pois é ignorado mais facilmente
Use boas práticas de e-mail de prospecção para conseguir mais taxas de contatos
Alterne o teor dos e-mails para maximizar o resultado (convite para reunião, envio de conteúdo, etc)</t>
  </si>
  <si>
    <t>Social</t>
  </si>
  <si>
    <t>Seus leads não usam redes sociais com frequência, portanto não será possível usa-las para construir relacionamento com seus prospects
A chave para sucesso será alternar bem os contatos via e-mail e telefone, se você puder usar o e-mail
Preste atenção principalmente se o lead é adquirido via Inbound ou Outbound
Isso vai guiar a agressividade (mais telefonemas) / passividade (mais e-mails) da cadência</t>
  </si>
  <si>
    <t>Legal, seus prospects estarão disponíveis para interações via redes sociais
Alterne os contatos via e-mail e telefone para colocar um elemento diferente na cadência
Inicie relacionamentos: interaja com posts, comente, compartilhe, e use o bom senso
Não deixe de engajar e levantar conversas relevantes com seus prospects
Use o conteúdo das interações sociais nos e-mails também, "retomando a conversa" de onde ela parou</t>
  </si>
  <si>
    <r>
      <rPr>
        <rFont val="Calibri"/>
        <b/>
        <color rgb="FF00C850"/>
        <sz val="12.0"/>
      </rPr>
      <t>Outbound</t>
    </r>
    <r>
      <rPr>
        <rFont val="Calibri"/>
        <color rgb="FF00C850"/>
        <sz val="12.0"/>
      </rPr>
      <t xml:space="preserve">
O fato do lead não ter contato anterior com sua empresa (ao contrário do Inbound) deve se refletir na cadência de contatos
Portanto, atenção especial aos e-mails de prospecção, que devem ser sucintos e tocar um problema real
Uma boa prática é repetir ações no mesmo dia (e-mail + ligação, ligação + rede social, etc) para aumentar chances de contato
Outra ideia interessante para aumentar taxa de contato é variar o fechamento de cada interação, por exemplo: convite para reunião, envio de conteúdo relevante, etc.</t>
    </r>
  </si>
  <si>
    <t>Inbound Passivo (Lead que não solicitou contato)
O lead interagiu anteriormente com sua empresa e já ouviu falar dela. 
Seus e-mails de prospecção devem mencionar as interações que a pessoa teve com seu conteúdo 
A chave para o sucesso aqui é a personalização da mensagem baseada nas interações do lead
O grau de personalização é determinado pelo ticket médio: quanto maior, mais tempo gasto com a personalização
Neste tipo de cadência as ligações estão mais espaçadas e não tão concentradas no início da cadência</t>
  </si>
  <si>
    <t>Inbound Ativo (Lead que solicitou contato)
O lead não só interagiu anteriormente com sua empresa como se interessou pela proposta de negócio, e solicitou contato
A chave para o contato é fazê-lo o mais rápido possível, e concentrar as atividades da cadência no começo
Esse é o tipo de lead que deve ser atendido o mais rapido possível
Uma boa dica para contato é fazer mais de uma ligação no primeiro dia da cadência</t>
  </si>
  <si>
    <t>Seu ticket médio é inferior a R$ 300, um valor relativamente baixo
Você não vai poder investir muito tempo por lead (e-mails com baixa personalização e poucas ligações)
Sua cadência vai permitir no máximo 6 toques (interações) com cada lead (low touch)
Alterne as atividades de acordo com as respostas anteriores (se esu lead usa e-mail, social e telefone)
Como você poderá usar no máximo 6 interações, priorize o telefone ao e-mail e social point</t>
  </si>
  <si>
    <t>Seu ticket médio está entre R$ 300 e R$ 2000, um valor médio
Sua cadência vai permitir no máximo de 7 a 10 toques (interações) com cada lead (medium touch)
Você poderá investir em mais e-mails (no máximo 3) do que em uma cadência low touch (baixos ticket médios)
O telefone ainda é a atividade mais frequente na grande maioria dos tipos de cadência medium touch
O tipo de lead abordado (inbound ou outbound) decide a agressividade / passividade da cadência</t>
  </si>
  <si>
    <t>Seu ticket médio está acima de R$ 2.000, um valor alto pra Inside Sales
Sua cadência vai permitir mais de 10 toques (interações) com cada lead (high touch)
Esse ticket médio permite alta personalização dos e-mails, pesquisa profunda e várias ligações
A não ser que o lead seja inbound ativo (peça seu contato) você deverá espaçar a cadência e ser menos agressivo
Será importante construir relacionamento, e engajar com seus prospects em redes sociais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</si>
</sst>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* #,##0.00_-;\-&quot;R$&quot;* #,##0.00_-;_-&quot;R$&quot;* &quot;-&quot;??_-;_-@"/>
  </numFmts>
  <fonts count="12">
    <font>
      <sz val="12.0"/>
      <color rgb="FF000000"/>
      <name val="Calibri"/>
    </font>
    <font>
      <sz val="11.0"/>
      <color rgb="FF000000"/>
      <name val="Calibri"/>
    </font>
    <font>
      <b/>
      <sz val="24.0"/>
      <color rgb="FFFFFFFF"/>
      <name val="Calibri"/>
    </font>
    <font/>
    <font>
      <b/>
      <sz val="11.0"/>
      <color rgb="FF000000"/>
      <name val="Calibri"/>
    </font>
    <font>
      <b/>
      <sz val="20.0"/>
      <color rgb="FFFFFFFF"/>
      <name val="Calibri"/>
    </font>
    <font>
      <sz val="12.0"/>
      <name val="Calibri"/>
    </font>
    <font>
      <b/>
      <sz val="14.0"/>
      <color rgb="FFFFFFFF"/>
      <name val="Calibri"/>
    </font>
    <font>
      <b/>
      <sz val="12.0"/>
      <name val="Calibri"/>
    </font>
    <font>
      <b/>
      <sz val="12.0"/>
      <color rgb="FF00C850"/>
      <name val="Calibri"/>
    </font>
    <font>
      <b/>
      <sz val="12.0"/>
      <color rgb="FF000000"/>
      <name val="Calibri"/>
    </font>
    <font>
      <sz val="12.0"/>
      <color rgb="FF00C85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E4E4E4"/>
        <bgColor rgb="FFE4E4E4"/>
      </patternFill>
    </fill>
    <fill>
      <patternFill patternType="solid">
        <fgColor rgb="FF00C850"/>
        <bgColor rgb="FF00C850"/>
      </patternFill>
    </fill>
    <fill>
      <patternFill patternType="solid">
        <fgColor rgb="FFF2F2F2"/>
        <bgColor rgb="FFF2F2F2"/>
      </patternFill>
    </fill>
    <fill>
      <patternFill patternType="solid">
        <fgColor rgb="FFFF9900"/>
        <bgColor rgb="FFFF9900"/>
      </patternFill>
    </fill>
    <fill>
      <patternFill patternType="solid">
        <fgColor rgb="FF3C3C3C"/>
        <bgColor rgb="FF3C3C3C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6B26B"/>
        <bgColor rgb="FFF6B26B"/>
      </patternFill>
    </fill>
    <fill>
      <patternFill patternType="solid">
        <fgColor rgb="FFE69138"/>
        <bgColor rgb="FFE69138"/>
      </patternFill>
    </fill>
  </fills>
  <borders count="25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/>
    </border>
    <border>
      <right/>
      <top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</border>
    <border>
      <right/>
    </border>
    <border>
      <left/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Border="1" applyFont="1"/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1" numFmtId="0" xfId="0" applyAlignment="1" applyBorder="1" applyFont="1">
      <alignment horizontal="center" readingOrder="0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" fillId="2" fontId="1" numFmtId="0" xfId="0" applyAlignment="1" applyBorder="1" applyFont="1">
      <alignment shrinkToFit="0" vertical="top" wrapText="1"/>
    </xf>
    <xf borderId="14" fillId="0" fontId="4" numFmtId="0" xfId="0" applyAlignment="1" applyBorder="1" applyFont="1">
      <alignment horizontal="center"/>
    </xf>
    <xf borderId="15" fillId="0" fontId="3" numFmtId="0" xfId="0" applyBorder="1" applyFont="1"/>
    <xf borderId="1" fillId="2" fontId="4" numFmtId="0" xfId="0" applyBorder="1" applyFont="1"/>
    <xf borderId="1" fillId="4" fontId="0" numFmtId="0" xfId="0" applyBorder="1" applyFill="1" applyFont="1"/>
    <xf borderId="1" fillId="4" fontId="0" numFmtId="0" xfId="0" applyAlignment="1" applyBorder="1" applyFont="1">
      <alignment horizontal="center" vertical="center"/>
    </xf>
    <xf borderId="14" fillId="5" fontId="5" numFmtId="0" xfId="0" applyAlignment="1" applyBorder="1" applyFill="1" applyFont="1">
      <alignment horizontal="center" vertical="center"/>
    </xf>
    <xf borderId="16" fillId="0" fontId="3" numFmtId="0" xfId="0" applyBorder="1" applyFont="1"/>
    <xf borderId="1" fillId="4" fontId="6" numFmtId="0" xfId="0" applyAlignment="1" applyBorder="1" applyFont="1">
      <alignment horizontal="center" vertical="center"/>
    </xf>
    <xf borderId="1" fillId="4" fontId="6" numFmtId="0" xfId="0" applyBorder="1" applyFont="1"/>
    <xf borderId="14" fillId="6" fontId="7" numFmtId="0" xfId="0" applyAlignment="1" applyBorder="1" applyFill="1" applyFont="1">
      <alignment horizontal="center" vertical="center"/>
    </xf>
    <xf borderId="1" fillId="4" fontId="8" numFmtId="0" xfId="0" applyAlignment="1" applyBorder="1" applyFont="1">
      <alignment horizontal="left" vertical="center"/>
    </xf>
    <xf borderId="17" fillId="0" fontId="6" numFmtId="0" xfId="0" applyAlignment="1" applyBorder="1" applyFont="1">
      <alignment horizontal="center" readingOrder="0"/>
    </xf>
    <xf borderId="18" fillId="0" fontId="6" numFmtId="0" xfId="0" applyAlignment="1" applyBorder="1" applyFont="1">
      <alignment horizontal="center" readingOrder="0"/>
    </xf>
    <xf borderId="17" fillId="0" fontId="6" numFmtId="0" xfId="0" applyAlignment="1" applyBorder="1" applyFont="1">
      <alignment horizontal="center" readingOrder="0" vertical="center"/>
    </xf>
    <xf borderId="19" fillId="0" fontId="0" numFmtId="0" xfId="0" applyAlignment="1" applyBorder="1" applyFont="1">
      <alignment horizontal="center" readingOrder="0" vertical="center"/>
    </xf>
    <xf borderId="1" fillId="4" fontId="9" numFmtId="0" xfId="0" applyBorder="1" applyFont="1"/>
    <xf borderId="18" fillId="0" fontId="0" numFmtId="164" xfId="0" applyAlignment="1" applyBorder="1" applyFont="1" applyNumberFormat="1">
      <alignment horizontal="center" readingOrder="0" vertical="center"/>
    </xf>
    <xf borderId="1" fillId="4" fontId="0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left" vertical="center"/>
    </xf>
    <xf borderId="1" fillId="4" fontId="10" numFmtId="0" xfId="0" applyBorder="1" applyFont="1"/>
    <xf borderId="1" fillId="4" fontId="10" numFmtId="0" xfId="0" applyAlignment="1" applyBorder="1" applyFont="1">
      <alignment horizontal="left" vertical="center"/>
    </xf>
    <xf borderId="2" fillId="0" fontId="0" numFmtId="0" xfId="0" applyAlignment="1" applyBorder="1" applyFont="1">
      <alignment horizontal="left" shrinkToFit="0" vertical="center" wrapText="1"/>
    </xf>
    <xf borderId="20" fillId="0" fontId="3" numFmtId="0" xfId="0" applyBorder="1" applyFont="1"/>
    <xf borderId="21" fillId="0" fontId="3" numFmtId="0" xfId="0" applyBorder="1" applyFont="1"/>
    <xf borderId="1" fillId="4" fontId="0" numFmtId="0" xfId="0" applyAlignment="1" applyBorder="1" applyFont="1">
      <alignment horizontal="left" shrinkToFit="0" vertical="center" wrapText="1"/>
    </xf>
    <xf borderId="14" fillId="5" fontId="5" numFmtId="0" xfId="0" applyAlignment="1" applyBorder="1" applyFont="1">
      <alignment horizontal="center" readingOrder="0" vertical="center"/>
    </xf>
    <xf borderId="0" fillId="4" fontId="6" numFmtId="0" xfId="0" applyAlignment="1" applyFont="1">
      <alignment horizontal="center" vertical="center"/>
    </xf>
    <xf borderId="0" fillId="4" fontId="6" numFmtId="0" xfId="0" applyFont="1"/>
    <xf borderId="8" fillId="4" fontId="10" numFmtId="0" xfId="0" applyAlignment="1" applyBorder="1" applyFont="1">
      <alignment horizontal="center" readingOrder="0" vertical="center"/>
    </xf>
    <xf borderId="1" fillId="4" fontId="10" numFmtId="0" xfId="0" applyAlignment="1" applyBorder="1" applyFont="1">
      <alignment horizontal="left" readingOrder="0" vertical="center"/>
    </xf>
    <xf borderId="0" fillId="7" fontId="10" numFmtId="0" xfId="0" applyAlignment="1" applyFill="1" applyFont="1">
      <alignment horizontal="center"/>
    </xf>
    <xf borderId="5" fillId="4" fontId="0" numFmtId="0" xfId="0" applyAlignment="1" applyBorder="1" applyFont="1">
      <alignment readingOrder="0"/>
    </xf>
    <xf borderId="0" fillId="8" fontId="10" numFmtId="0" xfId="0" applyAlignment="1" applyFill="1" applyFont="1">
      <alignment horizontal="center" readingOrder="0"/>
    </xf>
    <xf borderId="10" fillId="4" fontId="0" numFmtId="0" xfId="0" applyAlignment="1" applyBorder="1" applyFont="1">
      <alignment readingOrder="0"/>
    </xf>
    <xf borderId="0" fillId="9" fontId="10" numFmtId="0" xfId="0" applyAlignment="1" applyFill="1" applyFont="1">
      <alignment horizontal="center" readingOrder="0"/>
    </xf>
    <xf borderId="22" fillId="4" fontId="6" numFmtId="0" xfId="0" applyBorder="1" applyFont="1"/>
    <xf borderId="0" fillId="10" fontId="10" numFmtId="0" xfId="0" applyAlignment="1" applyFill="1" applyFont="1">
      <alignment horizontal="center" readingOrder="0"/>
    </xf>
    <xf borderId="23" fillId="4" fontId="6" numFmtId="0" xfId="0" applyBorder="1" applyFont="1"/>
    <xf borderId="0" fillId="0" fontId="3" numFmtId="0" xfId="0" applyFont="1"/>
    <xf borderId="14" fillId="6" fontId="7" numFmtId="0" xfId="0" applyAlignment="1" applyBorder="1" applyFont="1">
      <alignment horizontal="center" readingOrder="0" vertical="center"/>
    </xf>
    <xf borderId="20" fillId="0" fontId="0" numFmtId="0" xfId="0" applyBorder="1" applyFont="1"/>
    <xf borderId="0" fillId="0" fontId="0" numFmtId="0" xfId="0" applyFont="1"/>
    <xf borderId="21" fillId="0" fontId="0" numFmtId="0" xfId="0" applyBorder="1" applyFont="1"/>
    <xf borderId="0" fillId="0" fontId="10" numFmtId="0" xfId="0" applyAlignment="1" applyFont="1">
      <alignment horizontal="center" readingOrder="0"/>
    </xf>
    <xf borderId="21" fillId="0" fontId="10" numFmtId="0" xfId="0" applyAlignment="1" applyBorder="1" applyFont="1">
      <alignment horizontal="center"/>
    </xf>
    <xf borderId="20" fillId="7" fontId="10" numFmtId="0" xfId="0" applyAlignment="1" applyBorder="1" applyFont="1">
      <alignment horizontal="center" readingOrder="0"/>
    </xf>
    <xf borderId="24" fillId="7" fontId="10" numFmtId="0" xfId="0" applyAlignment="1" applyBorder="1" applyFont="1">
      <alignment horizontal="center" readingOrder="0"/>
    </xf>
    <xf borderId="24" fillId="7" fontId="10" numFmtId="0" xfId="0" applyAlignment="1" applyBorder="1" applyFont="1">
      <alignment horizontal="center"/>
    </xf>
    <xf borderId="21" fillId="0" fontId="0" numFmtId="0" xfId="0" applyAlignment="1" applyBorder="1" applyFont="1">
      <alignment horizontal="center"/>
    </xf>
    <xf borderId="20" fillId="8" fontId="10" numFmtId="0" xfId="0" applyAlignment="1" applyBorder="1" applyFont="1">
      <alignment horizontal="center" readingOrder="0"/>
    </xf>
    <xf borderId="24" fillId="8" fontId="10" numFmtId="0" xfId="0" applyAlignment="1" applyBorder="1" applyFont="1">
      <alignment horizontal="center" readingOrder="0"/>
    </xf>
    <xf borderId="24" fillId="8" fontId="10" numFmtId="0" xfId="0" applyAlignment="1" applyBorder="1" applyFont="1">
      <alignment horizontal="center"/>
    </xf>
    <xf borderId="20" fillId="9" fontId="10" numFmtId="0" xfId="0" applyAlignment="1" applyBorder="1" applyFont="1">
      <alignment horizontal="center" readingOrder="0"/>
    </xf>
    <xf borderId="24" fillId="9" fontId="10" numFmtId="0" xfId="0" applyAlignment="1" applyBorder="1" applyFont="1">
      <alignment horizontal="center" readingOrder="0"/>
    </xf>
    <xf borderId="24" fillId="9" fontId="10" numFmtId="0" xfId="0" applyAlignment="1" applyBorder="1" applyFont="1">
      <alignment horizontal="center"/>
    </xf>
    <xf borderId="20" fillId="10" fontId="10" numFmtId="0" xfId="0" applyAlignment="1" applyBorder="1" applyFont="1">
      <alignment horizontal="center" readingOrder="0"/>
    </xf>
    <xf borderId="24" fillId="10" fontId="10" numFmtId="0" xfId="0" applyAlignment="1" applyBorder="1" applyFont="1">
      <alignment horizontal="center" readingOrder="0"/>
    </xf>
    <xf borderId="24" fillId="10" fontId="10" numFmtId="0" xfId="0" applyAlignment="1" applyBorder="1" applyFont="1">
      <alignment horizontal="center"/>
    </xf>
    <xf borderId="7" fillId="0" fontId="0" numFmtId="0" xfId="0" applyBorder="1" applyFont="1"/>
    <xf borderId="8" fillId="0" fontId="0" numFmtId="0" xfId="0" applyBorder="1" applyFont="1"/>
    <xf borderId="9" fillId="0" fontId="10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0" fillId="0" fontId="0" numFmtId="0" xfId="0" applyAlignment="1" applyFont="1">
      <alignment horizontal="center" vertical="center"/>
    </xf>
    <xf borderId="0" fillId="0" fontId="11" numFmtId="0" xfId="0" applyFont="1"/>
    <xf borderId="0" fillId="0" fontId="10" numFmtId="0" xfId="0" applyAlignment="1" applyFont="1">
      <alignment horizontal="center" vertical="center"/>
    </xf>
    <xf borderId="0" fillId="0" fontId="0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1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#Dashboard!E9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47625</xdr:colOff>
      <xdr:row>19</xdr:row>
      <xdr:rowOff>0</xdr:rowOff>
    </xdr:from>
    <xdr:ext cx="2990850" cy="581025"/>
    <xdr:sp>
      <xdr:nvSpPr>
        <xdr:cNvPr id="3" name="Shape 3">
          <a:hlinkClick r:id="rId1"/>
        </xdr:cNvPr>
        <xdr:cNvSpPr/>
      </xdr:nvSpPr>
      <xdr:spPr>
        <a:xfrm>
          <a:off x="3855338" y="3494250"/>
          <a:ext cx="2981325" cy="571500"/>
        </a:xfrm>
        <a:prstGeom prst="bevel">
          <a:avLst>
            <a:gd fmla="val 12500" name="adj"/>
          </a:avLst>
        </a:prstGeom>
        <a:solidFill>
          <a:srgbClr val="00C85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1800"/>
            <a:buFont typeface="Arial"/>
            <a:buNone/>
          </a:pPr>
          <a:r>
            <a:rPr b="1"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DASHBOARD </a:t>
          </a:r>
          <a:r>
            <a:rPr lang="en-US" sz="18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►</a:t>
          </a:r>
          <a:endParaRPr sz="1400"/>
        </a:p>
      </xdr:txBody>
    </xdr:sp>
    <xdr:clientData fLocksWithSheet="0"/>
  </xdr:oneCellAnchor>
  <xdr:oneCellAnchor>
    <xdr:from>
      <xdr:col>0</xdr:col>
      <xdr:colOff>266700</xdr:colOff>
      <xdr:row>6</xdr:row>
      <xdr:rowOff>76200</xdr:rowOff>
    </xdr:from>
    <xdr:ext cx="5505450" cy="23145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8" width="8.78"/>
    <col customWidth="1" min="9" max="9" width="2.11"/>
    <col customWidth="1" min="10" max="17" width="8.78"/>
    <col customWidth="1" min="18" max="26" width="8.56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"/>
      <c r="L2" s="4"/>
      <c r="M2" s="4"/>
      <c r="N2" s="4"/>
      <c r="O2" s="4"/>
      <c r="P2" s="4"/>
      <c r="Q2" s="5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2"/>
      <c r="C3" s="2"/>
      <c r="D3" s="6" t="s">
        <v>1</v>
      </c>
      <c r="E3" s="7"/>
      <c r="F3" s="2"/>
      <c r="G3" s="2"/>
      <c r="H3" s="2"/>
      <c r="I3" s="2"/>
      <c r="J3" s="8"/>
      <c r="K3" s="9"/>
      <c r="L3" s="9"/>
      <c r="M3" s="9"/>
      <c r="N3" s="9"/>
      <c r="O3" s="9"/>
      <c r="P3" s="9"/>
      <c r="Q3" s="10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11"/>
      <c r="E4" s="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/>
      <c r="C5" s="2"/>
      <c r="D5" s="13"/>
      <c r="E5" s="14"/>
      <c r="F5" s="2"/>
      <c r="G5" s="2"/>
      <c r="H5" s="2"/>
      <c r="I5" s="2"/>
      <c r="J5" s="2" t="s">
        <v>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/>
      <c r="C7" s="2"/>
      <c r="D7" s="2"/>
      <c r="E7" s="2"/>
      <c r="F7" s="2"/>
      <c r="G7" s="2"/>
      <c r="H7" s="2"/>
      <c r="I7" s="2"/>
      <c r="J7" s="2" t="s">
        <v>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 t="s">
        <v>4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 t="s">
        <v>5</v>
      </c>
      <c r="K11" s="2"/>
      <c r="L11" s="2"/>
      <c r="M11" s="2"/>
      <c r="N11" s="2"/>
      <c r="O11" s="2"/>
      <c r="P11" s="2"/>
      <c r="Q11" s="15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5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 t="s">
        <v>6</v>
      </c>
      <c r="K13" s="2"/>
      <c r="L13" s="2"/>
      <c r="M13" s="16" t="s">
        <v>7</v>
      </c>
      <c r="N13" s="17"/>
      <c r="O13" s="2" t="s">
        <v>8</v>
      </c>
      <c r="P13" s="2"/>
      <c r="Q13" s="15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15"/>
      <c r="K14" s="15"/>
      <c r="L14" s="15"/>
      <c r="M14" s="15"/>
      <c r="N14" s="15"/>
      <c r="O14" s="15"/>
      <c r="P14" s="15"/>
      <c r="Q14" s="15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2"/>
      <c r="B15" s="2"/>
      <c r="C15" s="2"/>
      <c r="D15" s="2"/>
      <c r="E15" s="2"/>
      <c r="F15" s="2"/>
      <c r="G15" s="2"/>
      <c r="H15" s="2"/>
      <c r="I15" s="2"/>
      <c r="J15" s="1" t="s">
        <v>9</v>
      </c>
      <c r="K15" s="2"/>
      <c r="L15" s="2"/>
      <c r="M15" s="2"/>
      <c r="N15" s="2"/>
      <c r="O15" s="2"/>
      <c r="P15" s="2"/>
      <c r="Q15" s="15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2"/>
      <c r="B16" s="2"/>
      <c r="C16" s="2"/>
      <c r="D16" s="2"/>
      <c r="E16" s="2"/>
      <c r="F16" s="2"/>
      <c r="G16" s="2"/>
      <c r="H16" s="2"/>
      <c r="I16" s="2"/>
      <c r="J16" s="15"/>
      <c r="K16" s="15"/>
      <c r="L16" s="15"/>
      <c r="M16" s="15"/>
      <c r="N16" s="15"/>
      <c r="O16" s="15"/>
      <c r="P16" s="15"/>
      <c r="Q16" s="15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18" t="s">
        <v>10</v>
      </c>
      <c r="K17" s="15"/>
      <c r="L17" s="15"/>
      <c r="M17" s="15"/>
      <c r="N17" s="15"/>
      <c r="O17" s="15"/>
      <c r="P17" s="15"/>
      <c r="Q17" s="15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5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J2:Q3"/>
    <mergeCell ref="D3:E5"/>
    <mergeCell ref="M13:N13"/>
  </mergeCells>
  <printOptions/>
  <pageMargins bottom="0.787401575" footer="0.0" header="0.0" left="0.511811024" right="0.511811024" top="0.7874015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2.33"/>
    <col customWidth="1" min="2" max="3" width="17.56"/>
    <col customWidth="1" min="4" max="4" width="18.67"/>
    <col customWidth="1" min="5" max="5" width="20.56"/>
    <col customWidth="1" min="6" max="6" width="11.22"/>
    <col customWidth="1" min="7" max="7" width="17.22"/>
    <col customWidth="1" min="8" max="8" width="19.0"/>
    <col customWidth="1" min="9" max="9" width="6.56"/>
  </cols>
  <sheetData>
    <row r="1" ht="15.0" customHeight="1">
      <c r="A1" s="19"/>
      <c r="B1" s="20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39.0" customHeight="1">
      <c r="A2" s="19"/>
      <c r="B2" s="21" t="s">
        <v>11</v>
      </c>
      <c r="C2" s="22"/>
      <c r="D2" s="22"/>
      <c r="E2" s="22"/>
      <c r="F2" s="22"/>
      <c r="G2" s="22"/>
      <c r="H2" s="17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>
      <c r="A3" s="19"/>
      <c r="B3" s="23"/>
      <c r="C3" s="24"/>
      <c r="D3" s="24"/>
      <c r="E3" s="24"/>
      <c r="F3" s="24"/>
      <c r="G3" s="24"/>
      <c r="H3" s="24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21.0" customHeight="1">
      <c r="A4" s="19"/>
      <c r="B4" s="25" t="s">
        <v>12</v>
      </c>
      <c r="C4" s="22"/>
      <c r="D4" s="22"/>
      <c r="E4" s="22"/>
      <c r="F4" s="22"/>
      <c r="G4" s="22"/>
      <c r="H4" s="17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>
      <c r="A5" s="19"/>
      <c r="B5" s="20"/>
      <c r="C5" s="19"/>
      <c r="D5" s="19"/>
      <c r="E5" s="24"/>
      <c r="F5" s="24"/>
      <c r="G5" s="24"/>
      <c r="H5" s="24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>
      <c r="A6" s="19"/>
      <c r="B6" s="26" t="s">
        <v>13</v>
      </c>
      <c r="C6" s="24"/>
      <c r="D6" s="19"/>
      <c r="E6" s="27"/>
      <c r="F6" s="19"/>
      <c r="G6" s="24"/>
      <c r="H6" s="24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>
      <c r="A7" s="19"/>
      <c r="B7" s="26" t="s">
        <v>14</v>
      </c>
      <c r="C7" s="24"/>
      <c r="D7" s="19"/>
      <c r="E7" s="28"/>
      <c r="F7" s="19"/>
      <c r="G7" s="24"/>
      <c r="H7" s="24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>
      <c r="A8" s="19"/>
      <c r="B8" s="20"/>
      <c r="C8" s="19"/>
      <c r="D8" s="19"/>
      <c r="E8" s="24"/>
      <c r="F8" s="24"/>
      <c r="G8" s="24"/>
      <c r="H8" s="24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21.0" customHeight="1">
      <c r="A9" s="19"/>
      <c r="B9" s="25" t="s">
        <v>15</v>
      </c>
      <c r="C9" s="22"/>
      <c r="D9" s="22"/>
      <c r="E9" s="22"/>
      <c r="F9" s="22"/>
      <c r="G9" s="22"/>
      <c r="H9" s="17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2.5" customHeight="1">
      <c r="A10" s="19"/>
      <c r="B10" s="20"/>
      <c r="C10" s="19"/>
      <c r="D10" s="19"/>
      <c r="E10" s="24"/>
      <c r="F10" s="24"/>
      <c r="G10" s="24"/>
      <c r="H10" s="24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19"/>
      <c r="B11" s="26" t="s">
        <v>16</v>
      </c>
      <c r="C11" s="24"/>
      <c r="D11" s="19"/>
      <c r="E11" s="29"/>
      <c r="F11" s="24"/>
      <c r="G11" s="24"/>
      <c r="H11" s="24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19"/>
      <c r="B12" s="26" t="s">
        <v>17</v>
      </c>
      <c r="C12" s="24"/>
      <c r="D12" s="19"/>
      <c r="E12" s="30"/>
      <c r="F12" s="31" t="str">
        <f>IF(E11="Inbound","&lt;&lt;&lt;&lt;&lt; Preencha esta célula com Ativo ou Passivo","&lt;&lt;&lt;&lt;&lt; Deixe essa célula vazia!")</f>
        <v>&lt;&lt;&lt;&lt;&lt; Deixe essa célula vazia!</v>
      </c>
      <c r="G12" s="24"/>
      <c r="H12" s="24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19"/>
      <c r="B13" s="26" t="s">
        <v>18</v>
      </c>
      <c r="C13" s="19"/>
      <c r="D13" s="19"/>
      <c r="E13" s="32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19"/>
      <c r="B16" s="33" t="s">
        <v>19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19"/>
      <c r="B17" s="33" t="s">
        <v>20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>
      <c r="A18" s="19"/>
      <c r="B18" s="33" t="s">
        <v>21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19"/>
      <c r="B19" s="34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>
      <c r="A951" s="19"/>
      <c r="B951" s="20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>
      <c r="A952" s="19"/>
      <c r="B952" s="20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>
      <c r="A953" s="19"/>
      <c r="B953" s="20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>
      <c r="A954" s="19"/>
      <c r="B954" s="20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>
      <c r="A955" s="19"/>
      <c r="B955" s="20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>
      <c r="A956" s="19"/>
      <c r="B956" s="20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>
      <c r="A957" s="19"/>
      <c r="B957" s="20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>
      <c r="A958" s="19"/>
      <c r="B958" s="20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>
      <c r="A959" s="19"/>
      <c r="B959" s="20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>
      <c r="A960" s="19"/>
      <c r="B960" s="20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>
      <c r="A961" s="19"/>
      <c r="B961" s="20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>
      <c r="A962" s="19"/>
      <c r="B962" s="20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>
      <c r="A963" s="19"/>
      <c r="B963" s="20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>
      <c r="A964" s="19"/>
      <c r="B964" s="20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>
      <c r="A965" s="19"/>
      <c r="B965" s="20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>
      <c r="A966" s="19"/>
      <c r="B966" s="20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>
      <c r="A967" s="19"/>
      <c r="B967" s="20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>
      <c r="A968" s="19"/>
      <c r="B968" s="20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>
      <c r="A969" s="19"/>
      <c r="B969" s="20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>
      <c r="A970" s="19"/>
      <c r="B970" s="20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>
      <c r="A971" s="19"/>
      <c r="B971" s="20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>
      <c r="A972" s="19"/>
      <c r="B972" s="20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>
      <c r="A973" s="19"/>
      <c r="B973" s="20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>
      <c r="A974" s="19"/>
      <c r="B974" s="20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>
      <c r="A975" s="19"/>
      <c r="B975" s="20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>
      <c r="A976" s="19"/>
      <c r="B976" s="20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>
      <c r="A977" s="19"/>
      <c r="B977" s="20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>
      <c r="A978" s="19"/>
      <c r="B978" s="20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>
      <c r="A979" s="19"/>
      <c r="B979" s="20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>
      <c r="A980" s="19"/>
      <c r="B980" s="20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>
      <c r="A981" s="19"/>
      <c r="B981" s="20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>
      <c r="A982" s="19"/>
      <c r="B982" s="20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>
      <c r="A983" s="19"/>
      <c r="B983" s="20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>
      <c r="A984" s="19"/>
      <c r="B984" s="20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>
      <c r="A985" s="19"/>
      <c r="B985" s="20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>
      <c r="A986" s="19"/>
      <c r="B986" s="20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>
      <c r="A987" s="19"/>
      <c r="B987" s="20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>
      <c r="A988" s="19"/>
      <c r="B988" s="20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>
      <c r="A989" s="19"/>
      <c r="B989" s="20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>
      <c r="A990" s="19"/>
      <c r="B990" s="20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>
      <c r="A991" s="19"/>
      <c r="B991" s="20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>
      <c r="A992" s="19"/>
      <c r="B992" s="20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>
      <c r="A993" s="19"/>
      <c r="B993" s="20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>
      <c r="A994" s="19"/>
      <c r="B994" s="20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>
      <c r="A995" s="19"/>
      <c r="B995" s="20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>
      <c r="A996" s="19"/>
      <c r="B996" s="20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>
      <c r="A997" s="19"/>
      <c r="B997" s="20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</sheetData>
  <mergeCells count="3">
    <mergeCell ref="B2:H2"/>
    <mergeCell ref="B4:H4"/>
    <mergeCell ref="B9:H9"/>
  </mergeCells>
  <dataValidations>
    <dataValidation type="list" allowBlank="1" sqref="E6:E7">
      <formula1>"Sim,Não"</formula1>
    </dataValidation>
    <dataValidation type="list" allowBlank="1" sqref="E11">
      <formula1>"Outbound,Inbound"</formula1>
    </dataValidation>
    <dataValidation type="list" allowBlank="1" sqref="E12">
      <formula1>"Ativo,Passivo"</formula1>
    </dataValidation>
  </dataValidations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1" width="2.33"/>
    <col customWidth="1" min="2" max="3" width="15.67"/>
    <col customWidth="1" min="4" max="4" width="15.33"/>
    <col customWidth="1" min="5" max="5" width="27.44"/>
    <col customWidth="1" min="6" max="6" width="11.22"/>
    <col customWidth="1" min="7" max="7" width="17.22"/>
    <col customWidth="1" min="8" max="8" width="19.0"/>
    <col customWidth="1" min="9" max="9" width="6.56"/>
    <col customWidth="1" min="10" max="11" width="11.22"/>
  </cols>
  <sheetData>
    <row r="1" ht="18.0" customHeight="1">
      <c r="A1" s="19"/>
      <c r="B1" s="20"/>
      <c r="C1" s="19"/>
      <c r="D1" s="19"/>
      <c r="E1" s="19"/>
      <c r="F1" s="19"/>
      <c r="G1" s="19"/>
      <c r="H1" s="19"/>
      <c r="I1" s="19"/>
      <c r="J1" s="19"/>
      <c r="K1" s="35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ht="39.0" customHeight="1">
      <c r="A2" s="19"/>
      <c r="B2" s="21" t="s">
        <v>22</v>
      </c>
      <c r="C2" s="22"/>
      <c r="D2" s="22"/>
      <c r="E2" s="22"/>
      <c r="F2" s="22"/>
      <c r="G2" s="22"/>
      <c r="H2" s="17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>
      <c r="A3" s="19"/>
      <c r="B3" s="23"/>
      <c r="C3" s="24"/>
      <c r="D3" s="24"/>
      <c r="E3" s="24"/>
      <c r="F3" s="24"/>
      <c r="G3" s="24"/>
      <c r="H3" s="24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21.0" customHeight="1">
      <c r="A4" s="19"/>
      <c r="B4" s="25" t="s">
        <v>12</v>
      </c>
      <c r="C4" s="22"/>
      <c r="D4" s="22"/>
      <c r="E4" s="22"/>
      <c r="F4" s="22"/>
      <c r="G4" s="22"/>
      <c r="H4" s="17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>
      <c r="A5" s="19"/>
      <c r="B5" s="20"/>
      <c r="C5" s="19"/>
      <c r="D5" s="19"/>
      <c r="E5" s="24"/>
      <c r="F5" s="24"/>
      <c r="G5" s="24"/>
      <c r="H5" s="24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>
      <c r="A6" s="19"/>
      <c r="B6" s="36" t="s">
        <v>23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>
      <c r="A7" s="19"/>
      <c r="B7" s="37" t="str">
        <f>IF(Dashboard!E6="Sim",Var!$A$27,Var!$A$26)</f>
        <v>Seus prospects não utilizam e-mail. Portanto, sua cadência de contatos será basicamente via telefone
O input de e-mail é necessário e importante para mercados onde ele é usado com frequência
Preste atenção na informalidade de seu mercado, se ela existe e como você vai impactar seus prospects
Procure por alternativas como redes sociais para alternar os contatos via telefone</v>
      </c>
      <c r="C7" s="4"/>
      <c r="D7" s="4"/>
      <c r="E7" s="4"/>
      <c r="F7" s="4"/>
      <c r="G7" s="4"/>
      <c r="H7" s="5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>
      <c r="A8" s="19"/>
      <c r="B8" s="38"/>
      <c r="H8" s="3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>
      <c r="A9" s="19"/>
      <c r="B9" s="38"/>
      <c r="H9" s="3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>
      <c r="A10" s="19"/>
      <c r="B10" s="38"/>
      <c r="H10" s="3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>
      <c r="A11" s="19"/>
      <c r="B11" s="8"/>
      <c r="C11" s="9"/>
      <c r="D11" s="9"/>
      <c r="E11" s="9"/>
      <c r="F11" s="9"/>
      <c r="G11" s="9"/>
      <c r="H11" s="1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>
      <c r="A12" s="19"/>
      <c r="B12" s="40"/>
      <c r="C12" s="40"/>
      <c r="D12" s="40"/>
      <c r="E12" s="40"/>
      <c r="F12" s="40"/>
      <c r="G12" s="40"/>
      <c r="H12" s="4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>
      <c r="A13" s="19"/>
      <c r="B13" s="36" t="s">
        <v>24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>
      <c r="A14" s="19"/>
      <c r="B14" s="37" t="str">
        <f>IF(Dashboard!E7="Sim",Var!$A$31,Var!$A$30)</f>
        <v>Seus leads não usam redes sociais com frequência, portanto não será possível usa-las para construir relacionamento com seus prospects
A chave para sucesso será alternar bem os contatos via e-mail e telefone, se você puder usar o e-mail
Preste atenção principalmente se o lead é adquirido via Inbound ou Outbound
Isso vai guiar a agressividade (mais telefonemas) / passividade (mais e-mails) da cadência</v>
      </c>
      <c r="C14" s="4"/>
      <c r="D14" s="4"/>
      <c r="E14" s="4"/>
      <c r="F14" s="4"/>
      <c r="G14" s="4"/>
      <c r="H14" s="5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>
      <c r="A15" s="19"/>
      <c r="B15" s="38"/>
      <c r="H15" s="3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>
      <c r="A16" s="19"/>
      <c r="B16" s="38"/>
      <c r="H16" s="3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>
      <c r="A17" s="19"/>
      <c r="B17" s="38"/>
      <c r="H17" s="3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>
      <c r="A18" s="19"/>
      <c r="B18" s="38"/>
      <c r="H18" s="3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>
      <c r="A19" s="19"/>
      <c r="B19" s="8"/>
      <c r="C19" s="9"/>
      <c r="D19" s="9"/>
      <c r="E19" s="9"/>
      <c r="F19" s="9"/>
      <c r="G19" s="9"/>
      <c r="H19" s="1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1.0" customHeight="1">
      <c r="A21" s="19"/>
      <c r="B21" s="25" t="s">
        <v>15</v>
      </c>
      <c r="C21" s="22"/>
      <c r="D21" s="22"/>
      <c r="E21" s="22"/>
      <c r="F21" s="22"/>
      <c r="G21" s="22"/>
      <c r="H21" s="17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>
      <c r="A22" s="19"/>
      <c r="B22" s="20"/>
      <c r="C22" s="19"/>
      <c r="D22" s="19"/>
      <c r="E22" s="24"/>
      <c r="F22" s="24"/>
      <c r="G22" s="24"/>
      <c r="H22" s="24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>
      <c r="A23" s="19"/>
      <c r="B23" s="36" t="s">
        <v>25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>
      <c r="A24" s="19"/>
      <c r="B24" s="37" t="str">
        <f>VLOOKUP(Var!$A$16,Var!$A$17:$B$22,2)</f>
        <v>#N/A</v>
      </c>
      <c r="C24" s="4"/>
      <c r="D24" s="4"/>
      <c r="E24" s="4"/>
      <c r="F24" s="4"/>
      <c r="G24" s="4"/>
      <c r="H24" s="5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>
      <c r="A25" s="19"/>
      <c r="B25" s="38"/>
      <c r="H25" s="3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>
      <c r="A26" s="19"/>
      <c r="B26" s="38"/>
      <c r="H26" s="3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>
      <c r="A27" s="19"/>
      <c r="B27" s="38"/>
      <c r="H27" s="3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>
      <c r="A28" s="19"/>
      <c r="B28" s="38"/>
      <c r="H28" s="3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>
      <c r="A29" s="19"/>
      <c r="B29" s="38"/>
      <c r="H29" s="3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>
      <c r="A30" s="19"/>
      <c r="B30" s="8"/>
      <c r="C30" s="9"/>
      <c r="D30" s="9"/>
      <c r="E30" s="9"/>
      <c r="F30" s="9"/>
      <c r="G30" s="9"/>
      <c r="H30" s="10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>
      <c r="A31" s="19"/>
      <c r="B31" s="34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>
      <c r="A32" s="19"/>
      <c r="B32" s="36" t="s">
        <v>26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>
      <c r="A33" s="19"/>
      <c r="B33" s="37" t="str">
        <f>VLOOKUP(Dashboard!E13,Var!$A$11:$C$14,3)</f>
        <v>Seu ticket médio é inferior a R$ 300, um valor relativamente baixo
Você não vai poder investir muito tempo por lead (e-mails com baixa personalização e poucas ligações)
Sua cadência vai permitir no máximo 6 toques (interações) com cada lead (low touch)
Alterne as atividades de acordo com as respostas anteriores (se esu lead usa e-mail, social e telefone)
Como você poderá usar no máximo 6 interações, priorize o telefone ao e-mail e social point</v>
      </c>
      <c r="C33" s="4"/>
      <c r="D33" s="4"/>
      <c r="E33" s="4"/>
      <c r="F33" s="4"/>
      <c r="G33" s="4"/>
      <c r="H33" s="5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>
      <c r="A34" s="19"/>
      <c r="B34" s="38"/>
      <c r="H34" s="3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>
      <c r="A35" s="19"/>
      <c r="B35" s="38"/>
      <c r="H35" s="3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>
      <c r="A36" s="19"/>
      <c r="B36" s="38"/>
      <c r="H36" s="3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>
      <c r="A37" s="19"/>
      <c r="B37" s="38"/>
      <c r="H37" s="3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>
      <c r="A38" s="19"/>
      <c r="B38" s="8"/>
      <c r="C38" s="9"/>
      <c r="D38" s="9"/>
      <c r="E38" s="9"/>
      <c r="F38" s="9"/>
      <c r="G38" s="9"/>
      <c r="H38" s="10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>
      <c r="A951" s="19"/>
      <c r="B951" s="20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>
      <c r="A952" s="19"/>
      <c r="B952" s="20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>
      <c r="A953" s="19"/>
      <c r="B953" s="20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>
      <c r="A954" s="19"/>
      <c r="B954" s="20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>
      <c r="A955" s="19"/>
      <c r="B955" s="20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>
      <c r="A956" s="19"/>
      <c r="B956" s="20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>
      <c r="A957" s="19"/>
      <c r="B957" s="20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>
      <c r="A958" s="19"/>
      <c r="B958" s="20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>
      <c r="A959" s="19"/>
      <c r="B959" s="20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>
      <c r="A960" s="19"/>
      <c r="B960" s="20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>
      <c r="A961" s="19"/>
      <c r="B961" s="20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>
      <c r="A962" s="19"/>
      <c r="B962" s="20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>
      <c r="A963" s="19"/>
      <c r="B963" s="20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>
      <c r="A964" s="19"/>
      <c r="B964" s="20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>
      <c r="A965" s="19"/>
      <c r="B965" s="20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>
      <c r="A966" s="19"/>
      <c r="B966" s="20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>
      <c r="A967" s="19"/>
      <c r="B967" s="20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>
      <c r="A968" s="19"/>
      <c r="B968" s="20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>
      <c r="A969" s="19"/>
      <c r="B969" s="20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>
      <c r="A970" s="19"/>
      <c r="B970" s="20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>
      <c r="A971" s="19"/>
      <c r="B971" s="20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>
      <c r="A972" s="19"/>
      <c r="B972" s="20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>
      <c r="A973" s="19"/>
      <c r="B973" s="20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>
      <c r="A974" s="19"/>
      <c r="B974" s="20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>
      <c r="A975" s="19"/>
      <c r="B975" s="20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>
      <c r="A976" s="19"/>
      <c r="B976" s="20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>
      <c r="A977" s="19"/>
      <c r="B977" s="20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>
      <c r="A978" s="19"/>
      <c r="B978" s="20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>
      <c r="A979" s="19"/>
      <c r="B979" s="20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>
      <c r="A980" s="19"/>
      <c r="B980" s="20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>
      <c r="A981" s="19"/>
      <c r="B981" s="20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>
      <c r="A982" s="19"/>
      <c r="B982" s="20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>
      <c r="A983" s="19"/>
      <c r="B983" s="20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>
      <c r="A984" s="19"/>
      <c r="B984" s="20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>
      <c r="A985" s="19"/>
      <c r="B985" s="20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>
      <c r="A986" s="19"/>
      <c r="B986" s="20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>
      <c r="A987" s="19"/>
      <c r="B987" s="20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>
      <c r="A988" s="19"/>
      <c r="B988" s="20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>
      <c r="A989" s="19"/>
      <c r="B989" s="20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>
      <c r="A990" s="19"/>
      <c r="B990" s="20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>
      <c r="A991" s="19"/>
      <c r="B991" s="20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>
      <c r="A992" s="19"/>
      <c r="B992" s="20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>
      <c r="A993" s="19"/>
      <c r="B993" s="20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>
      <c r="A994" s="19"/>
      <c r="B994" s="20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>
      <c r="A995" s="19"/>
      <c r="B995" s="20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>
      <c r="A996" s="19"/>
      <c r="B996" s="20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>
      <c r="A997" s="19"/>
      <c r="B997" s="20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</sheetData>
  <mergeCells count="7">
    <mergeCell ref="B2:H2"/>
    <mergeCell ref="B4:H4"/>
    <mergeCell ref="B7:H11"/>
    <mergeCell ref="B14:H19"/>
    <mergeCell ref="B21:H21"/>
    <mergeCell ref="B24:H30"/>
    <mergeCell ref="B33:H38"/>
  </mergeCells>
  <printOptions/>
  <pageMargins bottom="1.0" footer="0.0" header="0.0" left="0.75" right="0.75" top="1.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 outlineLevelCol="1" outlineLevelRow="1"/>
  <cols>
    <col customWidth="1" min="1" max="1" width="1.33"/>
    <col customWidth="1" min="2" max="2" width="18.33"/>
    <col customWidth="1" min="3" max="6" width="17.22"/>
    <col collapsed="1" customWidth="1" min="7" max="7" width="17.22"/>
    <col customWidth="1" hidden="1" min="8" max="12" width="17.22" outlineLevel="1"/>
    <col customWidth="1" min="13" max="13" width="17.22"/>
    <col customWidth="1" min="14" max="14" width="6.56"/>
    <col customWidth="1" min="15" max="16" width="11.22"/>
  </cols>
  <sheetData>
    <row r="1" ht="9.75" customHeight="1">
      <c r="A1" s="19"/>
      <c r="B1" s="20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35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>
      <c r="A2" s="19"/>
      <c r="B2" s="41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17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>
      <c r="A3" s="19"/>
      <c r="B3" s="42"/>
      <c r="C3" s="43"/>
      <c r="D3" s="43"/>
      <c r="E3" s="43"/>
      <c r="F3" s="43"/>
      <c r="G3" s="44" t="s">
        <v>28</v>
      </c>
      <c r="H3" s="43"/>
      <c r="I3" s="43"/>
      <c r="J3" s="43"/>
      <c r="K3" s="43"/>
      <c r="L3" s="43"/>
      <c r="M3" s="43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>
      <c r="A4" s="19"/>
      <c r="B4" s="45" t="s">
        <v>29</v>
      </c>
      <c r="C4" s="43"/>
      <c r="D4" s="43"/>
      <c r="E4" s="43"/>
      <c r="F4" s="43"/>
      <c r="G4" s="46" t="s">
        <v>30</v>
      </c>
      <c r="H4" s="43"/>
      <c r="I4" s="43"/>
      <c r="J4" s="43"/>
      <c r="K4" s="43"/>
      <c r="L4" s="43"/>
      <c r="M4" s="43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>
      <c r="A5" s="19"/>
      <c r="B5" s="47" t="s">
        <v>31</v>
      </c>
      <c r="C5" s="43"/>
      <c r="D5" s="43"/>
      <c r="E5" s="43"/>
      <c r="F5" s="43"/>
      <c r="G5" s="48" t="s">
        <v>32</v>
      </c>
      <c r="H5" s="43"/>
      <c r="I5" s="43"/>
      <c r="J5" s="43"/>
      <c r="K5" s="43"/>
      <c r="L5" s="43"/>
      <c r="M5" s="43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>
      <c r="A6" s="19"/>
      <c r="B6" s="49" t="s">
        <v>33</v>
      </c>
      <c r="C6" s="43"/>
      <c r="D6" s="43"/>
      <c r="E6" s="43"/>
      <c r="F6" s="43"/>
      <c r="G6" s="50" t="s">
        <v>34</v>
      </c>
      <c r="H6" s="43"/>
      <c r="I6" s="43"/>
      <c r="J6" s="43"/>
      <c r="K6" s="43"/>
      <c r="L6" s="43"/>
      <c r="M6" s="43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>
      <c r="A7" s="19"/>
      <c r="B7" s="23"/>
      <c r="C7" s="24"/>
      <c r="D7" s="24"/>
      <c r="E7" s="24"/>
      <c r="F7" s="51"/>
      <c r="G7" s="52" t="s">
        <v>35</v>
      </c>
      <c r="H7" s="53"/>
      <c r="I7" s="24"/>
      <c r="J7" s="24"/>
      <c r="K7" s="24"/>
      <c r="L7" s="24"/>
      <c r="M7" s="24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>
      <c r="A9" s="19"/>
      <c r="B9" s="55" t="s">
        <v>36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17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outlineLevel="1">
      <c r="A10" s="19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outlineLevel="1">
      <c r="A11" s="19"/>
      <c r="B11" s="56"/>
      <c r="C11" s="59" t="s">
        <v>37</v>
      </c>
      <c r="D11" s="59" t="s">
        <v>38</v>
      </c>
      <c r="E11" s="59" t="s">
        <v>39</v>
      </c>
      <c r="F11" s="59" t="s">
        <v>40</v>
      </c>
      <c r="G11" s="59" t="s">
        <v>41</v>
      </c>
      <c r="H11" s="59" t="s">
        <v>42</v>
      </c>
      <c r="I11" s="59" t="s">
        <v>43</v>
      </c>
      <c r="J11" s="59" t="s">
        <v>43</v>
      </c>
      <c r="K11" s="59" t="s">
        <v>43</v>
      </c>
      <c r="L11" s="59" t="s">
        <v>43</v>
      </c>
      <c r="M11" s="60" t="s">
        <v>44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outlineLevel="1">
      <c r="A12" s="19"/>
      <c r="B12" s="61" t="s">
        <v>45</v>
      </c>
      <c r="C12" s="62"/>
      <c r="D12" s="62"/>
      <c r="E12" s="63"/>
      <c r="F12" s="63"/>
      <c r="G12" s="63"/>
      <c r="H12" s="63"/>
      <c r="I12" s="63"/>
      <c r="J12" s="63"/>
      <c r="K12" s="63"/>
      <c r="L12" s="63"/>
      <c r="M12" s="64">
        <f t="shared" ref="M12:M19" si="1">COUNTIF(C12:L12,"x")</f>
        <v>0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outlineLevel="1">
      <c r="A13" s="19"/>
      <c r="B13" s="65" t="s">
        <v>32</v>
      </c>
      <c r="C13" s="66"/>
      <c r="D13" s="66"/>
      <c r="E13" s="66"/>
      <c r="F13" s="66"/>
      <c r="G13" s="66"/>
      <c r="H13" s="67"/>
      <c r="I13" s="67"/>
      <c r="J13" s="67"/>
      <c r="K13" s="67"/>
      <c r="L13" s="67"/>
      <c r="M13" s="64">
        <f t="shared" si="1"/>
        <v>0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outlineLevel="1">
      <c r="A14" s="19"/>
      <c r="B14" s="68" t="s">
        <v>46</v>
      </c>
      <c r="C14" s="69"/>
      <c r="D14" s="69"/>
      <c r="E14" s="69"/>
      <c r="F14" s="69"/>
      <c r="G14" s="69"/>
      <c r="H14" s="70"/>
      <c r="I14" s="70"/>
      <c r="J14" s="70"/>
      <c r="K14" s="70"/>
      <c r="L14" s="70"/>
      <c r="M14" s="64">
        <f t="shared" si="1"/>
        <v>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outlineLevel="1">
      <c r="A15" s="19"/>
      <c r="B15" s="68" t="s">
        <v>47</v>
      </c>
      <c r="C15" s="69"/>
      <c r="D15" s="69"/>
      <c r="E15" s="69"/>
      <c r="F15" s="69"/>
      <c r="G15" s="69"/>
      <c r="H15" s="70"/>
      <c r="I15" s="70"/>
      <c r="J15" s="70"/>
      <c r="K15" s="70"/>
      <c r="L15" s="70"/>
      <c r="M15" s="64">
        <f t="shared" si="1"/>
        <v>0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outlineLevel="1">
      <c r="A16" s="19"/>
      <c r="B16" s="71" t="s">
        <v>48</v>
      </c>
      <c r="C16" s="72"/>
      <c r="D16" s="72"/>
      <c r="E16" s="72"/>
      <c r="F16" s="72"/>
      <c r="G16" s="72"/>
      <c r="H16" s="73"/>
      <c r="I16" s="73"/>
      <c r="J16" s="73"/>
      <c r="K16" s="73"/>
      <c r="L16" s="73"/>
      <c r="M16" s="64">
        <f t="shared" si="1"/>
        <v>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outlineLevel="1">
      <c r="A17" s="19"/>
      <c r="B17" s="71" t="s">
        <v>49</v>
      </c>
      <c r="C17" s="72"/>
      <c r="D17" s="72"/>
      <c r="E17" s="72"/>
      <c r="F17" s="72"/>
      <c r="G17" s="72"/>
      <c r="H17" s="73"/>
      <c r="I17" s="73"/>
      <c r="J17" s="73"/>
      <c r="K17" s="73"/>
      <c r="L17" s="73"/>
      <c r="M17" s="64">
        <f t="shared" si="1"/>
        <v>0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outlineLevel="1">
      <c r="A18" s="19"/>
      <c r="B18" s="71" t="s">
        <v>50</v>
      </c>
      <c r="C18" s="72"/>
      <c r="D18" s="72"/>
      <c r="E18" s="72"/>
      <c r="F18" s="72"/>
      <c r="G18" s="72"/>
      <c r="H18" s="73"/>
      <c r="I18" s="73"/>
      <c r="J18" s="73"/>
      <c r="K18" s="73"/>
      <c r="L18" s="73"/>
      <c r="M18" s="64">
        <f t="shared" si="1"/>
        <v>0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outlineLevel="1">
      <c r="A19" s="19"/>
      <c r="B19" s="71" t="s">
        <v>51</v>
      </c>
      <c r="C19" s="72"/>
      <c r="D19" s="72"/>
      <c r="E19" s="72"/>
      <c r="F19" s="72"/>
      <c r="G19" s="72"/>
      <c r="H19" s="73"/>
      <c r="I19" s="73"/>
      <c r="J19" s="73"/>
      <c r="K19" s="73"/>
      <c r="L19" s="73"/>
      <c r="M19" s="64">
        <f t="shared" si="1"/>
        <v>0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outlineLevel="1">
      <c r="A20" s="19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>
        <f>SUM(M12:M19)</f>
        <v>0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>
      <c r="A22" s="19"/>
      <c r="B22" s="55" t="s">
        <v>36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7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outlineLevel="1">
      <c r="A23" s="19"/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outlineLevel="1">
      <c r="A24" s="19"/>
      <c r="B24" s="56"/>
      <c r="C24" s="59" t="s">
        <v>37</v>
      </c>
      <c r="D24" s="59" t="s">
        <v>38</v>
      </c>
      <c r="E24" s="59" t="s">
        <v>39</v>
      </c>
      <c r="F24" s="59" t="s">
        <v>40</v>
      </c>
      <c r="G24" s="59" t="s">
        <v>41</v>
      </c>
      <c r="H24" s="59" t="s">
        <v>42</v>
      </c>
      <c r="I24" s="59" t="s">
        <v>43</v>
      </c>
      <c r="J24" s="59" t="s">
        <v>43</v>
      </c>
      <c r="K24" s="59" t="s">
        <v>43</v>
      </c>
      <c r="L24" s="59" t="s">
        <v>43</v>
      </c>
      <c r="M24" s="60" t="s">
        <v>44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outlineLevel="1">
      <c r="A25" s="19"/>
      <c r="B25" s="61" t="s">
        <v>45</v>
      </c>
      <c r="C25" s="62"/>
      <c r="D25" s="62"/>
      <c r="E25" s="63"/>
      <c r="F25" s="63"/>
      <c r="G25" s="63"/>
      <c r="H25" s="63"/>
      <c r="I25" s="63"/>
      <c r="J25" s="63"/>
      <c r="K25" s="63"/>
      <c r="L25" s="63"/>
      <c r="M25" s="64">
        <f t="shared" ref="M25:M32" si="2">COUNTIF(C25:L25,"x")</f>
        <v>0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outlineLevel="1">
      <c r="A26" s="19"/>
      <c r="B26" s="65" t="s">
        <v>32</v>
      </c>
      <c r="C26" s="66"/>
      <c r="D26" s="66"/>
      <c r="E26" s="66"/>
      <c r="F26" s="66"/>
      <c r="G26" s="66"/>
      <c r="H26" s="67"/>
      <c r="I26" s="67"/>
      <c r="J26" s="67"/>
      <c r="K26" s="67"/>
      <c r="L26" s="67"/>
      <c r="M26" s="64">
        <f t="shared" si="2"/>
        <v>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outlineLevel="1">
      <c r="A27" s="19"/>
      <c r="B27" s="68" t="s">
        <v>46</v>
      </c>
      <c r="C27" s="69"/>
      <c r="D27" s="69"/>
      <c r="E27" s="69"/>
      <c r="F27" s="69"/>
      <c r="G27" s="69"/>
      <c r="H27" s="70"/>
      <c r="I27" s="70"/>
      <c r="J27" s="70"/>
      <c r="K27" s="70"/>
      <c r="L27" s="70"/>
      <c r="M27" s="64">
        <f t="shared" si="2"/>
        <v>0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outlineLevel="1">
      <c r="A28" s="19"/>
      <c r="B28" s="68" t="s">
        <v>47</v>
      </c>
      <c r="C28" s="69"/>
      <c r="D28" s="69"/>
      <c r="E28" s="69"/>
      <c r="F28" s="69"/>
      <c r="G28" s="69"/>
      <c r="H28" s="70"/>
      <c r="I28" s="70"/>
      <c r="J28" s="70"/>
      <c r="K28" s="70"/>
      <c r="L28" s="70"/>
      <c r="M28" s="64">
        <f t="shared" si="2"/>
        <v>0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outlineLevel="1">
      <c r="A29" s="19"/>
      <c r="B29" s="71" t="s">
        <v>48</v>
      </c>
      <c r="C29" s="72"/>
      <c r="D29" s="72"/>
      <c r="E29" s="72"/>
      <c r="F29" s="72"/>
      <c r="G29" s="72"/>
      <c r="H29" s="73"/>
      <c r="I29" s="73"/>
      <c r="J29" s="73"/>
      <c r="K29" s="73"/>
      <c r="L29" s="73"/>
      <c r="M29" s="64">
        <f t="shared" si="2"/>
        <v>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outlineLevel="1">
      <c r="A30" s="19"/>
      <c r="B30" s="71" t="s">
        <v>49</v>
      </c>
      <c r="C30" s="72"/>
      <c r="D30" s="72"/>
      <c r="E30" s="72"/>
      <c r="F30" s="72"/>
      <c r="G30" s="72"/>
      <c r="H30" s="73"/>
      <c r="I30" s="73"/>
      <c r="J30" s="73"/>
      <c r="K30" s="73"/>
      <c r="L30" s="73"/>
      <c r="M30" s="64">
        <f t="shared" si="2"/>
        <v>0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outlineLevel="1">
      <c r="A31" s="19"/>
      <c r="B31" s="71" t="s">
        <v>50</v>
      </c>
      <c r="C31" s="72"/>
      <c r="D31" s="72"/>
      <c r="E31" s="72"/>
      <c r="F31" s="72"/>
      <c r="G31" s="72"/>
      <c r="H31" s="73"/>
      <c r="I31" s="73"/>
      <c r="J31" s="73"/>
      <c r="K31" s="73"/>
      <c r="L31" s="73"/>
      <c r="M31" s="64">
        <f t="shared" si="2"/>
        <v>0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</row>
    <row r="32" outlineLevel="1">
      <c r="A32" s="19"/>
      <c r="B32" s="71" t="s">
        <v>51</v>
      </c>
      <c r="C32" s="72"/>
      <c r="D32" s="72"/>
      <c r="E32" s="72"/>
      <c r="F32" s="72"/>
      <c r="G32" s="72"/>
      <c r="H32" s="73"/>
      <c r="I32" s="73"/>
      <c r="J32" s="73"/>
      <c r="K32" s="73"/>
      <c r="L32" s="73"/>
      <c r="M32" s="64">
        <f t="shared" si="2"/>
        <v>0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</row>
    <row r="33" outlineLevel="1">
      <c r="A33" s="19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6">
        <f>SUM(M25:M32)</f>
        <v>0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>
      <c r="A35" s="19"/>
      <c r="B35" s="55" t="s">
        <v>36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17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outlineLevel="1">
      <c r="A36" s="19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outlineLevel="1">
      <c r="A37" s="19"/>
      <c r="B37" s="56"/>
      <c r="C37" s="59" t="s">
        <v>37</v>
      </c>
      <c r="D37" s="59" t="s">
        <v>38</v>
      </c>
      <c r="E37" s="59" t="s">
        <v>39</v>
      </c>
      <c r="F37" s="59" t="s">
        <v>40</v>
      </c>
      <c r="G37" s="59" t="s">
        <v>41</v>
      </c>
      <c r="H37" s="59" t="s">
        <v>42</v>
      </c>
      <c r="I37" s="59" t="s">
        <v>43</v>
      </c>
      <c r="J37" s="59" t="s">
        <v>43</v>
      </c>
      <c r="K37" s="59" t="s">
        <v>43</v>
      </c>
      <c r="L37" s="59" t="s">
        <v>43</v>
      </c>
      <c r="M37" s="60" t="s">
        <v>44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outlineLevel="1">
      <c r="A38" s="19"/>
      <c r="B38" s="61" t="s">
        <v>45</v>
      </c>
      <c r="C38" s="62"/>
      <c r="D38" s="62"/>
      <c r="E38" s="63"/>
      <c r="F38" s="63"/>
      <c r="G38" s="63"/>
      <c r="H38" s="63"/>
      <c r="I38" s="63"/>
      <c r="J38" s="63"/>
      <c r="K38" s="63"/>
      <c r="L38" s="63"/>
      <c r="M38" s="64">
        <f t="shared" ref="M38:M45" si="3">COUNTIF(C38:L38,"x")</f>
        <v>0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outlineLevel="1">
      <c r="A39" s="19"/>
      <c r="B39" s="65" t="s">
        <v>32</v>
      </c>
      <c r="C39" s="66"/>
      <c r="D39" s="66"/>
      <c r="E39" s="66"/>
      <c r="F39" s="66"/>
      <c r="G39" s="66"/>
      <c r="H39" s="67"/>
      <c r="I39" s="67"/>
      <c r="J39" s="67"/>
      <c r="K39" s="67"/>
      <c r="L39" s="67"/>
      <c r="M39" s="64">
        <f t="shared" si="3"/>
        <v>0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outlineLevel="1">
      <c r="A40" s="19"/>
      <c r="B40" s="68" t="s">
        <v>46</v>
      </c>
      <c r="C40" s="69"/>
      <c r="D40" s="69"/>
      <c r="E40" s="69"/>
      <c r="F40" s="69"/>
      <c r="G40" s="69"/>
      <c r="H40" s="70"/>
      <c r="I40" s="70"/>
      <c r="J40" s="70"/>
      <c r="K40" s="70"/>
      <c r="L40" s="70"/>
      <c r="M40" s="64">
        <f t="shared" si="3"/>
        <v>0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outlineLevel="1">
      <c r="A41" s="19"/>
      <c r="B41" s="68" t="s">
        <v>47</v>
      </c>
      <c r="C41" s="69"/>
      <c r="D41" s="69"/>
      <c r="E41" s="69"/>
      <c r="F41" s="69"/>
      <c r="G41" s="69"/>
      <c r="H41" s="70"/>
      <c r="I41" s="70"/>
      <c r="J41" s="70"/>
      <c r="K41" s="70"/>
      <c r="L41" s="70"/>
      <c r="M41" s="64">
        <f t="shared" si="3"/>
        <v>0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outlineLevel="1">
      <c r="A42" s="19"/>
      <c r="B42" s="71" t="s">
        <v>48</v>
      </c>
      <c r="C42" s="72"/>
      <c r="D42" s="72"/>
      <c r="E42" s="72"/>
      <c r="F42" s="72"/>
      <c r="G42" s="72"/>
      <c r="H42" s="73"/>
      <c r="I42" s="73"/>
      <c r="J42" s="73"/>
      <c r="K42" s="73"/>
      <c r="L42" s="73"/>
      <c r="M42" s="64">
        <f t="shared" si="3"/>
        <v>0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outlineLevel="1">
      <c r="A43" s="19"/>
      <c r="B43" s="71" t="s">
        <v>49</v>
      </c>
      <c r="C43" s="72"/>
      <c r="D43" s="72"/>
      <c r="E43" s="72"/>
      <c r="F43" s="72"/>
      <c r="G43" s="72"/>
      <c r="H43" s="73"/>
      <c r="I43" s="73"/>
      <c r="J43" s="73"/>
      <c r="K43" s="73"/>
      <c r="L43" s="73"/>
      <c r="M43" s="64">
        <f t="shared" si="3"/>
        <v>0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outlineLevel="1">
      <c r="A44" s="19"/>
      <c r="B44" s="71" t="s">
        <v>50</v>
      </c>
      <c r="C44" s="72"/>
      <c r="D44" s="72"/>
      <c r="E44" s="72"/>
      <c r="F44" s="72"/>
      <c r="G44" s="72"/>
      <c r="H44" s="73"/>
      <c r="I44" s="73"/>
      <c r="J44" s="73"/>
      <c r="K44" s="73"/>
      <c r="L44" s="73"/>
      <c r="M44" s="64">
        <f t="shared" si="3"/>
        <v>0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outlineLevel="1">
      <c r="A45" s="19"/>
      <c r="B45" s="71" t="s">
        <v>51</v>
      </c>
      <c r="C45" s="72"/>
      <c r="D45" s="72"/>
      <c r="E45" s="72"/>
      <c r="F45" s="72"/>
      <c r="G45" s="72"/>
      <c r="H45" s="73"/>
      <c r="I45" s="73"/>
      <c r="J45" s="73"/>
      <c r="K45" s="73"/>
      <c r="L45" s="73"/>
      <c r="M45" s="64">
        <f t="shared" si="3"/>
        <v>0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outlineLevel="1">
      <c r="A46" s="19"/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6">
        <f>SUM(M38:M45)</f>
        <v>0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>
      <c r="A48" s="19"/>
      <c r="B48" s="55" t="s">
        <v>36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17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outlineLevel="1">
      <c r="A49" s="19"/>
      <c r="B49" s="56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8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outlineLevel="1">
      <c r="A50" s="19"/>
      <c r="B50" s="56"/>
      <c r="C50" s="59" t="s">
        <v>37</v>
      </c>
      <c r="D50" s="59" t="s">
        <v>38</v>
      </c>
      <c r="E50" s="59" t="s">
        <v>39</v>
      </c>
      <c r="F50" s="59" t="s">
        <v>40</v>
      </c>
      <c r="G50" s="59" t="s">
        <v>41</v>
      </c>
      <c r="H50" s="59" t="s">
        <v>42</v>
      </c>
      <c r="I50" s="59" t="s">
        <v>43</v>
      </c>
      <c r="J50" s="59" t="s">
        <v>43</v>
      </c>
      <c r="K50" s="59" t="s">
        <v>43</v>
      </c>
      <c r="L50" s="59" t="s">
        <v>43</v>
      </c>
      <c r="M50" s="60" t="s">
        <v>44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outlineLevel="1">
      <c r="A51" s="19"/>
      <c r="B51" s="61" t="s">
        <v>45</v>
      </c>
      <c r="C51" s="62"/>
      <c r="D51" s="62"/>
      <c r="E51" s="63"/>
      <c r="F51" s="63"/>
      <c r="G51" s="63"/>
      <c r="H51" s="63"/>
      <c r="I51" s="63"/>
      <c r="J51" s="63"/>
      <c r="K51" s="63"/>
      <c r="L51" s="63"/>
      <c r="M51" s="64">
        <f t="shared" ref="M51:M58" si="4">COUNTIF(C51:L51,"x")</f>
        <v>0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outlineLevel="1">
      <c r="A52" s="19"/>
      <c r="B52" s="65" t="s">
        <v>32</v>
      </c>
      <c r="C52" s="66"/>
      <c r="D52" s="66"/>
      <c r="E52" s="66"/>
      <c r="F52" s="66"/>
      <c r="G52" s="66"/>
      <c r="H52" s="67"/>
      <c r="I52" s="67"/>
      <c r="J52" s="67"/>
      <c r="K52" s="67"/>
      <c r="L52" s="67"/>
      <c r="M52" s="64">
        <f t="shared" si="4"/>
        <v>0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outlineLevel="1">
      <c r="A53" s="19"/>
      <c r="B53" s="68" t="s">
        <v>46</v>
      </c>
      <c r="C53" s="69"/>
      <c r="D53" s="69"/>
      <c r="E53" s="69"/>
      <c r="F53" s="69"/>
      <c r="G53" s="69"/>
      <c r="H53" s="70"/>
      <c r="I53" s="70"/>
      <c r="J53" s="70"/>
      <c r="K53" s="70"/>
      <c r="L53" s="70"/>
      <c r="M53" s="64">
        <f t="shared" si="4"/>
        <v>0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outlineLevel="1">
      <c r="A54" s="19"/>
      <c r="B54" s="68" t="s">
        <v>47</v>
      </c>
      <c r="C54" s="69"/>
      <c r="D54" s="69"/>
      <c r="E54" s="69"/>
      <c r="F54" s="69"/>
      <c r="G54" s="69"/>
      <c r="H54" s="70"/>
      <c r="I54" s="70"/>
      <c r="J54" s="70"/>
      <c r="K54" s="70"/>
      <c r="L54" s="70"/>
      <c r="M54" s="64">
        <f t="shared" si="4"/>
        <v>0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outlineLevel="1">
      <c r="A55" s="19"/>
      <c r="B55" s="71" t="s">
        <v>48</v>
      </c>
      <c r="C55" s="72"/>
      <c r="D55" s="72"/>
      <c r="E55" s="72"/>
      <c r="F55" s="72"/>
      <c r="G55" s="72"/>
      <c r="H55" s="73"/>
      <c r="I55" s="73"/>
      <c r="J55" s="73"/>
      <c r="K55" s="73"/>
      <c r="L55" s="73"/>
      <c r="M55" s="64">
        <f t="shared" si="4"/>
        <v>0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outlineLevel="1">
      <c r="A56" s="19"/>
      <c r="B56" s="71" t="s">
        <v>49</v>
      </c>
      <c r="C56" s="72"/>
      <c r="D56" s="72"/>
      <c r="E56" s="72"/>
      <c r="F56" s="72"/>
      <c r="G56" s="72"/>
      <c r="H56" s="73"/>
      <c r="I56" s="73"/>
      <c r="J56" s="73"/>
      <c r="K56" s="73"/>
      <c r="L56" s="73"/>
      <c r="M56" s="64">
        <f t="shared" si="4"/>
        <v>0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outlineLevel="1">
      <c r="A57" s="19"/>
      <c r="B57" s="71" t="s">
        <v>50</v>
      </c>
      <c r="C57" s="72"/>
      <c r="D57" s="72"/>
      <c r="E57" s="72"/>
      <c r="F57" s="72"/>
      <c r="G57" s="72"/>
      <c r="H57" s="73"/>
      <c r="I57" s="73"/>
      <c r="J57" s="73"/>
      <c r="K57" s="73"/>
      <c r="L57" s="73"/>
      <c r="M57" s="64">
        <f t="shared" si="4"/>
        <v>0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outlineLevel="1">
      <c r="A58" s="19"/>
      <c r="B58" s="71" t="s">
        <v>51</v>
      </c>
      <c r="C58" s="72"/>
      <c r="D58" s="72"/>
      <c r="E58" s="72"/>
      <c r="F58" s="72"/>
      <c r="G58" s="72"/>
      <c r="H58" s="73"/>
      <c r="I58" s="73"/>
      <c r="J58" s="73"/>
      <c r="K58" s="73"/>
      <c r="L58" s="73"/>
      <c r="M58" s="64">
        <f t="shared" si="4"/>
        <v>0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outlineLevel="1">
      <c r="A59" s="19"/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6">
        <f>SUM(M51:M58)</f>
        <v>0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  <row r="233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</row>
    <row r="234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</row>
    <row r="235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</row>
    <row r="236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</row>
    <row r="237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</row>
    <row r="238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</row>
    <row r="239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</row>
    <row r="2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</row>
    <row r="241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</row>
    <row r="242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</row>
    <row r="243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</row>
    <row r="244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</row>
    <row r="245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</row>
    <row r="246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</row>
    <row r="247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</row>
    <row r="248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</row>
    <row r="249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</row>
    <row r="25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</row>
    <row r="251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</row>
    <row r="252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</row>
    <row r="253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</row>
    <row r="254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</row>
    <row r="255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</row>
    <row r="256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</row>
    <row r="257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</row>
    <row r="258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</row>
    <row r="259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</row>
    <row r="26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</row>
    <row r="261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</row>
    <row r="262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</row>
    <row r="263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</row>
    <row r="264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</row>
    <row r="265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</row>
    <row r="266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</row>
    <row r="267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</row>
    <row r="268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</row>
    <row r="269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</row>
    <row r="27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</row>
    <row r="271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</row>
    <row r="272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</row>
    <row r="273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</row>
    <row r="274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</row>
    <row r="275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</row>
    <row r="276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</row>
    <row r="277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</row>
    <row r="278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</row>
    <row r="279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</row>
    <row r="28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</row>
    <row r="281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</row>
    <row r="282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</row>
    <row r="283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</row>
    <row r="284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</row>
    <row r="285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</row>
    <row r="286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</row>
    <row r="287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</row>
    <row r="288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</row>
    <row r="289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</row>
    <row r="29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</row>
    <row r="291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</row>
    <row r="292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</row>
    <row r="293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</row>
    <row r="294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</row>
    <row r="295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</row>
    <row r="296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</row>
    <row r="297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</row>
    <row r="298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</row>
    <row r="299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</row>
    <row r="30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</row>
    <row r="301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</row>
    <row r="302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</row>
    <row r="303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</row>
    <row r="304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</row>
    <row r="305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</row>
    <row r="306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</row>
    <row r="307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</row>
    <row r="308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</row>
    <row r="309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</row>
    <row r="31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</row>
    <row r="311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</row>
    <row r="312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</row>
    <row r="313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</row>
    <row r="314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</row>
    <row r="315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</row>
    <row r="316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</row>
    <row r="317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</row>
    <row r="318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</row>
    <row r="319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</row>
    <row r="32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</row>
    <row r="321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</row>
    <row r="322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</row>
    <row r="323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</row>
    <row r="324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</row>
    <row r="325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</row>
    <row r="326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</row>
    <row r="327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</row>
    <row r="328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</row>
    <row r="329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</row>
    <row r="33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</row>
    <row r="331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</row>
    <row r="332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</row>
    <row r="333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</row>
    <row r="334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</row>
    <row r="335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</row>
    <row r="336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</row>
    <row r="337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</row>
    <row r="338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</row>
    <row r="339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</row>
    <row r="3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</row>
    <row r="341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</row>
    <row r="342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</row>
    <row r="343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</row>
    <row r="344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</row>
    <row r="345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</row>
    <row r="346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</row>
    <row r="347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</row>
    <row r="348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</row>
    <row r="349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</row>
    <row r="35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</row>
    <row r="351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</row>
    <row r="352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</row>
    <row r="353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</row>
    <row r="354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</row>
    <row r="355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</row>
    <row r="356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</row>
    <row r="357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</row>
    <row r="358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</row>
    <row r="359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</row>
    <row r="36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</row>
    <row r="361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</row>
    <row r="362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</row>
    <row r="363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</row>
    <row r="364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</row>
    <row r="365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</row>
    <row r="366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</row>
    <row r="367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</row>
    <row r="368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</row>
    <row r="369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</row>
    <row r="37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</row>
    <row r="371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</row>
    <row r="372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</row>
    <row r="373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</row>
    <row r="374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</row>
    <row r="375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</row>
    <row r="376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</row>
    <row r="377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</row>
    <row r="378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</row>
    <row r="379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</row>
    <row r="38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</row>
    <row r="381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</row>
    <row r="382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</row>
    <row r="383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</row>
    <row r="384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</row>
    <row r="385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</row>
    <row r="386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</row>
    <row r="387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</row>
    <row r="388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</row>
    <row r="389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</row>
    <row r="39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</row>
    <row r="391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</row>
    <row r="392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</row>
    <row r="393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</row>
    <row r="394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</row>
    <row r="395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</row>
    <row r="396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</row>
    <row r="397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</row>
    <row r="398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</row>
    <row r="399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</row>
    <row r="40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</row>
    <row r="401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</row>
    <row r="402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</row>
    <row r="403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</row>
    <row r="404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</row>
    <row r="405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</row>
    <row r="406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</row>
    <row r="407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</row>
    <row r="408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</row>
    <row r="409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</row>
    <row r="41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</row>
    <row r="411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</row>
    <row r="412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</row>
    <row r="413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</row>
    <row r="414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</row>
    <row r="415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</row>
    <row r="416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</row>
    <row r="417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</row>
    <row r="418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</row>
    <row r="419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</row>
    <row r="42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</row>
    <row r="421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</row>
    <row r="422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</row>
    <row r="423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</row>
    <row r="424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</row>
    <row r="425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</row>
    <row r="426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</row>
    <row r="427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</row>
    <row r="428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</row>
    <row r="429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</row>
    <row r="43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</row>
    <row r="431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</row>
    <row r="432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</row>
    <row r="433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</row>
    <row r="434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</row>
    <row r="435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</row>
    <row r="436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</row>
    <row r="437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</row>
    <row r="438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</row>
    <row r="439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</row>
    <row r="4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</row>
    <row r="441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</row>
    <row r="442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</row>
    <row r="443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</row>
    <row r="444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</row>
    <row r="445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</row>
    <row r="446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</row>
    <row r="447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</row>
    <row r="448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</row>
    <row r="449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</row>
    <row r="45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</row>
    <row r="451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</row>
    <row r="452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</row>
    <row r="453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</row>
    <row r="454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</row>
    <row r="455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</row>
    <row r="456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</row>
    <row r="457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</row>
    <row r="458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</row>
    <row r="459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</row>
    <row r="46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</row>
    <row r="461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</row>
    <row r="462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</row>
    <row r="463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</row>
    <row r="464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</row>
    <row r="465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</row>
    <row r="466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</row>
    <row r="467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</row>
    <row r="468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</row>
    <row r="469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</row>
    <row r="47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</row>
    <row r="471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</row>
    <row r="472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</row>
    <row r="473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</row>
    <row r="474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</row>
    <row r="475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</row>
    <row r="476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</row>
    <row r="477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</row>
    <row r="478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</row>
    <row r="479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</row>
    <row r="48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</row>
    <row r="481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</row>
    <row r="482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</row>
    <row r="483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</row>
    <row r="484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</row>
    <row r="485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</row>
    <row r="486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</row>
    <row r="487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</row>
    <row r="488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</row>
    <row r="489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</row>
    <row r="49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</row>
    <row r="491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</row>
    <row r="492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</row>
    <row r="493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</row>
    <row r="494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</row>
    <row r="495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</row>
    <row r="496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</row>
    <row r="497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</row>
    <row r="498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</row>
    <row r="499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</row>
    <row r="50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</row>
    <row r="501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</row>
    <row r="502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</row>
    <row r="503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</row>
    <row r="504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</row>
    <row r="505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</row>
    <row r="506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</row>
    <row r="507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</row>
    <row r="508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</row>
    <row r="509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</row>
    <row r="51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</row>
    <row r="511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</row>
    <row r="512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</row>
    <row r="513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</row>
    <row r="514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</row>
    <row r="515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</row>
    <row r="516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</row>
    <row r="517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</row>
    <row r="518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</row>
    <row r="519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</row>
    <row r="52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</row>
    <row r="521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</row>
    <row r="522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</row>
    <row r="523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</row>
    <row r="524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</row>
    <row r="525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</row>
    <row r="526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</row>
    <row r="527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</row>
    <row r="528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</row>
    <row r="529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</row>
    <row r="53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</row>
    <row r="531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</row>
    <row r="532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</row>
    <row r="533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</row>
    <row r="534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</row>
    <row r="535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</row>
    <row r="536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</row>
    <row r="537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</row>
    <row r="538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</row>
    <row r="539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</row>
    <row r="5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</row>
    <row r="541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</row>
    <row r="542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</row>
    <row r="543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</row>
    <row r="544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</row>
    <row r="545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</row>
    <row r="546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</row>
    <row r="547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</row>
    <row r="548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</row>
    <row r="549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</row>
    <row r="55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</row>
    <row r="551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</row>
    <row r="552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</row>
    <row r="553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</row>
    <row r="554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</row>
    <row r="555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</row>
    <row r="556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</row>
    <row r="557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</row>
    <row r="558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</row>
    <row r="559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</row>
    <row r="56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</row>
    <row r="561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</row>
    <row r="562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</row>
    <row r="563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</row>
    <row r="564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</row>
    <row r="565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</row>
    <row r="566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</row>
    <row r="567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</row>
    <row r="568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</row>
    <row r="569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</row>
    <row r="57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</row>
    <row r="571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</row>
    <row r="572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</row>
    <row r="573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</row>
    <row r="574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</row>
    <row r="575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</row>
    <row r="576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</row>
    <row r="577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</row>
    <row r="578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</row>
    <row r="579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</row>
    <row r="58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</row>
    <row r="581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</row>
    <row r="582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</row>
    <row r="583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</row>
    <row r="584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</row>
    <row r="585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</row>
    <row r="586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</row>
    <row r="587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</row>
    <row r="588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</row>
    <row r="589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</row>
    <row r="59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</row>
    <row r="591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</row>
    <row r="592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</row>
    <row r="593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</row>
    <row r="594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</row>
    <row r="595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</row>
    <row r="596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</row>
    <row r="597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</row>
    <row r="598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</row>
    <row r="599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</row>
    <row r="60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</row>
    <row r="601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</row>
    <row r="602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</row>
    <row r="603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</row>
    <row r="604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</row>
    <row r="605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</row>
    <row r="606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</row>
    <row r="607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</row>
    <row r="608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</row>
    <row r="609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</row>
    <row r="61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</row>
    <row r="611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</row>
    <row r="612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</row>
    <row r="613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</row>
    <row r="614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</row>
    <row r="615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</row>
    <row r="616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</row>
    <row r="617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</row>
    <row r="618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</row>
    <row r="619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</row>
    <row r="62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</row>
    <row r="621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</row>
    <row r="622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</row>
    <row r="623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</row>
    <row r="624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</row>
    <row r="625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</row>
    <row r="626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</row>
    <row r="627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</row>
    <row r="628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</row>
    <row r="629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</row>
    <row r="63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</row>
    <row r="631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</row>
    <row r="632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</row>
    <row r="633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</row>
    <row r="634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</row>
    <row r="635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</row>
    <row r="636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</row>
    <row r="637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</row>
    <row r="638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</row>
    <row r="639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</row>
    <row r="6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</row>
    <row r="641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</row>
    <row r="642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</row>
    <row r="643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</row>
    <row r="644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</row>
    <row r="645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</row>
    <row r="646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</row>
    <row r="647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</row>
    <row r="648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</row>
    <row r="649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</row>
    <row r="65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</row>
    <row r="651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</row>
    <row r="652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</row>
    <row r="653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</row>
    <row r="654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</row>
    <row r="655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</row>
    <row r="656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</row>
    <row r="657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</row>
    <row r="658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</row>
    <row r="659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</row>
    <row r="66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</row>
    <row r="661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</row>
    <row r="662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</row>
    <row r="663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</row>
    <row r="664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</row>
    <row r="665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</row>
    <row r="666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</row>
    <row r="667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</row>
    <row r="668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</row>
    <row r="669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</row>
    <row r="67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</row>
    <row r="671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</row>
    <row r="672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</row>
    <row r="673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</row>
    <row r="674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</row>
    <row r="675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</row>
    <row r="676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</row>
    <row r="677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</row>
    <row r="678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</row>
    <row r="679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</row>
    <row r="68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</row>
    <row r="681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</row>
    <row r="682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</row>
    <row r="683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</row>
    <row r="684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</row>
    <row r="685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</row>
    <row r="686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</row>
    <row r="687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</row>
    <row r="688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</row>
    <row r="689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</row>
    <row r="69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</row>
    <row r="691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</row>
    <row r="692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</row>
    <row r="693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</row>
    <row r="694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</row>
    <row r="695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</row>
    <row r="696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</row>
    <row r="697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</row>
    <row r="698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</row>
    <row r="699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</row>
    <row r="70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</row>
    <row r="701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</row>
    <row r="702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</row>
    <row r="703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</row>
    <row r="704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</row>
    <row r="705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</row>
    <row r="706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</row>
    <row r="707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</row>
    <row r="708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</row>
    <row r="709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</row>
    <row r="71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</row>
    <row r="711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</row>
    <row r="712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</row>
    <row r="713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</row>
    <row r="714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</row>
    <row r="715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</row>
    <row r="716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</row>
    <row r="717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</row>
    <row r="718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</row>
    <row r="719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</row>
    <row r="72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</row>
    <row r="721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</row>
    <row r="722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</row>
    <row r="723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</row>
    <row r="724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</row>
    <row r="725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</row>
    <row r="726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</row>
    <row r="727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</row>
    <row r="728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</row>
    <row r="729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</row>
    <row r="73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</row>
    <row r="731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</row>
    <row r="732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</row>
    <row r="733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</row>
    <row r="734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</row>
    <row r="735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</row>
    <row r="736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</row>
    <row r="737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</row>
    <row r="738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</row>
    <row r="739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</row>
    <row r="7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</row>
    <row r="741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</row>
    <row r="742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</row>
    <row r="743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</row>
    <row r="744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</row>
    <row r="745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</row>
    <row r="746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</row>
    <row r="747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</row>
    <row r="748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</row>
    <row r="749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</row>
    <row r="75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</row>
    <row r="751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</row>
    <row r="752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</row>
    <row r="753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</row>
    <row r="754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</row>
    <row r="755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</row>
    <row r="756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</row>
    <row r="757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</row>
    <row r="758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</row>
    <row r="759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</row>
    <row r="76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</row>
    <row r="761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</row>
    <row r="762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</row>
    <row r="763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</row>
    <row r="764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</row>
    <row r="765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</row>
    <row r="766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</row>
    <row r="767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</row>
    <row r="768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</row>
    <row r="769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</row>
    <row r="77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</row>
    <row r="771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</row>
    <row r="772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</row>
    <row r="773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</row>
    <row r="774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</row>
    <row r="775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</row>
    <row r="776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</row>
    <row r="777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</row>
    <row r="778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</row>
    <row r="779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</row>
    <row r="78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</row>
    <row r="781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</row>
    <row r="782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</row>
    <row r="783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</row>
    <row r="784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</row>
    <row r="785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</row>
    <row r="786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</row>
    <row r="787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</row>
    <row r="788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</row>
    <row r="789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</row>
    <row r="79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</row>
    <row r="791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</row>
    <row r="792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</row>
    <row r="793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</row>
    <row r="794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</row>
    <row r="795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</row>
    <row r="796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</row>
    <row r="797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</row>
    <row r="798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</row>
    <row r="799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</row>
    <row r="80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</row>
    <row r="801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</row>
    <row r="802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</row>
    <row r="803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</row>
    <row r="804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</row>
    <row r="805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</row>
    <row r="806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</row>
    <row r="807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</row>
    <row r="808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</row>
    <row r="809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</row>
    <row r="81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</row>
    <row r="811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</row>
    <row r="812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</row>
    <row r="813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</row>
    <row r="814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</row>
    <row r="815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</row>
    <row r="816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</row>
    <row r="817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</row>
    <row r="818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</row>
    <row r="819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</row>
    <row r="82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</row>
    <row r="821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</row>
    <row r="822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</row>
    <row r="823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</row>
    <row r="824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</row>
    <row r="825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</row>
    <row r="826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</row>
    <row r="827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</row>
    <row r="828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</row>
    <row r="829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</row>
    <row r="83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</row>
    <row r="831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</row>
    <row r="832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</row>
    <row r="833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</row>
    <row r="834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</row>
    <row r="835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</row>
    <row r="836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</row>
    <row r="837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</row>
    <row r="838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</row>
    <row r="839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</row>
    <row r="8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</row>
    <row r="841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</row>
    <row r="842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</row>
    <row r="843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</row>
    <row r="844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</row>
    <row r="845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</row>
    <row r="846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</row>
    <row r="847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</row>
    <row r="848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</row>
    <row r="849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</row>
    <row r="85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</row>
    <row r="851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</row>
    <row r="852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</row>
    <row r="853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</row>
    <row r="854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</row>
    <row r="855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</row>
    <row r="856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</row>
    <row r="857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</row>
    <row r="858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</row>
    <row r="859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</row>
    <row r="86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</row>
    <row r="861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</row>
    <row r="862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</row>
    <row r="863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</row>
    <row r="864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</row>
    <row r="865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</row>
    <row r="866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</row>
    <row r="867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</row>
    <row r="868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</row>
    <row r="869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</row>
    <row r="87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</row>
    <row r="871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</row>
    <row r="872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</row>
    <row r="873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</row>
    <row r="874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</row>
    <row r="875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</row>
    <row r="876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</row>
    <row r="877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</row>
    <row r="878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</row>
    <row r="879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</row>
    <row r="88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</row>
    <row r="881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</row>
    <row r="882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</row>
    <row r="883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</row>
    <row r="884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</row>
    <row r="885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</row>
    <row r="886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</row>
    <row r="887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</row>
    <row r="888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</row>
    <row r="889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</row>
    <row r="89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</row>
    <row r="891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</row>
    <row r="892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</row>
    <row r="893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</row>
    <row r="894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</row>
    <row r="895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</row>
    <row r="896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</row>
    <row r="897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</row>
    <row r="898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</row>
    <row r="899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</row>
    <row r="90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</row>
    <row r="901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</row>
    <row r="902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</row>
    <row r="903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</row>
    <row r="904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</row>
    <row r="905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</row>
    <row r="906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</row>
    <row r="907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</row>
    <row r="908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</row>
    <row r="909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</row>
    <row r="91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</row>
    <row r="911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</row>
    <row r="912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</row>
    <row r="913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</row>
    <row r="914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</row>
    <row r="915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</row>
    <row r="916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</row>
    <row r="917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</row>
    <row r="918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</row>
    <row r="919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</row>
    <row r="92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</row>
    <row r="921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</row>
    <row r="922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</row>
    <row r="923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</row>
    <row r="924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</row>
    <row r="925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</row>
    <row r="926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</row>
    <row r="927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</row>
    <row r="928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</row>
    <row r="929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</row>
    <row r="93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</row>
    <row r="931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</row>
    <row r="932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</row>
    <row r="933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</row>
    <row r="934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</row>
    <row r="935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</row>
    <row r="936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</row>
    <row r="937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</row>
    <row r="938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</row>
    <row r="939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</row>
    <row r="9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</row>
    <row r="941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</row>
    <row r="942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</row>
    <row r="943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</row>
    <row r="944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</row>
    <row r="945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</row>
    <row r="946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</row>
    <row r="947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</row>
    <row r="948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</row>
    <row r="949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</row>
    <row r="95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</row>
    <row r="951">
      <c r="A951" s="19"/>
      <c r="B951" s="20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</row>
    <row r="952">
      <c r="A952" s="19"/>
      <c r="B952" s="20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</row>
    <row r="953">
      <c r="A953" s="19"/>
      <c r="B953" s="20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</row>
    <row r="954">
      <c r="A954" s="19"/>
      <c r="B954" s="20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</row>
    <row r="955">
      <c r="A955" s="19"/>
      <c r="B955" s="20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</row>
    <row r="956">
      <c r="A956" s="19"/>
      <c r="B956" s="20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</row>
    <row r="957">
      <c r="A957" s="19"/>
      <c r="B957" s="20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</row>
    <row r="958">
      <c r="A958" s="19"/>
      <c r="B958" s="20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</row>
    <row r="959">
      <c r="A959" s="19"/>
      <c r="B959" s="20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</row>
    <row r="960">
      <c r="A960" s="19"/>
      <c r="B960" s="20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</row>
    <row r="961">
      <c r="A961" s="19"/>
      <c r="B961" s="20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</row>
    <row r="962">
      <c r="A962" s="19"/>
      <c r="B962" s="20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</row>
    <row r="963">
      <c r="A963" s="19"/>
      <c r="B963" s="20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</row>
    <row r="964">
      <c r="A964" s="19"/>
      <c r="B964" s="20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</row>
    <row r="965">
      <c r="A965" s="19"/>
      <c r="B965" s="20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</row>
    <row r="966">
      <c r="A966" s="19"/>
      <c r="B966" s="20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</row>
    <row r="967">
      <c r="A967" s="19"/>
      <c r="B967" s="20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</row>
    <row r="968">
      <c r="A968" s="19"/>
      <c r="B968" s="20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</row>
    <row r="969">
      <c r="A969" s="19"/>
      <c r="B969" s="20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</row>
    <row r="970">
      <c r="A970" s="19"/>
      <c r="B970" s="20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</row>
    <row r="971">
      <c r="A971" s="19"/>
      <c r="B971" s="20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</row>
    <row r="972">
      <c r="A972" s="19"/>
      <c r="B972" s="20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</row>
    <row r="973">
      <c r="A973" s="19"/>
      <c r="B973" s="20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</row>
    <row r="974">
      <c r="A974" s="19"/>
      <c r="B974" s="20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</row>
    <row r="975">
      <c r="A975" s="19"/>
      <c r="B975" s="20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</row>
    <row r="976">
      <c r="A976" s="19"/>
      <c r="B976" s="20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</row>
    <row r="977">
      <c r="A977" s="19"/>
      <c r="B977" s="20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</row>
    <row r="978">
      <c r="A978" s="19"/>
      <c r="B978" s="20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</row>
    <row r="979">
      <c r="A979" s="19"/>
      <c r="B979" s="20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</row>
    <row r="980">
      <c r="A980" s="19"/>
      <c r="B980" s="20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</row>
    <row r="981">
      <c r="A981" s="19"/>
      <c r="B981" s="20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</row>
    <row r="982">
      <c r="A982" s="19"/>
      <c r="B982" s="20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</row>
    <row r="983">
      <c r="A983" s="19"/>
      <c r="B983" s="20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</row>
    <row r="984">
      <c r="A984" s="19"/>
      <c r="B984" s="20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</row>
    <row r="985">
      <c r="A985" s="19"/>
      <c r="B985" s="20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</row>
    <row r="986">
      <c r="A986" s="19"/>
      <c r="B986" s="20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</row>
    <row r="987">
      <c r="A987" s="19"/>
      <c r="B987" s="20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</row>
    <row r="988">
      <c r="A988" s="19"/>
      <c r="B988" s="20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</row>
    <row r="989">
      <c r="A989" s="19"/>
      <c r="B989" s="20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</row>
    <row r="990">
      <c r="A990" s="19"/>
      <c r="B990" s="20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</row>
    <row r="991">
      <c r="A991" s="19"/>
      <c r="B991" s="20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</row>
    <row r="992">
      <c r="A992" s="19"/>
      <c r="B992" s="20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</row>
    <row r="993">
      <c r="A993" s="19"/>
      <c r="B993" s="20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</row>
  </sheetData>
  <mergeCells count="5">
    <mergeCell ref="B2:M2"/>
    <mergeCell ref="B9:M9"/>
    <mergeCell ref="B22:M22"/>
    <mergeCell ref="B35:M35"/>
    <mergeCell ref="B48:M48"/>
  </mergeCells>
  <dataValidations>
    <dataValidation type="list" allowBlank="1" sqref="C12:L19 C25:L32 C38:L45 C51:L58">
      <formula1>"x"</formula1>
    </dataValidation>
  </dataValidations>
  <printOptions/>
  <pageMargins bottom="1.0" footer="0.0" header="0.0" left="0.75" right="0.75" top="1.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1.22" defaultRowHeight="15.0"/>
  <cols>
    <col customWidth="1" min="1" max="3" width="19.22"/>
    <col customWidth="1" min="4" max="26" width="8.56"/>
  </cols>
  <sheetData>
    <row r="1">
      <c r="A1" t="s">
        <v>52</v>
      </c>
    </row>
    <row r="2">
      <c r="A2" t="s">
        <v>53</v>
      </c>
      <c r="D2" s="77" t="s">
        <v>54</v>
      </c>
    </row>
    <row r="3">
      <c r="D3" s="77">
        <v>1.0</v>
      </c>
      <c r="E3" s="77" t="s">
        <v>55</v>
      </c>
    </row>
    <row r="4">
      <c r="A4" t="s">
        <v>56</v>
      </c>
    </row>
    <row r="5">
      <c r="A5" t="s">
        <v>57</v>
      </c>
    </row>
    <row r="6"/>
    <row r="7">
      <c r="A7" t="s">
        <v>58</v>
      </c>
    </row>
    <row r="8">
      <c r="A8" t="s">
        <v>59</v>
      </c>
    </row>
    <row r="9"/>
    <row r="10">
      <c r="A10" s="78" t="s">
        <v>60</v>
      </c>
      <c r="B10" s="78"/>
      <c r="C10" s="78"/>
    </row>
    <row r="11">
      <c r="A11" s="78" t="s">
        <v>61</v>
      </c>
      <c r="B11" s="78" t="s">
        <v>62</v>
      </c>
      <c r="C11" s="78" t="s">
        <v>63</v>
      </c>
    </row>
    <row r="12">
      <c r="A12" s="78">
        <v>0.0</v>
      </c>
      <c r="B12" s="78">
        <v>300.0</v>
      </c>
      <c r="C12" s="79" t="str">
        <f t="shared" ref="C12:C14" si="1">A41</f>
        <v>Seu ticket médio é inferior a R$ 300, um valor relativamente baixo
Você não vai poder investir muito tempo por lead (e-mails com baixa personalização e poucas ligações)
Sua cadência vai permitir no máximo 6 toques (interações) com cada lead (low touch)
Alterne as atividades de acordo com as respostas anteriores (se esu lead usa e-mail, social e telefone)
Como você poderá usar no máximo 6 interações, priorize o telefone ao e-mail e social point</v>
      </c>
    </row>
    <row r="13">
      <c r="A13" s="78">
        <v>301.0</v>
      </c>
      <c r="B13" s="78">
        <v>2000.0</v>
      </c>
      <c r="C13" s="79" t="str">
        <f t="shared" si="1"/>
        <v>Seu ticket médio está entre R$ 300 e R$ 2000, um valor médio
Sua cadência vai permitir no máximo de 7 a 10 toques (interações) com cada lead (medium touch)
Você poderá investir em mais e-mails (no máximo 3) do que em uma cadência low touch (baixos ticket médios)
O telefone ainda é a atividade mais frequente na grande maioria dos tipos de cadência medium touch
O tipo de lead abordado (inbound ou outbound) decide a agressividade / passividade da cadência</v>
      </c>
    </row>
    <row r="14">
      <c r="A14" s="78">
        <v>2001.0</v>
      </c>
      <c r="B14" s="78">
        <v>1.0E12</v>
      </c>
      <c r="C14" s="79" t="str">
        <f t="shared" si="1"/>
        <v>Seu ticket médio está acima de R$ 2.000, um valor alto pra Inside Sales
Sua cadência vai permitir mais de 10 toques (interações) com cada lead (high touch)
Esse ticket médio permite alta personalização dos e-mails, pesquisa profunda e várias ligações
A não ser que o lead seja inbound ativo (peça seu contato) você deverá espaçar a cadência e ser menos agressivo
Será importante construir relacionamento, e engajar com seus prospects em redes sociais</v>
      </c>
    </row>
    <row r="15">
      <c r="A15" s="78"/>
      <c r="B15" s="78"/>
      <c r="C15" s="57"/>
    </row>
    <row r="16">
      <c r="A16" s="80" t="str">
        <f>Dashboard!E11&amp;Dashboard!E12</f>
        <v/>
      </c>
      <c r="B16" s="81" t="s">
        <v>64</v>
      </c>
      <c r="C16" s="57"/>
    </row>
    <row r="17">
      <c r="A17" s="78" t="s">
        <v>56</v>
      </c>
      <c r="B17" s="79" t="s">
        <v>65</v>
      </c>
      <c r="C17" s="57"/>
    </row>
    <row r="18">
      <c r="A18" s="78" t="s">
        <v>66</v>
      </c>
      <c r="B18" s="79" t="str">
        <f>A38</f>
        <v>Inbound Ativo (Lead que solicitou contato)
O lead não só interagiu anteriormente com sua empresa como se interessou pela proposta de negócio, e solicitou contato
A chave para o contato é fazê-lo o mais rápido possível, e concentrar as atividades da cadência no começo
Esse é o tipo de lead que deve ser atendido o mais rapido possível
Uma boa dica para contato é fazer mais de uma ligação no primeiro dia da cadência</v>
      </c>
      <c r="C18" s="57"/>
    </row>
    <row r="19">
      <c r="A19" s="78" t="s">
        <v>67</v>
      </c>
      <c r="B19" s="79" t="str">
        <f>A37</f>
        <v>Inbound Passivo (Lead que não solicitou contato)
O lead interagiu anteriormente com sua empresa e já ouviu falar dela. 
Seus e-mails de prospecção devem mencionar as interações que a pessoa teve com seu conteúdo 
A chave para o sucesso aqui é a personalização da mensagem baseada nas interações do lead
O grau de personalização é determinado pelo ticket médio: quanto maior, mais tempo gasto com a personalização
Neste tipo de cadência as ligações estão mais espaçadas e não tão concentradas no início da cadência</v>
      </c>
      <c r="C19" s="57"/>
    </row>
    <row r="20">
      <c r="A20" s="78" t="s">
        <v>57</v>
      </c>
      <c r="B20" s="82" t="str">
        <f>A34</f>
        <v>Outbound
O fato do lead não ter contato anterior com sua empresa (ao contrário do Inbound) deve se refletir na cadência de contatos
Portanto, atenção especial aos e-mails de prospecção, que devem ser sucintos e tocar um problema real
Uma boa prática é repetir ações no mesmo dia (e-mail + ligação, ligação + rede social, etc) para aumentar chances de contato
Outra ideia interessante para aumentar taxa de contato é variar o fechamento de cada interação, por exemplo: convite para reunião, envio de conteúdo relevante, etc.</v>
      </c>
      <c r="C20" s="57"/>
    </row>
    <row r="21">
      <c r="A21" s="78" t="s">
        <v>68</v>
      </c>
      <c r="B21" s="83" t="s">
        <v>69</v>
      </c>
      <c r="C21" s="57"/>
    </row>
    <row r="22">
      <c r="A22" s="78" t="s">
        <v>70</v>
      </c>
      <c r="B22" s="83" t="s">
        <v>69</v>
      </c>
      <c r="C22" s="57"/>
    </row>
    <row r="23">
      <c r="A23" s="78"/>
      <c r="B23" s="78"/>
      <c r="C23" s="57"/>
    </row>
    <row r="24">
      <c r="A24" s="78"/>
      <c r="B24" s="78"/>
      <c r="C24" s="78"/>
    </row>
    <row r="25">
      <c r="A25" t="s">
        <v>23</v>
      </c>
    </row>
    <row r="26">
      <c r="A26" s="79" t="s">
        <v>71</v>
      </c>
    </row>
    <row r="27">
      <c r="A27" s="79" t="s">
        <v>72</v>
      </c>
    </row>
    <row r="28">
      <c r="A28" s="57"/>
    </row>
    <row r="29">
      <c r="A29" s="57" t="s">
        <v>73</v>
      </c>
    </row>
    <row r="30">
      <c r="A30" s="79" t="s">
        <v>74</v>
      </c>
    </row>
    <row r="31">
      <c r="A31" s="79" t="s">
        <v>75</v>
      </c>
    </row>
    <row r="32"/>
    <row r="33">
      <c r="A33" t="s">
        <v>57</v>
      </c>
    </row>
    <row r="34">
      <c r="A34" s="82" t="s">
        <v>76</v>
      </c>
    </row>
    <row r="35"/>
    <row r="36">
      <c r="A36" t="s">
        <v>56</v>
      </c>
    </row>
    <row r="37">
      <c r="A37" s="79" t="s">
        <v>77</v>
      </c>
    </row>
    <row r="38">
      <c r="A38" s="79" t="s">
        <v>78</v>
      </c>
    </row>
    <row r="39">
      <c r="A39" s="57"/>
    </row>
    <row r="40">
      <c r="A40" t="s">
        <v>26</v>
      </c>
    </row>
    <row r="41">
      <c r="A41" s="79" t="s">
        <v>79</v>
      </c>
    </row>
    <row r="42">
      <c r="A42" s="79" t="s">
        <v>80</v>
      </c>
    </row>
    <row r="43">
      <c r="A43" s="79" t="s">
        <v>81</v>
      </c>
    </row>
  </sheetData>
  <printOptions/>
  <pageMargins bottom="0.787401575" footer="0.0" header="0.0" left="0.511811024" right="0.511811024" top="0.787401575"/>
  <pageSetup orientation="portrait"/>
  <drawing r:id="rId1"/>
</worksheet>
</file>