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herme.cadonhotto\Desktop\2024\Novembro\"/>
    </mc:Choice>
  </mc:AlternateContent>
  <xr:revisionPtr revIDLastSave="0" documentId="8_{DAC92D46-0D3E-4148-A665-5672584D163F}" xr6:coauthVersionLast="47" xr6:coauthVersionMax="47" xr10:uidLastSave="{00000000-0000-0000-0000-000000000000}"/>
  <bookViews>
    <workbookView xWindow="-120" yWindow="-120" windowWidth="20730" windowHeight="11160" xr2:uid="{2A156EAF-8020-40B5-ABB1-13169B726FB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B11" i="1"/>
  <c r="AC4" i="1"/>
  <c r="AB4" i="1"/>
  <c r="AA4" i="1"/>
  <c r="AC5" i="1"/>
  <c r="AB5" i="1"/>
  <c r="AA5" i="1"/>
  <c r="AB6" i="1" l="1"/>
  <c r="Z6" i="1" s="1"/>
  <c r="AA6" i="1"/>
  <c r="Z5" i="1" s="1"/>
  <c r="AC6" i="1"/>
  <c r="Z7" i="1" s="1"/>
</calcChain>
</file>

<file path=xl/sharedStrings.xml><?xml version="1.0" encoding="utf-8"?>
<sst xmlns="http://schemas.openxmlformats.org/spreadsheetml/2006/main" count="18" uniqueCount="18">
  <si>
    <t>Taxa aquisição Prefixado</t>
  </si>
  <si>
    <t>Taxa de marcação</t>
  </si>
  <si>
    <t>Prazo até o vencimento (Dias úteis)</t>
  </si>
  <si>
    <t>Anos</t>
  </si>
  <si>
    <t>Preço Prefixado</t>
  </si>
  <si>
    <t>Prazo (anos)</t>
  </si>
  <si>
    <t>Hoje</t>
  </si>
  <si>
    <t>Ano 1</t>
  </si>
  <si>
    <t>Ano 2</t>
  </si>
  <si>
    <t>Ano 3</t>
  </si>
  <si>
    <t>Taxa Prefixado</t>
  </si>
  <si>
    <t>Tabela IR sobre os ganhos na renda fixa</t>
  </si>
  <si>
    <t>De 0 até 180 dias</t>
  </si>
  <si>
    <t>De 181 até 360 dias</t>
  </si>
  <si>
    <t>De 361 até 720 dias</t>
  </si>
  <si>
    <t>Acima de 721</t>
  </si>
  <si>
    <t>Prazo</t>
  </si>
  <si>
    <t>Alíquota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</si>
</sst>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Protection="1">
      <protection locked="0"/>
    </xf>
    <xf numFmtId="0" fontId="2" fillId="3" borderId="0" xfId="0" applyFont="1" applyFill="1" applyAlignment="1">
      <alignment horizontal="center" vertical="center"/>
    </xf>
    <xf numFmtId="9" fontId="0" fillId="0" borderId="0" xfId="0" applyNumberFormat="1"/>
    <xf numFmtId="0" fontId="0" fillId="2" borderId="0" xfId="0" applyFill="1"/>
    <xf numFmtId="0" fontId="4" fillId="2" borderId="0" xfId="0" applyFont="1" applyFill="1" applyProtection="1">
      <protection locked="0"/>
    </xf>
    <xf numFmtId="164" fontId="0" fillId="2" borderId="0" xfId="0" applyNumberForma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8" fillId="7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0" fontId="7" fillId="6" borderId="1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10" fontId="5" fillId="5" borderId="2" xfId="0" applyNumberFormat="1" applyFont="1" applyFill="1" applyBorder="1" applyAlignment="1" applyProtection="1">
      <alignment horizontal="center" vertical="center"/>
      <protection locked="0"/>
    </xf>
    <xf numFmtId="9" fontId="8" fillId="2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44" fontId="8" fillId="7" borderId="1" xfId="1" applyFont="1" applyFill="1" applyBorder="1" applyAlignment="1" applyProtection="1">
      <alignment horizontal="center"/>
      <protection locked="0"/>
    </xf>
    <xf numFmtId="10" fontId="8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Planilha1!$B$8</c:f>
              <c:strCache>
                <c:ptCount val="1"/>
                <c:pt idx="0">
                  <c:v>Preço Prefixado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Planilha1!$B$11</c:f>
              <c:numCache>
                <c:formatCode>"R$"\ #,##0.00</c:formatCode>
                <c:ptCount val="1"/>
                <c:pt idx="0">
                  <c:v>331.0221770672091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9E-42D3-A3B9-C752A981C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944016"/>
        <c:axId val="730875088"/>
      </c:barChart>
      <c:catAx>
        <c:axId val="7359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875088"/>
        <c:crosses val="autoZero"/>
        <c:auto val="1"/>
        <c:lblAlgn val="ctr"/>
        <c:lblOffset val="100"/>
        <c:noMultiLvlLbl val="0"/>
      </c:catAx>
      <c:valAx>
        <c:axId val="73087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round/>
            </a:ln>
            <a:effectLst/>
          </c:spPr>
        </c:majorGridlines>
        <c:numFmt formatCode="&quot;R$&quot;\ 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594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>
                <a:solidFill>
                  <a:schemeClr val="tx1"/>
                </a:solidFill>
              </a:rPr>
              <a:t>Retorno Anual - Prefixado 3 anos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C-499F-A54F-10DE05128909}"/>
              </c:ext>
            </c:extLst>
          </c:dPt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DDC-499F-A54F-10DE051289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Planilha1!$Z$3:$AC$3</c:f>
              <c:strCache>
                <c:ptCount val="4"/>
                <c:pt idx="0">
                  <c:v>Hoje</c:v>
                </c:pt>
                <c:pt idx="1">
                  <c:v>Ano 1</c:v>
                </c:pt>
                <c:pt idx="2">
                  <c:v>Ano 2</c:v>
                </c:pt>
                <c:pt idx="3">
                  <c:v>Ano 3</c:v>
                </c:pt>
              </c:strCache>
            </c:strRef>
          </c:cat>
          <c:val>
            <c:numRef>
              <c:f>Planilha1!$Z$5:$AC$5</c:f>
              <c:numCache>
                <c:formatCode>0%</c:formatCode>
                <c:ptCount val="4"/>
                <c:pt idx="0">
                  <c:v>0.03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C-499F-A54F-10DE05128909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Planilha1!$Z$3:$AC$3</c:f>
              <c:strCache>
                <c:ptCount val="4"/>
                <c:pt idx="0">
                  <c:v>Hoje</c:v>
                </c:pt>
                <c:pt idx="1">
                  <c:v>Ano 1</c:v>
                </c:pt>
                <c:pt idx="2">
                  <c:v>Ano 2</c:v>
                </c:pt>
                <c:pt idx="3">
                  <c:v>Ano 3</c:v>
                </c:pt>
              </c:strCache>
            </c:strRef>
          </c:cat>
          <c:val>
            <c:numRef>
              <c:f>Planilha1!$Z$6:$AC$6</c:f>
              <c:numCache>
                <c:formatCode>0%</c:formatCode>
                <c:ptCount val="4"/>
                <c:pt idx="0">
                  <c:v>0.03</c:v>
                </c:pt>
                <c:pt idx="1">
                  <c:v>-0.03</c:v>
                </c:pt>
                <c:pt idx="2">
                  <c:v>-0.03</c:v>
                </c:pt>
                <c:pt idx="3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C-499F-A54F-10DE05128909}"/>
            </c:ext>
          </c:extLst>
        </c:ser>
        <c:ser>
          <c:idx val="2"/>
          <c:order val="2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Planilha1!$Z$3:$AC$3</c:f>
              <c:strCache>
                <c:ptCount val="4"/>
                <c:pt idx="0">
                  <c:v>Hoje</c:v>
                </c:pt>
                <c:pt idx="1">
                  <c:v>Ano 1</c:v>
                </c:pt>
                <c:pt idx="2">
                  <c:v>Ano 2</c:v>
                </c:pt>
                <c:pt idx="3">
                  <c:v>Ano 3</c:v>
                </c:pt>
              </c:strCache>
            </c:strRef>
          </c:cat>
          <c:val>
            <c:numRef>
              <c:f>Planilha1!$Z$7:$AC$7</c:f>
              <c:numCache>
                <c:formatCode>General</c:formatCode>
                <c:ptCount val="4"/>
                <c:pt idx="0" formatCode="0%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DC-499F-A54F-10DE05128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81638480"/>
        <c:axId val="727856304"/>
      </c:barChart>
      <c:catAx>
        <c:axId val="88163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7856304"/>
        <c:crosses val="autoZero"/>
        <c:auto val="1"/>
        <c:lblAlgn val="ctr"/>
        <c:lblOffset val="100"/>
        <c:noMultiLvlLbl val="0"/>
      </c:catAx>
      <c:valAx>
        <c:axId val="727856304"/>
        <c:scaling>
          <c:orientation val="minMax"/>
          <c:min val="-0.1500000000000000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163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222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7</xdr:row>
      <xdr:rowOff>4762</xdr:rowOff>
    </xdr:from>
    <xdr:to>
      <xdr:col>11</xdr:col>
      <xdr:colOff>476250</xdr:colOff>
      <xdr:row>21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D0A7F6-2679-471F-9792-22AC42963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8</xdr:row>
      <xdr:rowOff>119061</xdr:rowOff>
    </xdr:from>
    <xdr:to>
      <xdr:col>22</xdr:col>
      <xdr:colOff>552450</xdr:colOff>
      <xdr:row>26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E1978B-378F-40AC-8A22-0FEA92497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3E97-617B-4058-A6A9-ABEA43BDABFD}">
  <dimension ref="A1:AG33"/>
  <sheetViews>
    <sheetView tabSelected="1" zoomScale="85" zoomScaleNormal="85" workbookViewId="0">
      <selection activeCell="R8" sqref="R8"/>
    </sheetView>
  </sheetViews>
  <sheetFormatPr defaultRowHeight="15" x14ac:dyDescent="0.25"/>
  <cols>
    <col min="2" max="2" width="19" customWidth="1"/>
    <col min="3" max="5" width="10.85546875" customWidth="1"/>
  </cols>
  <sheetData>
    <row r="1" spans="1:3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5">
      <c r="A2" s="1"/>
      <c r="B2" s="10" t="s">
        <v>2</v>
      </c>
      <c r="C2" s="10"/>
      <c r="D2" s="21"/>
      <c r="E2" s="13" t="s">
        <v>3</v>
      </c>
      <c r="F2" s="1"/>
      <c r="G2" s="10" t="s">
        <v>10</v>
      </c>
      <c r="H2" s="10"/>
      <c r="I2" s="10"/>
      <c r="J2" s="1"/>
      <c r="K2" s="1"/>
      <c r="L2" s="1"/>
      <c r="M2" s="1"/>
      <c r="N2" s="10" t="s">
        <v>0</v>
      </c>
      <c r="O2" s="10"/>
      <c r="P2" s="10"/>
      <c r="Q2" s="1"/>
      <c r="R2" s="18" t="s">
        <v>1</v>
      </c>
      <c r="S2" s="18"/>
      <c r="T2" s="18"/>
      <c r="U2" s="1"/>
      <c r="V2" s="15" t="s">
        <v>5</v>
      </c>
      <c r="W2" s="15"/>
      <c r="X2" s="15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1"/>
      <c r="B3" s="10"/>
      <c r="C3" s="10"/>
      <c r="D3" s="21"/>
      <c r="E3" s="13"/>
      <c r="F3" s="1"/>
      <c r="G3" s="10"/>
      <c r="H3" s="10"/>
      <c r="I3" s="10"/>
      <c r="J3" s="1"/>
      <c r="K3" s="1"/>
      <c r="L3" s="1"/>
      <c r="M3" s="1"/>
      <c r="N3" s="10"/>
      <c r="O3" s="10"/>
      <c r="P3" s="10"/>
      <c r="Q3" s="1"/>
      <c r="R3" s="18"/>
      <c r="S3" s="18"/>
      <c r="T3" s="18"/>
      <c r="U3" s="1"/>
      <c r="V3" s="15"/>
      <c r="W3" s="15"/>
      <c r="X3" s="15"/>
      <c r="Y3" s="1"/>
      <c r="Z3" s="2" t="s">
        <v>6</v>
      </c>
      <c r="AA3" s="2" t="s">
        <v>7</v>
      </c>
      <c r="AB3" s="2" t="s">
        <v>8</v>
      </c>
      <c r="AC3" s="2" t="s">
        <v>9</v>
      </c>
      <c r="AD3" s="1"/>
      <c r="AE3" s="1"/>
      <c r="AF3" s="1"/>
      <c r="AG3" s="1"/>
    </row>
    <row r="4" spans="1:33" x14ac:dyDescent="0.25">
      <c r="A4" s="1"/>
      <c r="B4" s="11"/>
      <c r="C4" s="11"/>
      <c r="D4" s="22"/>
      <c r="E4" s="13"/>
      <c r="F4" s="1"/>
      <c r="G4" s="11"/>
      <c r="H4" s="11"/>
      <c r="I4" s="11"/>
      <c r="J4" s="1"/>
      <c r="K4" s="1"/>
      <c r="L4" s="1"/>
      <c r="M4" s="1"/>
      <c r="N4" s="10"/>
      <c r="O4" s="10"/>
      <c r="P4" s="10"/>
      <c r="Q4" s="1"/>
      <c r="R4" s="18"/>
      <c r="S4" s="18"/>
      <c r="T4" s="18"/>
      <c r="U4" s="1"/>
      <c r="V4" s="15"/>
      <c r="W4" s="15"/>
      <c r="X4" s="15"/>
      <c r="Y4" s="1"/>
      <c r="Z4">
        <v>0</v>
      </c>
      <c r="AA4" s="3">
        <f>$R$5</f>
        <v>0.09</v>
      </c>
      <c r="AB4" s="3">
        <f>$R$5</f>
        <v>0.09</v>
      </c>
      <c r="AC4" s="3">
        <f>$R$5</f>
        <v>0.09</v>
      </c>
      <c r="AD4" s="1"/>
      <c r="AE4" s="1"/>
      <c r="AF4" s="1"/>
      <c r="AG4" s="1"/>
    </row>
    <row r="5" spans="1:33" x14ac:dyDescent="0.25">
      <c r="A5" s="1"/>
      <c r="B5" s="23">
        <v>2520</v>
      </c>
      <c r="C5" s="23"/>
      <c r="D5" s="24"/>
      <c r="E5" s="14">
        <f>B5/252</f>
        <v>10</v>
      </c>
      <c r="F5" s="1"/>
      <c r="G5" s="25">
        <v>0.1169</v>
      </c>
      <c r="H5" s="25"/>
      <c r="I5" s="25"/>
      <c r="J5" s="1"/>
      <c r="K5" s="1"/>
      <c r="L5" s="1"/>
      <c r="M5" s="1"/>
      <c r="N5" s="19">
        <v>0.12</v>
      </c>
      <c r="O5" s="19"/>
      <c r="P5" s="19"/>
      <c r="Q5" s="1"/>
      <c r="R5" s="20">
        <v>0.09</v>
      </c>
      <c r="S5" s="20"/>
      <c r="T5" s="20"/>
      <c r="U5" s="1"/>
      <c r="V5" s="16">
        <v>3</v>
      </c>
      <c r="W5" s="17"/>
      <c r="X5" s="17"/>
      <c r="Y5" s="1"/>
      <c r="Z5" s="3">
        <f>AA6*-1</f>
        <v>0.03</v>
      </c>
      <c r="AA5" s="3">
        <f>$N$5</f>
        <v>0.12</v>
      </c>
      <c r="AB5" s="3">
        <f>$N$5</f>
        <v>0.12</v>
      </c>
      <c r="AC5" s="3">
        <f>$N$5</f>
        <v>0.12</v>
      </c>
      <c r="AD5" s="1"/>
      <c r="AE5" s="1"/>
      <c r="AF5" s="1"/>
      <c r="AG5" s="1"/>
    </row>
    <row r="6" spans="1:33" x14ac:dyDescent="0.25">
      <c r="A6" s="1"/>
      <c r="B6" s="23"/>
      <c r="C6" s="23"/>
      <c r="D6" s="24"/>
      <c r="E6" s="14"/>
      <c r="F6" s="1"/>
      <c r="G6" s="25"/>
      <c r="H6" s="25"/>
      <c r="I6" s="25"/>
      <c r="J6" s="1"/>
      <c r="K6" s="1"/>
      <c r="L6" s="1"/>
      <c r="M6" s="1"/>
      <c r="N6" s="19"/>
      <c r="O6" s="19"/>
      <c r="P6" s="19"/>
      <c r="Q6" s="1"/>
      <c r="R6" s="20"/>
      <c r="S6" s="20"/>
      <c r="T6" s="20"/>
      <c r="U6" s="1"/>
      <c r="V6" s="17"/>
      <c r="W6" s="17"/>
      <c r="X6" s="17"/>
      <c r="Y6" s="1"/>
      <c r="Z6" s="3">
        <f>AB6*-1</f>
        <v>0.03</v>
      </c>
      <c r="AA6" s="3">
        <f>AA4-AA5</f>
        <v>-0.03</v>
      </c>
      <c r="AB6" s="3">
        <f t="shared" ref="AB6:AC6" si="0">AB4-AB5</f>
        <v>-0.03</v>
      </c>
      <c r="AC6" s="3">
        <f t="shared" si="0"/>
        <v>-0.03</v>
      </c>
      <c r="AD6" s="1"/>
      <c r="AE6" s="1"/>
      <c r="AF6" s="1"/>
      <c r="AG6" s="1"/>
    </row>
    <row r="7" spans="1:3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9"/>
      <c r="O7" s="19"/>
      <c r="P7" s="19"/>
      <c r="Q7" s="1"/>
      <c r="R7" s="20"/>
      <c r="S7" s="20"/>
      <c r="T7" s="20"/>
      <c r="U7" s="1"/>
      <c r="V7" s="17"/>
      <c r="W7" s="17"/>
      <c r="X7" s="17"/>
      <c r="Y7" s="1"/>
      <c r="Z7" s="3">
        <f>AC6*-1</f>
        <v>0.03</v>
      </c>
      <c r="AA7" s="4"/>
      <c r="AB7" s="4"/>
      <c r="AC7" s="4"/>
      <c r="AD7" s="1"/>
      <c r="AE7" s="1"/>
      <c r="AF7" s="1"/>
      <c r="AG7" s="1"/>
    </row>
    <row r="8" spans="1:33" x14ac:dyDescent="0.25">
      <c r="A8" s="1"/>
      <c r="B8" s="10" t="s">
        <v>4</v>
      </c>
      <c r="C8" s="10"/>
      <c r="D8" s="1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s="1"/>
      <c r="B9" s="10"/>
      <c r="C9" s="10"/>
      <c r="D9" s="1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25">
      <c r="A10" s="1"/>
      <c r="B10" s="11"/>
      <c r="C10" s="11"/>
      <c r="D10" s="1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1"/>
      <c r="B11" s="12">
        <f>1000/(1+G5)^(B5/252)</f>
        <v>331.0221770672091</v>
      </c>
      <c r="C11" s="12"/>
      <c r="D11" s="1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5">
      <c r="A12" s="1"/>
      <c r="B12" s="12"/>
      <c r="C12" s="12"/>
      <c r="D12" s="1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5">
      <c r="A13" s="1"/>
      <c r="B13" s="12"/>
      <c r="C13" s="12"/>
      <c r="D13" s="1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21" x14ac:dyDescent="0.35">
      <c r="A15" s="1"/>
      <c r="B15" s="6"/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.75" x14ac:dyDescent="0.25">
      <c r="A16" s="1"/>
      <c r="B16" s="27" t="s">
        <v>11</v>
      </c>
      <c r="C16" s="27"/>
      <c r="D16" s="2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25">
      <c r="A17" s="1"/>
      <c r="B17" s="8" t="s">
        <v>16</v>
      </c>
      <c r="C17" s="28" t="s">
        <v>17</v>
      </c>
      <c r="D17" s="2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5">
      <c r="A18" s="1"/>
      <c r="B18" s="9" t="s">
        <v>12</v>
      </c>
      <c r="C18" s="29">
        <v>0.22500000000000001</v>
      </c>
      <c r="D18" s="2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1"/>
      <c r="B19" s="9" t="s">
        <v>13</v>
      </c>
      <c r="C19" s="26">
        <v>0.2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5">
      <c r="A20" s="1"/>
      <c r="B20" s="9" t="s">
        <v>14</v>
      </c>
      <c r="C20" s="29">
        <v>0.17499999999999999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25">
      <c r="A21" s="1"/>
      <c r="B21" s="9" t="s">
        <v>15</v>
      </c>
      <c r="C21" s="26">
        <v>0.15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x14ac:dyDescent="0.25">
      <c r="A22" s="1"/>
      <c r="B22" s="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x14ac:dyDescent="0.25">
      <c r="A23" s="1"/>
      <c r="B23" s="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x14ac:dyDescent="0.25">
      <c r="A24" s="1"/>
      <c r="B24" s="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</sheetData>
  <sheetProtection selectLockedCells="1"/>
  <mergeCells count="20">
    <mergeCell ref="C21:D21"/>
    <mergeCell ref="B16:D16"/>
    <mergeCell ref="C17:D17"/>
    <mergeCell ref="C18:D18"/>
    <mergeCell ref="C19:D19"/>
    <mergeCell ref="C20:D20"/>
    <mergeCell ref="B8:D10"/>
    <mergeCell ref="B11:D13"/>
    <mergeCell ref="E2:E4"/>
    <mergeCell ref="E5:E6"/>
    <mergeCell ref="V2:X4"/>
    <mergeCell ref="V5:X7"/>
    <mergeCell ref="N2:P4"/>
    <mergeCell ref="R2:T4"/>
    <mergeCell ref="N5:P7"/>
    <mergeCell ref="R5:T7"/>
    <mergeCell ref="B2:D4"/>
    <mergeCell ref="G2:I4"/>
    <mergeCell ref="B5:D6"/>
    <mergeCell ref="G5:I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Cadonhotto</dc:creator>
  <cp:lastModifiedBy>Guilherme Cadonhotto de Carvalho</cp:lastModifiedBy>
  <dcterms:created xsi:type="dcterms:W3CDTF">2022-03-16T20:11:36Z</dcterms:created>
  <dcterms:modified xsi:type="dcterms:W3CDTF">2024-11-26T16:44:34Z</dcterms:modified>
</cp:coreProperties>
</file>