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.NOTE-EKS\M2up\M2up\4. CURSOS ONLINE\CURSO ADWORDS\9.3 - ROI e ROAS no Google Ads (OK)\"/>
    </mc:Choice>
  </mc:AlternateContent>
  <xr:revisionPtr revIDLastSave="0" documentId="10_ncr:8100000_{4A7414F5-439C-4742-A815-B4262BB35861}" xr6:coauthVersionLast="34" xr6:coauthVersionMax="34" xr10:uidLastSave="{00000000-0000-0000-0000-000000000000}"/>
  <bookViews>
    <workbookView xWindow="0" yWindow="0" windowWidth="20490" windowHeight="7545" activeTab="1" xr2:uid="{00000000-000D-0000-FFFF-FFFF00000000}"/>
  </bookViews>
  <sheets>
    <sheet name="Calculadora" sheetId="1" r:id="rId1"/>
    <sheet name="Acompanhamento" sheetId="2" r:id="rId2"/>
  </sheets>
  <calcPr calcId="162913"/>
</workbook>
</file>

<file path=xl/calcChain.xml><?xml version="1.0" encoding="utf-8"?>
<calcChain xmlns="http://schemas.openxmlformats.org/spreadsheetml/2006/main">
  <c r="O5" i="2" l="1"/>
  <c r="C10" i="1"/>
  <c r="C11" i="1" s="1"/>
  <c r="O6" i="2"/>
  <c r="F17" i="1"/>
  <c r="C17" i="1"/>
  <c r="F11" i="1"/>
  <c r="F10" i="1"/>
  <c r="F4" i="1"/>
  <c r="C4" i="1" l="1"/>
</calcChain>
</file>

<file path=xl/sharedStrings.xml><?xml version="1.0" encoding="utf-8"?>
<sst xmlns="http://schemas.openxmlformats.org/spreadsheetml/2006/main" count="35" uniqueCount="26">
  <si>
    <t>Calculadora ROI e ROAS</t>
  </si>
  <si>
    <t>Acompanhamento ROI e ROAS</t>
  </si>
  <si>
    <t>ROI</t>
  </si>
  <si>
    <t>#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</si>
  <si>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</si>
  <si>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</si>
  <si>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</si>
  <si>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</si>
  <si>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</si>
  <si>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</si>
  <si>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</si>
  <si>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</si>
  <si>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</si>
  <si>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</si>
  <si>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</si>
  <si>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</si>
  <si>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Média Anual</t>
  </si>
  <si>
    <t>ROAS</t>
  </si>
  <si>
    <t>Novos leads</t>
  </si>
  <si>
    <t>Efetividade de vendas (%)</t>
  </si>
  <si>
    <t>Ticket médio</t>
  </si>
  <si>
    <t>Valor do lead</t>
  </si>
  <si>
    <t>Receita Aproximada</t>
  </si>
  <si>
    <t>Custo de venda</t>
  </si>
  <si>
    <t>Investimento MKT</t>
  </si>
  <si>
    <t>Custo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</si>
</sst>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#,##0.00"/>
  </numFmts>
  <fonts count="10">
    <font>
      <sz val="11"/>
      <color rgb="FF000000"/>
      <name val="Calibri"/>
    </font>
    <font>
      <b/>
      <sz val="24"/>
      <color rgb="FF7F7F7F"/>
      <name val="Arial"/>
    </font>
    <font>
      <b/>
      <sz val="24"/>
      <color rgb="FF7F7F7F"/>
      <name val="Calibri"/>
    </font>
    <font>
      <sz val="11"/>
      <name val="Calibri"/>
    </font>
    <font>
      <b/>
      <sz val="18"/>
      <color rgb="FFFFFFFF"/>
      <name val="Calibri"/>
    </font>
    <font>
      <b/>
      <sz val="14"/>
      <color rgb="FFFFFFFF"/>
      <name val="Calibri"/>
    </font>
    <font>
      <b/>
      <sz val="12"/>
      <color rgb="FF0C0C0C"/>
      <name val="Calibri"/>
    </font>
    <font>
      <sz val="12"/>
      <color rgb="FF000000"/>
      <name val="Calibri"/>
    </font>
    <font>
      <b/>
      <sz val="20"/>
      <color rgb="FFFFFFFF"/>
      <name val="Calibri"/>
    </font>
    <font>
      <b/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2F5496"/>
        <bgColor rgb="FF2F5496"/>
      </patternFill>
    </fill>
    <fill>
      <patternFill patternType="solid">
        <fgColor rgb="FF094F47"/>
        <bgColor rgb="FF094F47"/>
      </patternFill>
    </fill>
    <fill>
      <patternFill patternType="solid">
        <fgColor rgb="FF15B19E"/>
        <bgColor rgb="FF15B19E"/>
      </patternFill>
    </fill>
    <fill>
      <patternFill patternType="solid">
        <fgColor rgb="FF0F7B6E"/>
        <bgColor rgb="FF0F7B6E"/>
      </patternFill>
    </fill>
    <fill>
      <patternFill patternType="solid">
        <fgColor rgb="FFF2F2F2"/>
        <bgColor rgb="FFF2F2F2"/>
      </patternFill>
    </fill>
    <fill>
      <patternFill patternType="solid">
        <fgColor rgb="FF2E75B5"/>
        <bgColor rgb="FF2E75B5"/>
      </patternFill>
    </fill>
    <fill>
      <patternFill patternType="solid">
        <fgColor rgb="FFD6DCE4"/>
        <bgColor rgb="FFD6DCE4"/>
      </patternFill>
    </fill>
    <fill>
      <patternFill patternType="solid">
        <fgColor rgb="FFDEEAF6"/>
        <bgColor rgb="FFDEEAF6"/>
      </patternFill>
    </fill>
    <fill>
      <patternFill patternType="solid">
        <fgColor rgb="FFD8D8D8"/>
        <bgColor rgb="FFD8D8D8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0" fillId="2" borderId="1" xfId="0" applyFont="1" applyFill="1" applyBorder="1"/>
    <xf numFmtId="0" fontId="4" fillId="3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9" fontId="6" fillId="5" borderId="6" xfId="0" applyNumberFormat="1" applyFont="1" applyFill="1" applyBorder="1" applyAlignment="1">
      <alignment horizontal="center" vertical="center"/>
    </xf>
    <xf numFmtId="9" fontId="6" fillId="5" borderId="7" xfId="0" applyNumberFormat="1" applyFont="1" applyFill="1" applyBorder="1" applyAlignment="1">
      <alignment horizontal="center" vertical="center"/>
    </xf>
    <xf numFmtId="9" fontId="4" fillId="3" borderId="7" xfId="0" applyNumberFormat="1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/>
    </xf>
    <xf numFmtId="9" fontId="5" fillId="6" borderId="6" xfId="0" applyNumberFormat="1" applyFont="1" applyFill="1" applyBorder="1" applyAlignment="1">
      <alignment horizontal="center" vertical="center"/>
    </xf>
    <xf numFmtId="9" fontId="8" fillId="8" borderId="7" xfId="0" applyNumberFormat="1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 vertical="center"/>
    </xf>
    <xf numFmtId="0" fontId="0" fillId="9" borderId="9" xfId="0" applyFont="1" applyFill="1" applyBorder="1"/>
    <xf numFmtId="9" fontId="0" fillId="7" borderId="10" xfId="0" applyNumberFormat="1" applyFont="1" applyFill="1" applyBorder="1"/>
    <xf numFmtId="0" fontId="0" fillId="10" borderId="9" xfId="0" applyFont="1" applyFill="1" applyBorder="1"/>
    <xf numFmtId="0" fontId="0" fillId="9" borderId="11" xfId="0" applyFont="1" applyFill="1" applyBorder="1" applyAlignment="1">
      <alignment horizontal="left"/>
    </xf>
    <xf numFmtId="0" fontId="0" fillId="7" borderId="12" xfId="0" applyFont="1" applyFill="1" applyBorder="1" applyAlignment="1">
      <alignment horizontal="center"/>
    </xf>
    <xf numFmtId="0" fontId="0" fillId="10" borderId="11" xfId="0" applyFont="1" applyFill="1" applyBorder="1" applyAlignment="1">
      <alignment horizontal="left"/>
    </xf>
    <xf numFmtId="164" fontId="0" fillId="7" borderId="12" xfId="0" applyNumberFormat="1" applyFont="1" applyFill="1" applyBorder="1" applyAlignment="1">
      <alignment horizontal="center"/>
    </xf>
    <xf numFmtId="0" fontId="9" fillId="9" borderId="11" xfId="0" applyFont="1" applyFill="1" applyBorder="1" applyAlignment="1">
      <alignment horizontal="left"/>
    </xf>
    <xf numFmtId="164" fontId="9" fillId="11" borderId="12" xfId="0" applyNumberFormat="1" applyFont="1" applyFill="1" applyBorder="1" applyAlignment="1">
      <alignment horizontal="center"/>
    </xf>
    <xf numFmtId="0" fontId="9" fillId="10" borderId="11" xfId="0" applyFont="1" applyFill="1" applyBorder="1" applyAlignment="1">
      <alignment horizontal="left"/>
    </xf>
    <xf numFmtId="0" fontId="9" fillId="7" borderId="12" xfId="0" applyFont="1" applyFill="1" applyBorder="1" applyAlignment="1">
      <alignment horizontal="center"/>
    </xf>
    <xf numFmtId="0" fontId="0" fillId="9" borderId="9" xfId="0" applyFont="1" applyFill="1" applyBorder="1" applyAlignment="1">
      <alignment horizontal="left"/>
    </xf>
    <xf numFmtId="0" fontId="0" fillId="7" borderId="10" xfId="0" applyFont="1" applyFill="1" applyBorder="1" applyAlignment="1">
      <alignment horizontal="center"/>
    </xf>
    <xf numFmtId="0" fontId="0" fillId="10" borderId="9" xfId="0" applyFont="1" applyFill="1" applyBorder="1" applyAlignment="1">
      <alignment horizontal="left"/>
    </xf>
    <xf numFmtId="0" fontId="9" fillId="9" borderId="13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9" fillId="10" borderId="1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0" fontId="3" fillId="0" borderId="3" xfId="0" applyFont="1" applyBorder="1"/>
    <xf numFmtId="0" fontId="3" fillId="0" borderId="4" xfId="0" applyFont="1" applyBorder="1"/>
    <xf numFmtId="0" fontId="2" fillId="2" borderId="2" xfId="0" applyFont="1" applyFill="1" applyBorder="1" applyAlignment="1">
      <alignment horizontal="right" wrapText="1"/>
    </xf>
    <xf numFmtId="0" fontId="0" fillId="7" borderId="12" xfId="0" applyFont="1" applyFill="1" applyBorder="1" applyAlignment="1" applyProtection="1">
      <alignment horizontal="center"/>
      <protection locked="0"/>
    </xf>
    <xf numFmtId="9" fontId="0" fillId="7" borderId="12" xfId="0" applyNumberFormat="1" applyFont="1" applyFill="1" applyBorder="1" applyAlignment="1" applyProtection="1">
      <alignment horizontal="center"/>
      <protection locked="0"/>
    </xf>
    <xf numFmtId="164" fontId="0" fillId="7" borderId="12" xfId="0" applyNumberFormat="1" applyFont="1" applyFill="1" applyBorder="1" applyAlignment="1" applyProtection="1">
      <alignment horizontal="center"/>
      <protection locked="0"/>
    </xf>
    <xf numFmtId="9" fontId="7" fillId="7" borderId="6" xfId="0" applyNumberFormat="1" applyFont="1" applyFill="1" applyBorder="1" applyAlignment="1" applyProtection="1">
      <alignment horizontal="center" vertical="center"/>
      <protection locked="0"/>
    </xf>
    <xf numFmtId="9" fontId="7" fillId="7" borderId="8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342900</xdr:colOff>
      <xdr:row>0</xdr:row>
      <xdr:rowOff>161925</xdr:rowOff>
    </xdr:from>
    <xdr:ext cx="1905000" cy="7143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0</xdr:row>
      <xdr:rowOff>809625</xdr:rowOff>
    </xdr:from>
    <xdr:ext cx="1905000" cy="7143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H5" sqref="H5"/>
    </sheetView>
  </sheetViews>
  <sheetFormatPr defaultColWidth="14.42578125" defaultRowHeight="15" customHeight="1"/>
  <cols>
    <col min="1" max="1" width="19.7109375" customWidth="1"/>
    <col min="2" max="3" width="33.42578125" customWidth="1"/>
    <col min="4" max="4" width="9.85546875" customWidth="1"/>
    <col min="5" max="6" width="33.42578125" customWidth="1"/>
    <col min="7" max="26" width="8.7109375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3.5" customHeight="1">
      <c r="A2" s="1"/>
      <c r="B2" s="29" t="s">
        <v>0</v>
      </c>
      <c r="C2" s="30"/>
      <c r="D2" s="30"/>
      <c r="E2" s="30"/>
      <c r="F2" s="3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6.25">
      <c r="A4" s="1"/>
      <c r="B4" s="2" t="s">
        <v>2</v>
      </c>
      <c r="C4" s="6">
        <f>(C11-C17)/C17</f>
        <v>0.69742186981749787</v>
      </c>
      <c r="D4" s="1"/>
      <c r="E4" s="8" t="s">
        <v>17</v>
      </c>
      <c r="F4" s="10">
        <f>(F11)/F17</f>
        <v>2.7836258806816363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12"/>
      <c r="C5" s="13"/>
      <c r="D5" s="1"/>
      <c r="E5" s="14"/>
      <c r="F5" s="1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5" t="s">
        <v>18</v>
      </c>
      <c r="C6" s="33">
        <v>14.5</v>
      </c>
      <c r="D6" s="1"/>
      <c r="E6" s="17" t="s">
        <v>18</v>
      </c>
      <c r="F6" s="33">
        <v>14.5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15" t="s">
        <v>19</v>
      </c>
      <c r="C7" s="34">
        <v>0.2</v>
      </c>
      <c r="D7" s="1"/>
      <c r="E7" s="17" t="s">
        <v>19</v>
      </c>
      <c r="F7" s="34">
        <v>0.2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15" t="s">
        <v>20</v>
      </c>
      <c r="C8" s="35">
        <v>1500</v>
      </c>
      <c r="D8" s="1"/>
      <c r="E8" s="17" t="s">
        <v>20</v>
      </c>
      <c r="F8" s="35">
        <v>1500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15"/>
      <c r="C9" s="16"/>
      <c r="D9" s="1"/>
      <c r="E9" s="17"/>
      <c r="F9" s="1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9" t="s">
        <v>21</v>
      </c>
      <c r="C10" s="20">
        <f>C7*C8</f>
        <v>300</v>
      </c>
      <c r="D10" s="1"/>
      <c r="E10" s="21" t="s">
        <v>21</v>
      </c>
      <c r="F10" s="20">
        <f>F7*F8</f>
        <v>300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19" t="s">
        <v>22</v>
      </c>
      <c r="C11" s="20">
        <f>C10*C6</f>
        <v>4350</v>
      </c>
      <c r="D11" s="1"/>
      <c r="E11" s="21" t="s">
        <v>22</v>
      </c>
      <c r="F11" s="20">
        <f>F10*F6</f>
        <v>4350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9"/>
      <c r="C12" s="22"/>
      <c r="D12" s="1"/>
      <c r="E12" s="21"/>
      <c r="F12" s="2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23"/>
      <c r="C13" s="24"/>
      <c r="D13" s="1"/>
      <c r="E13" s="25"/>
      <c r="F13" s="2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5" t="s">
        <v>23</v>
      </c>
      <c r="C14" s="35">
        <v>1000</v>
      </c>
      <c r="D14" s="1"/>
      <c r="E14" s="17"/>
      <c r="F14" s="1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5" t="s">
        <v>24</v>
      </c>
      <c r="C15" s="35">
        <v>1562.71</v>
      </c>
      <c r="D15" s="1"/>
      <c r="E15" s="17" t="s">
        <v>24</v>
      </c>
      <c r="F15" s="35">
        <v>1562.71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5"/>
      <c r="C16" s="16"/>
      <c r="D16" s="1"/>
      <c r="E16" s="17"/>
      <c r="F16" s="1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9" t="s">
        <v>25</v>
      </c>
      <c r="C17" s="20">
        <f>SUM(C14:C15)</f>
        <v>2562.71</v>
      </c>
      <c r="D17" s="1"/>
      <c r="E17" s="21" t="s">
        <v>25</v>
      </c>
      <c r="F17" s="20">
        <f>SUM(F14:F15)</f>
        <v>1562.71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26"/>
      <c r="C18" s="27"/>
      <c r="D18" s="1"/>
      <c r="E18" s="28"/>
      <c r="F18" s="2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C9yHosECRUyzmRsN62Zmhz64lI9X/80mtupX6yvYApHFNcM1zBmx1TdGLLxEAqTN831alxRy8qQaAov5klp43g==" saltValue="VeBHpr5di7tkd5nrG6csvQ==" spinCount="100000" sheet="1" objects="1" scenarios="1"/>
  <mergeCells count="1">
    <mergeCell ref="B2:F2"/>
  </mergeCells>
  <pageMargins left="0.511811024" right="0.511811024" top="0.78740157499999996" bottom="0.78740157499999996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I6" sqref="I6"/>
    </sheetView>
  </sheetViews>
  <sheetFormatPr defaultColWidth="14.42578125" defaultRowHeight="15" customHeight="1"/>
  <cols>
    <col min="1" max="1" width="7" customWidth="1"/>
    <col min="2" max="2" width="9" customWidth="1"/>
    <col min="3" max="14" width="12" customWidth="1"/>
    <col min="15" max="15" width="20.85546875" customWidth="1"/>
    <col min="16" max="26" width="8.7109375" customWidth="1"/>
  </cols>
  <sheetData>
    <row r="1" spans="1:26" ht="6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3.5" customHeight="1">
      <c r="A2" s="1"/>
      <c r="B2" s="1"/>
      <c r="C2" s="32" t="s">
        <v>1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9.75" customHeight="1">
      <c r="A4" s="1"/>
      <c r="B4" s="3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9.75" customHeight="1">
      <c r="A5" s="1"/>
      <c r="B5" s="7" t="s">
        <v>2</v>
      </c>
      <c r="C5" s="36"/>
      <c r="D5" s="36"/>
      <c r="E5" s="36">
        <v>0.7</v>
      </c>
      <c r="F5" s="36"/>
      <c r="G5" s="36"/>
      <c r="H5" s="36"/>
      <c r="I5" s="36"/>
      <c r="J5" s="36"/>
      <c r="K5" s="36"/>
      <c r="L5" s="36"/>
      <c r="M5" s="36"/>
      <c r="N5" s="36"/>
      <c r="O5" s="9">
        <f t="shared" ref="O5:O6" si="0">AVERAGE(C5:N5)</f>
        <v>0.7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9.75" customHeight="1">
      <c r="A6" s="1"/>
      <c r="B6" s="11" t="s">
        <v>17</v>
      </c>
      <c r="C6" s="37"/>
      <c r="D6" s="37"/>
      <c r="E6" s="37">
        <v>2.78</v>
      </c>
      <c r="F6" s="37"/>
      <c r="G6" s="37"/>
      <c r="H6" s="37"/>
      <c r="I6" s="37"/>
      <c r="J6" s="37"/>
      <c r="K6" s="37"/>
      <c r="L6" s="37"/>
      <c r="M6" s="37"/>
      <c r="N6" s="37"/>
      <c r="O6" s="9">
        <f t="shared" si="0"/>
        <v>2.78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BSJKOz36FMDDFbAIH1mEKu+z7b/9h1QhoT4uTUX9oOeat+4WbEgZTLMYq9PiB9ZZDMNvJqqjdT1uUXrX+G+5XA==" saltValue="zqx9RO4y89lGvErW9of2vQ==" spinCount="100000" sheet="1" objects="1" scenarios="1"/>
  <mergeCells count="1">
    <mergeCell ref="C2:O2"/>
  </mergeCells>
  <pageMargins left="0.511811024" right="0.511811024" top="0.78740157499999996" bottom="0.78740157499999996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Calculadora</vt:lpstr>
      <vt:lpstr>Acompanhamento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Erick Scudero</cp:lastModifiedBy>
  <dcterms:modified xsi:type="dcterms:W3CDTF">2018-08-23T15:24:11Z</dcterms:modified>
</cp:coreProperties>
</file>