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fae\Documents\AULAS\Módulo Educação Financeira\"/>
    </mc:Choice>
  </mc:AlternateContent>
  <xr:revisionPtr revIDLastSave="0" documentId="8_{99796491-C1FE-4CD9-A412-19FF17949930}" xr6:coauthVersionLast="47" xr6:coauthVersionMax="47" xr10:uidLastSave="{00000000-0000-0000-0000-000000000000}"/>
  <bookViews>
    <workbookView xWindow="-108" yWindow="-108" windowWidth="23256" windowHeight="12456" tabRatio="868" firstSheet="4" activeTab="12" xr2:uid="{00000000-000D-0000-FFFF-FFFF00000000}"/>
  </bookViews>
  <sheets>
    <sheet name="CD JANEIRO" sheetId="4" r:id="rId1"/>
    <sheet name="CD FEVEREIRO" sheetId="5" r:id="rId2"/>
    <sheet name="CD MARÇO" sheetId="6" r:id="rId3"/>
    <sheet name="CD ABRIL" sheetId="7" r:id="rId4"/>
    <sheet name="CD MAIO" sheetId="8" r:id="rId5"/>
    <sheet name="CD JUNHO" sheetId="9" r:id="rId6"/>
    <sheet name="CD JULHO" sheetId="10" r:id="rId7"/>
    <sheet name="CD AGOSTO" sheetId="11" r:id="rId8"/>
    <sheet name="CD SETEMBRO" sheetId="12" r:id="rId9"/>
    <sheet name="CD OUTUBRO" sheetId="13" r:id="rId10"/>
    <sheet name="CD NOVEMBRO" sheetId="14" r:id="rId11"/>
    <sheet name="CD DEZEMBRO" sheetId="15" r:id="rId12"/>
    <sheet name="Dados" sheetId="1" r:id="rId13"/>
    <sheet name="Dashboard" sheetId="2" r:id="rId14"/>
  </sheets>
  <definedNames>
    <definedName name="_xlnm.Print_Area" localSheetId="12">Dados!$A$10:$P$118</definedName>
    <definedName name="_xlnm.Print_Area" localSheetId="13">Dashboard!$A$6:$T$28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7" i="15" l="1"/>
  <c r="R57" i="15"/>
  <c r="Q57" i="15"/>
  <c r="P57" i="15"/>
  <c r="O57" i="15"/>
  <c r="N57" i="15"/>
  <c r="M57" i="15"/>
  <c r="I57" i="15"/>
  <c r="H57" i="15"/>
  <c r="G57" i="15"/>
  <c r="F57" i="15"/>
  <c r="E57" i="15"/>
  <c r="D57" i="15"/>
  <c r="C57" i="15"/>
  <c r="J57" i="15" s="1"/>
  <c r="T56" i="15"/>
  <c r="J56" i="15"/>
  <c r="T55" i="15"/>
  <c r="J55" i="15"/>
  <c r="T54" i="15"/>
  <c r="J54" i="15"/>
  <c r="T53" i="15"/>
  <c r="J53" i="15"/>
  <c r="T52" i="15"/>
  <c r="J52" i="15"/>
  <c r="T51" i="15"/>
  <c r="J51" i="15"/>
  <c r="T50" i="15"/>
  <c r="J50" i="15"/>
  <c r="T49" i="15"/>
  <c r="J49" i="15"/>
  <c r="T48" i="15"/>
  <c r="J48" i="15"/>
  <c r="T47" i="15"/>
  <c r="J47" i="15"/>
  <c r="T46" i="15"/>
  <c r="J46" i="15"/>
  <c r="AC45" i="15"/>
  <c r="AB45" i="15"/>
  <c r="AA45" i="15"/>
  <c r="Z45" i="15"/>
  <c r="Y45" i="15"/>
  <c r="X45" i="15"/>
  <c r="W45" i="15"/>
  <c r="T45" i="15"/>
  <c r="J45" i="15"/>
  <c r="AD44" i="15"/>
  <c r="T44" i="15"/>
  <c r="J44" i="15"/>
  <c r="AD43" i="15"/>
  <c r="T43" i="15"/>
  <c r="J43" i="15"/>
  <c r="AD42" i="15"/>
  <c r="T42" i="15"/>
  <c r="J42" i="15"/>
  <c r="AD41" i="15"/>
  <c r="T41" i="15"/>
  <c r="J41" i="15"/>
  <c r="AD40" i="15"/>
  <c r="T40" i="15"/>
  <c r="J40" i="15"/>
  <c r="AD39" i="15"/>
  <c r="AD38" i="15"/>
  <c r="AD37" i="15"/>
  <c r="AD36" i="15"/>
  <c r="S36" i="15"/>
  <c r="R36" i="15"/>
  <c r="Q36" i="15"/>
  <c r="P36" i="15"/>
  <c r="O36" i="15"/>
  <c r="N36" i="15"/>
  <c r="M36" i="15"/>
  <c r="I36" i="15"/>
  <c r="H36" i="15"/>
  <c r="G36" i="15"/>
  <c r="F36" i="15"/>
  <c r="E36" i="15"/>
  <c r="D36" i="15"/>
  <c r="C36" i="15"/>
  <c r="AD35" i="15"/>
  <c r="T35" i="15"/>
  <c r="J35" i="15"/>
  <c r="AD34" i="15"/>
  <c r="T34" i="15"/>
  <c r="J34" i="15"/>
  <c r="AD33" i="15"/>
  <c r="T33" i="15"/>
  <c r="J33" i="15"/>
  <c r="AD32" i="15"/>
  <c r="T32" i="15"/>
  <c r="J32" i="15"/>
  <c r="AD31" i="15"/>
  <c r="T31" i="15"/>
  <c r="J31" i="15"/>
  <c r="AD30" i="15"/>
  <c r="T30" i="15"/>
  <c r="J30" i="15"/>
  <c r="AD29" i="15"/>
  <c r="T29" i="15"/>
  <c r="J29" i="15"/>
  <c r="AD28" i="15"/>
  <c r="T28" i="15"/>
  <c r="J28" i="15"/>
  <c r="T27" i="15"/>
  <c r="J27" i="15"/>
  <c r="T26" i="15"/>
  <c r="J26" i="15"/>
  <c r="T25" i="15"/>
  <c r="J25" i="15"/>
  <c r="T24" i="15"/>
  <c r="J24" i="15"/>
  <c r="C66" i="15" s="1"/>
  <c r="N69" i="1" s="1"/>
  <c r="T23" i="15"/>
  <c r="J23" i="15"/>
  <c r="T22" i="15"/>
  <c r="J22" i="15"/>
  <c r="T21" i="15"/>
  <c r="J21" i="15"/>
  <c r="T20" i="15"/>
  <c r="J20" i="15"/>
  <c r="T19" i="15"/>
  <c r="J19" i="15"/>
  <c r="S57" i="14"/>
  <c r="R57" i="14"/>
  <c r="Q57" i="14"/>
  <c r="P57" i="14"/>
  <c r="O57" i="14"/>
  <c r="N57" i="14"/>
  <c r="M57" i="14"/>
  <c r="I57" i="14"/>
  <c r="H57" i="14"/>
  <c r="G57" i="14"/>
  <c r="F57" i="14"/>
  <c r="E57" i="14"/>
  <c r="D57" i="14"/>
  <c r="C57" i="14"/>
  <c r="T56" i="14"/>
  <c r="J56" i="14"/>
  <c r="T55" i="14"/>
  <c r="J55" i="14"/>
  <c r="T54" i="14"/>
  <c r="J54" i="14"/>
  <c r="T53" i="14"/>
  <c r="J53" i="14"/>
  <c r="T52" i="14"/>
  <c r="J52" i="14"/>
  <c r="T51" i="14"/>
  <c r="J51" i="14"/>
  <c r="T50" i="14"/>
  <c r="J50" i="14"/>
  <c r="T49" i="14"/>
  <c r="J49" i="14"/>
  <c r="T48" i="14"/>
  <c r="J48" i="14"/>
  <c r="T47" i="14"/>
  <c r="J47" i="14"/>
  <c r="T46" i="14"/>
  <c r="J46" i="14"/>
  <c r="AC45" i="14"/>
  <c r="AB45" i="14"/>
  <c r="AA45" i="14"/>
  <c r="Z45" i="14"/>
  <c r="Y45" i="14"/>
  <c r="X45" i="14"/>
  <c r="W45" i="14"/>
  <c r="T45" i="14"/>
  <c r="J45" i="14"/>
  <c r="AD44" i="14"/>
  <c r="T44" i="14"/>
  <c r="J44" i="14"/>
  <c r="AD43" i="14"/>
  <c r="T43" i="14"/>
  <c r="J43" i="14"/>
  <c r="AD42" i="14"/>
  <c r="T42" i="14"/>
  <c r="J42" i="14"/>
  <c r="AD41" i="14"/>
  <c r="T41" i="14"/>
  <c r="J41" i="14"/>
  <c r="AD40" i="14"/>
  <c r="T40" i="14"/>
  <c r="J40" i="14"/>
  <c r="AD39" i="14"/>
  <c r="AD38" i="14"/>
  <c r="AD37" i="14"/>
  <c r="AD36" i="14"/>
  <c r="S36" i="14"/>
  <c r="R36" i="14"/>
  <c r="Q36" i="14"/>
  <c r="P36" i="14"/>
  <c r="O36" i="14"/>
  <c r="N36" i="14"/>
  <c r="M36" i="14"/>
  <c r="I36" i="14"/>
  <c r="H36" i="14"/>
  <c r="G36" i="14"/>
  <c r="F36" i="14"/>
  <c r="E36" i="14"/>
  <c r="D36" i="14"/>
  <c r="C36" i="14"/>
  <c r="AD35" i="14"/>
  <c r="T35" i="14"/>
  <c r="J35" i="14"/>
  <c r="AD34" i="14"/>
  <c r="T34" i="14"/>
  <c r="J34" i="14"/>
  <c r="AD33" i="14"/>
  <c r="T33" i="14"/>
  <c r="J33" i="14"/>
  <c r="AD32" i="14"/>
  <c r="T32" i="14"/>
  <c r="J32" i="14"/>
  <c r="AD31" i="14"/>
  <c r="T31" i="14"/>
  <c r="J31" i="14"/>
  <c r="AD30" i="14"/>
  <c r="T30" i="14"/>
  <c r="J30" i="14"/>
  <c r="AD29" i="14"/>
  <c r="T29" i="14"/>
  <c r="J29" i="14"/>
  <c r="AD28" i="14"/>
  <c r="T28" i="14"/>
  <c r="J28" i="14"/>
  <c r="T27" i="14"/>
  <c r="J27" i="14"/>
  <c r="T26" i="14"/>
  <c r="J26" i="14"/>
  <c r="T25" i="14"/>
  <c r="J25" i="14"/>
  <c r="T24" i="14"/>
  <c r="J24" i="14"/>
  <c r="T23" i="14"/>
  <c r="J23" i="14"/>
  <c r="T22" i="14"/>
  <c r="J22" i="14"/>
  <c r="T21" i="14"/>
  <c r="J21" i="14"/>
  <c r="T20" i="14"/>
  <c r="J20" i="14"/>
  <c r="T19" i="14"/>
  <c r="J19" i="14"/>
  <c r="S57" i="13"/>
  <c r="R57" i="13"/>
  <c r="Q57" i="13"/>
  <c r="P57" i="13"/>
  <c r="O57" i="13"/>
  <c r="N57" i="13"/>
  <c r="M57" i="13"/>
  <c r="I57" i="13"/>
  <c r="H57" i="13"/>
  <c r="G57" i="13"/>
  <c r="F57" i="13"/>
  <c r="E57" i="13"/>
  <c r="D57" i="13"/>
  <c r="C57" i="13"/>
  <c r="T56" i="13"/>
  <c r="J56" i="13"/>
  <c r="T55" i="13"/>
  <c r="J55" i="13"/>
  <c r="T54" i="13"/>
  <c r="J54" i="13"/>
  <c r="T53" i="13"/>
  <c r="J53" i="13"/>
  <c r="T52" i="13"/>
  <c r="J52" i="13"/>
  <c r="T51" i="13"/>
  <c r="J51" i="13"/>
  <c r="T50" i="13"/>
  <c r="J50" i="13"/>
  <c r="C71" i="13" s="1"/>
  <c r="L93" i="1" s="1"/>
  <c r="T49" i="13"/>
  <c r="J49" i="13"/>
  <c r="T48" i="13"/>
  <c r="J48" i="13"/>
  <c r="T47" i="13"/>
  <c r="J47" i="13"/>
  <c r="T46" i="13"/>
  <c r="J46" i="13"/>
  <c r="AC45" i="13"/>
  <c r="AB45" i="13"/>
  <c r="AA45" i="13"/>
  <c r="Z45" i="13"/>
  <c r="Y45" i="13"/>
  <c r="X45" i="13"/>
  <c r="W45" i="13"/>
  <c r="T45" i="13"/>
  <c r="J45" i="13"/>
  <c r="AD44" i="13"/>
  <c r="T44" i="13"/>
  <c r="J44" i="13"/>
  <c r="AD43" i="13"/>
  <c r="T43" i="13"/>
  <c r="J43" i="13"/>
  <c r="AD42" i="13"/>
  <c r="T42" i="13"/>
  <c r="J42" i="13"/>
  <c r="AD41" i="13"/>
  <c r="T41" i="13"/>
  <c r="J41" i="13"/>
  <c r="AD40" i="13"/>
  <c r="T40" i="13"/>
  <c r="J40" i="13"/>
  <c r="AD39" i="13"/>
  <c r="AD38" i="13"/>
  <c r="AD37" i="13"/>
  <c r="AD36" i="13"/>
  <c r="S36" i="13"/>
  <c r="R36" i="13"/>
  <c r="Q36" i="13"/>
  <c r="P36" i="13"/>
  <c r="O36" i="13"/>
  <c r="N36" i="13"/>
  <c r="M36" i="13"/>
  <c r="I36" i="13"/>
  <c r="H36" i="13"/>
  <c r="G36" i="13"/>
  <c r="F36" i="13"/>
  <c r="E36" i="13"/>
  <c r="D36" i="13"/>
  <c r="C36" i="13"/>
  <c r="AD35" i="13"/>
  <c r="T35" i="13"/>
  <c r="J35" i="13"/>
  <c r="AD34" i="13"/>
  <c r="T34" i="13"/>
  <c r="J34" i="13"/>
  <c r="AD33" i="13"/>
  <c r="T33" i="13"/>
  <c r="J33" i="13"/>
  <c r="AD32" i="13"/>
  <c r="T32" i="13"/>
  <c r="J32" i="13"/>
  <c r="AD31" i="13"/>
  <c r="T31" i="13"/>
  <c r="J31" i="13"/>
  <c r="AD30" i="13"/>
  <c r="T30" i="13"/>
  <c r="J30" i="13"/>
  <c r="AD29" i="13"/>
  <c r="T29" i="13"/>
  <c r="J29" i="13"/>
  <c r="AD28" i="13"/>
  <c r="T28" i="13"/>
  <c r="J28" i="13"/>
  <c r="T27" i="13"/>
  <c r="J27" i="13"/>
  <c r="T26" i="13"/>
  <c r="J26" i="13"/>
  <c r="T25" i="13"/>
  <c r="J25" i="13"/>
  <c r="T24" i="13"/>
  <c r="J24" i="13"/>
  <c r="T23" i="13"/>
  <c r="J23" i="13"/>
  <c r="C65" i="13" s="1"/>
  <c r="L94" i="1" s="1"/>
  <c r="T22" i="13"/>
  <c r="J22" i="13"/>
  <c r="T21" i="13"/>
  <c r="J21" i="13"/>
  <c r="T20" i="13"/>
  <c r="J20" i="13"/>
  <c r="T19" i="13"/>
  <c r="J19" i="13"/>
  <c r="S57" i="12"/>
  <c r="R57" i="12"/>
  <c r="Q57" i="12"/>
  <c r="P57" i="12"/>
  <c r="O57" i="12"/>
  <c r="N57" i="12"/>
  <c r="M57" i="12"/>
  <c r="I57" i="12"/>
  <c r="H57" i="12"/>
  <c r="G57" i="12"/>
  <c r="F57" i="12"/>
  <c r="E57" i="12"/>
  <c r="D57" i="12"/>
  <c r="C57" i="12"/>
  <c r="T56" i="12"/>
  <c r="J56" i="12"/>
  <c r="T55" i="12"/>
  <c r="J55" i="12"/>
  <c r="T54" i="12"/>
  <c r="J54" i="12"/>
  <c r="T53" i="12"/>
  <c r="J53" i="12"/>
  <c r="T52" i="12"/>
  <c r="J52" i="12"/>
  <c r="T51" i="12"/>
  <c r="J51" i="12"/>
  <c r="T50" i="12"/>
  <c r="J50" i="12"/>
  <c r="T49" i="12"/>
  <c r="J49" i="12"/>
  <c r="T48" i="12"/>
  <c r="J48" i="12"/>
  <c r="T47" i="12"/>
  <c r="J47" i="12"/>
  <c r="T46" i="12"/>
  <c r="J46" i="12"/>
  <c r="AC45" i="12"/>
  <c r="AB45" i="12"/>
  <c r="AA45" i="12"/>
  <c r="Z45" i="12"/>
  <c r="Y45" i="12"/>
  <c r="X45" i="12"/>
  <c r="W45" i="12"/>
  <c r="AD45" i="12" s="1"/>
  <c r="T45" i="12"/>
  <c r="J45" i="12"/>
  <c r="AD44" i="12"/>
  <c r="T44" i="12"/>
  <c r="J44" i="12"/>
  <c r="AD43" i="12"/>
  <c r="T43" i="12"/>
  <c r="J43" i="12"/>
  <c r="AD42" i="12"/>
  <c r="T42" i="12"/>
  <c r="J42" i="12"/>
  <c r="AD41" i="12"/>
  <c r="T41" i="12"/>
  <c r="J41" i="12"/>
  <c r="AD40" i="12"/>
  <c r="T40" i="12"/>
  <c r="J40" i="12"/>
  <c r="AD39" i="12"/>
  <c r="AD38" i="12"/>
  <c r="AD37" i="12"/>
  <c r="AD36" i="12"/>
  <c r="S36" i="12"/>
  <c r="R36" i="12"/>
  <c r="Q36" i="12"/>
  <c r="P36" i="12"/>
  <c r="O36" i="12"/>
  <c r="N36" i="12"/>
  <c r="M36" i="12"/>
  <c r="I36" i="12"/>
  <c r="H36" i="12"/>
  <c r="G36" i="12"/>
  <c r="F36" i="12"/>
  <c r="E36" i="12"/>
  <c r="D36" i="12"/>
  <c r="C36" i="12"/>
  <c r="AD35" i="12"/>
  <c r="T35" i="12"/>
  <c r="J35" i="12"/>
  <c r="AD34" i="12"/>
  <c r="T34" i="12"/>
  <c r="J34" i="12"/>
  <c r="AD33" i="12"/>
  <c r="T33" i="12"/>
  <c r="J33" i="12"/>
  <c r="AD32" i="12"/>
  <c r="T32" i="12"/>
  <c r="J32" i="12"/>
  <c r="AD31" i="12"/>
  <c r="T31" i="12"/>
  <c r="J31" i="12"/>
  <c r="AD30" i="12"/>
  <c r="T30" i="12"/>
  <c r="J30" i="12"/>
  <c r="AD29" i="12"/>
  <c r="T29" i="12"/>
  <c r="J29" i="12"/>
  <c r="AD28" i="12"/>
  <c r="T28" i="12"/>
  <c r="J28" i="12"/>
  <c r="T27" i="12"/>
  <c r="J27" i="12"/>
  <c r="T26" i="12"/>
  <c r="J26" i="12"/>
  <c r="T25" i="12"/>
  <c r="J25" i="12"/>
  <c r="T24" i="12"/>
  <c r="J24" i="12"/>
  <c r="T23" i="12"/>
  <c r="J23" i="12"/>
  <c r="C65" i="12" s="1"/>
  <c r="K94" i="1" s="1"/>
  <c r="T22" i="12"/>
  <c r="J22" i="12"/>
  <c r="T21" i="12"/>
  <c r="J21" i="12"/>
  <c r="T20" i="12"/>
  <c r="J20" i="12"/>
  <c r="T19" i="12"/>
  <c r="J19" i="12"/>
  <c r="S57" i="11"/>
  <c r="R57" i="11"/>
  <c r="Q57" i="11"/>
  <c r="P57" i="11"/>
  <c r="O57" i="11"/>
  <c r="N57" i="11"/>
  <c r="M57" i="11"/>
  <c r="T57" i="11" s="1"/>
  <c r="I57" i="11"/>
  <c r="H57" i="11"/>
  <c r="G57" i="11"/>
  <c r="F57" i="11"/>
  <c r="E57" i="11"/>
  <c r="D57" i="11"/>
  <c r="C57" i="11"/>
  <c r="T56" i="11"/>
  <c r="J56" i="11"/>
  <c r="T55" i="11"/>
  <c r="J55" i="11"/>
  <c r="T54" i="11"/>
  <c r="J54" i="11"/>
  <c r="T53" i="11"/>
  <c r="J53" i="11"/>
  <c r="T52" i="11"/>
  <c r="J52" i="11"/>
  <c r="T51" i="11"/>
  <c r="J51" i="11"/>
  <c r="T50" i="11"/>
  <c r="J50" i="11"/>
  <c r="T49" i="11"/>
  <c r="J49" i="11"/>
  <c r="T48" i="11"/>
  <c r="J48" i="11"/>
  <c r="T47" i="11"/>
  <c r="J47" i="11"/>
  <c r="T46" i="11"/>
  <c r="J46" i="11"/>
  <c r="AC45" i="11"/>
  <c r="AB45" i="11"/>
  <c r="AA45" i="11"/>
  <c r="Z45" i="11"/>
  <c r="Y45" i="11"/>
  <c r="X45" i="11"/>
  <c r="W45" i="11"/>
  <c r="T45" i="11"/>
  <c r="J45" i="11"/>
  <c r="AD44" i="11"/>
  <c r="T44" i="11"/>
  <c r="J44" i="11"/>
  <c r="AD43" i="11"/>
  <c r="T43" i="11"/>
  <c r="J43" i="11"/>
  <c r="AD42" i="11"/>
  <c r="T42" i="11"/>
  <c r="J42" i="11"/>
  <c r="AD41" i="11"/>
  <c r="T41" i="11"/>
  <c r="J41" i="11"/>
  <c r="AD40" i="11"/>
  <c r="T40" i="11"/>
  <c r="J40" i="11"/>
  <c r="AD39" i="11"/>
  <c r="AD38" i="11"/>
  <c r="AD37" i="11"/>
  <c r="AD36" i="11"/>
  <c r="S36" i="11"/>
  <c r="R36" i="11"/>
  <c r="Q36" i="11"/>
  <c r="P36" i="11"/>
  <c r="O36" i="11"/>
  <c r="N36" i="11"/>
  <c r="M36" i="11"/>
  <c r="I36" i="11"/>
  <c r="H36" i="11"/>
  <c r="G36" i="11"/>
  <c r="F36" i="11"/>
  <c r="E36" i="11"/>
  <c r="D36" i="11"/>
  <c r="C36" i="11"/>
  <c r="AD35" i="11"/>
  <c r="T35" i="11"/>
  <c r="J35" i="11"/>
  <c r="AD34" i="11"/>
  <c r="T34" i="11"/>
  <c r="J34" i="11"/>
  <c r="AD33" i="11"/>
  <c r="T33" i="11"/>
  <c r="J33" i="11"/>
  <c r="AD32" i="11"/>
  <c r="T32" i="11"/>
  <c r="J32" i="11"/>
  <c r="AD31" i="11"/>
  <c r="T31" i="11"/>
  <c r="J31" i="11"/>
  <c r="AD30" i="11"/>
  <c r="T30" i="11"/>
  <c r="J30" i="11"/>
  <c r="AD29" i="11"/>
  <c r="T29" i="11"/>
  <c r="J29" i="11"/>
  <c r="AD28" i="11"/>
  <c r="T28" i="11"/>
  <c r="J28" i="11"/>
  <c r="T27" i="11"/>
  <c r="J27" i="11"/>
  <c r="T26" i="11"/>
  <c r="J26" i="11"/>
  <c r="T25" i="11"/>
  <c r="J25" i="11"/>
  <c r="T24" i="11"/>
  <c r="J24" i="11"/>
  <c r="T23" i="11"/>
  <c r="J23" i="11"/>
  <c r="T22" i="11"/>
  <c r="J22" i="11"/>
  <c r="T21" i="11"/>
  <c r="J21" i="11"/>
  <c r="T20" i="11"/>
  <c r="J20" i="11"/>
  <c r="T19" i="11"/>
  <c r="J19" i="11"/>
  <c r="S57" i="10"/>
  <c r="R57" i="10"/>
  <c r="Q57" i="10"/>
  <c r="P57" i="10"/>
  <c r="O57" i="10"/>
  <c r="N57" i="10"/>
  <c r="M57" i="10"/>
  <c r="I57" i="10"/>
  <c r="H57" i="10"/>
  <c r="G57" i="10"/>
  <c r="F57" i="10"/>
  <c r="E57" i="10"/>
  <c r="D57" i="10"/>
  <c r="C57" i="10"/>
  <c r="T56" i="10"/>
  <c r="J56" i="10"/>
  <c r="T55" i="10"/>
  <c r="J55" i="10"/>
  <c r="T54" i="10"/>
  <c r="J54" i="10"/>
  <c r="T53" i="10"/>
  <c r="J53" i="10"/>
  <c r="T52" i="10"/>
  <c r="J52" i="10"/>
  <c r="T51" i="10"/>
  <c r="J51" i="10"/>
  <c r="T50" i="10"/>
  <c r="J50" i="10"/>
  <c r="T49" i="10"/>
  <c r="J49" i="10"/>
  <c r="T48" i="10"/>
  <c r="J48" i="10"/>
  <c r="T47" i="10"/>
  <c r="J47" i="10"/>
  <c r="T46" i="10"/>
  <c r="J46" i="10"/>
  <c r="AC45" i="10"/>
  <c r="AB45" i="10"/>
  <c r="AA45" i="10"/>
  <c r="Z45" i="10"/>
  <c r="Y45" i="10"/>
  <c r="X45" i="10"/>
  <c r="W45" i="10"/>
  <c r="T45" i="10"/>
  <c r="J45" i="10"/>
  <c r="AD44" i="10"/>
  <c r="T44" i="10"/>
  <c r="J44" i="10"/>
  <c r="AD43" i="10"/>
  <c r="T43" i="10"/>
  <c r="J43" i="10"/>
  <c r="AD42" i="10"/>
  <c r="T42" i="10"/>
  <c r="J42" i="10"/>
  <c r="AD41" i="10"/>
  <c r="T41" i="10"/>
  <c r="J41" i="10"/>
  <c r="AD40" i="10"/>
  <c r="T40" i="10"/>
  <c r="J40" i="10"/>
  <c r="AD39" i="10"/>
  <c r="AD38" i="10"/>
  <c r="AD37" i="10"/>
  <c r="AD36" i="10"/>
  <c r="S36" i="10"/>
  <c r="R36" i="10"/>
  <c r="Q36" i="10"/>
  <c r="P36" i="10"/>
  <c r="O36" i="10"/>
  <c r="N36" i="10"/>
  <c r="M36" i="10"/>
  <c r="I36" i="10"/>
  <c r="H36" i="10"/>
  <c r="G36" i="10"/>
  <c r="F36" i="10"/>
  <c r="E36" i="10"/>
  <c r="D36" i="10"/>
  <c r="C36" i="10"/>
  <c r="AD35" i="10"/>
  <c r="T35" i="10"/>
  <c r="J35" i="10"/>
  <c r="AD34" i="10"/>
  <c r="T34" i="10"/>
  <c r="J34" i="10"/>
  <c r="AD33" i="10"/>
  <c r="T33" i="10"/>
  <c r="J33" i="10"/>
  <c r="AD32" i="10"/>
  <c r="T32" i="10"/>
  <c r="J32" i="10"/>
  <c r="AD31" i="10"/>
  <c r="T31" i="10"/>
  <c r="J31" i="10"/>
  <c r="AD30" i="10"/>
  <c r="T30" i="10"/>
  <c r="J30" i="10"/>
  <c r="AD29" i="10"/>
  <c r="T29" i="10"/>
  <c r="J29" i="10"/>
  <c r="AD28" i="10"/>
  <c r="T28" i="10"/>
  <c r="J28" i="10"/>
  <c r="C70" i="10" s="1"/>
  <c r="I48" i="1" s="1"/>
  <c r="T27" i="10"/>
  <c r="J27" i="10"/>
  <c r="T26" i="10"/>
  <c r="J26" i="10"/>
  <c r="T25" i="10"/>
  <c r="J25" i="10"/>
  <c r="T24" i="10"/>
  <c r="J24" i="10"/>
  <c r="C66" i="10" s="1"/>
  <c r="I69" i="1" s="1"/>
  <c r="T23" i="10"/>
  <c r="J23" i="10"/>
  <c r="C65" i="10" s="1"/>
  <c r="I94" i="1" s="1"/>
  <c r="T22" i="10"/>
  <c r="J22" i="10"/>
  <c r="T21" i="10"/>
  <c r="J21" i="10"/>
  <c r="T20" i="10"/>
  <c r="J20" i="10"/>
  <c r="T19" i="10"/>
  <c r="J19" i="10"/>
  <c r="S57" i="9"/>
  <c r="R57" i="9"/>
  <c r="Q57" i="9"/>
  <c r="P57" i="9"/>
  <c r="O57" i="9"/>
  <c r="N57" i="9"/>
  <c r="M57" i="9"/>
  <c r="T57" i="9" s="1"/>
  <c r="I57" i="9"/>
  <c r="H57" i="9"/>
  <c r="G57" i="9"/>
  <c r="F57" i="9"/>
  <c r="E57" i="9"/>
  <c r="D57" i="9"/>
  <c r="C57" i="9"/>
  <c r="T56" i="9"/>
  <c r="J56" i="9"/>
  <c r="T55" i="9"/>
  <c r="J55" i="9"/>
  <c r="T54" i="9"/>
  <c r="J54" i="9"/>
  <c r="T53" i="9"/>
  <c r="J53" i="9"/>
  <c r="T52" i="9"/>
  <c r="J52" i="9"/>
  <c r="T51" i="9"/>
  <c r="J51" i="9"/>
  <c r="T50" i="9"/>
  <c r="J50" i="9"/>
  <c r="T49" i="9"/>
  <c r="J49" i="9"/>
  <c r="T48" i="9"/>
  <c r="J48" i="9"/>
  <c r="T47" i="9"/>
  <c r="J47" i="9"/>
  <c r="T46" i="9"/>
  <c r="J46" i="9"/>
  <c r="AC45" i="9"/>
  <c r="AB45" i="9"/>
  <c r="AA45" i="9"/>
  <c r="Z45" i="9"/>
  <c r="Y45" i="9"/>
  <c r="X45" i="9"/>
  <c r="W45" i="9"/>
  <c r="T45" i="9"/>
  <c r="J45" i="9"/>
  <c r="AD44" i="9"/>
  <c r="T44" i="9"/>
  <c r="J44" i="9"/>
  <c r="AD43" i="9"/>
  <c r="T43" i="9"/>
  <c r="J43" i="9"/>
  <c r="AD42" i="9"/>
  <c r="T42" i="9"/>
  <c r="J42" i="9"/>
  <c r="AD41" i="9"/>
  <c r="T41" i="9"/>
  <c r="J41" i="9"/>
  <c r="AD40" i="9"/>
  <c r="T40" i="9"/>
  <c r="J40" i="9"/>
  <c r="AD39" i="9"/>
  <c r="AD38" i="9"/>
  <c r="AD37" i="9"/>
  <c r="AD36" i="9"/>
  <c r="S36" i="9"/>
  <c r="R36" i="9"/>
  <c r="Q36" i="9"/>
  <c r="P36" i="9"/>
  <c r="O36" i="9"/>
  <c r="N36" i="9"/>
  <c r="M36" i="9"/>
  <c r="I36" i="9"/>
  <c r="H36" i="9"/>
  <c r="G36" i="9"/>
  <c r="F36" i="9"/>
  <c r="E36" i="9"/>
  <c r="D36" i="9"/>
  <c r="C36" i="9"/>
  <c r="AD35" i="9"/>
  <c r="T35" i="9"/>
  <c r="J35" i="9"/>
  <c r="AD34" i="9"/>
  <c r="T34" i="9"/>
  <c r="J34" i="9"/>
  <c r="AD33" i="9"/>
  <c r="T33" i="9"/>
  <c r="J33" i="9"/>
  <c r="AD32" i="9"/>
  <c r="T32" i="9"/>
  <c r="J32" i="9"/>
  <c r="AD31" i="9"/>
  <c r="T31" i="9"/>
  <c r="J31" i="9"/>
  <c r="AD30" i="9"/>
  <c r="T30" i="9"/>
  <c r="J30" i="9"/>
  <c r="AD29" i="9"/>
  <c r="T29" i="9"/>
  <c r="J29" i="9"/>
  <c r="AD28" i="9"/>
  <c r="T28" i="9"/>
  <c r="J28" i="9"/>
  <c r="T27" i="9"/>
  <c r="J27" i="9"/>
  <c r="T26" i="9"/>
  <c r="J26" i="9"/>
  <c r="T25" i="9"/>
  <c r="J25" i="9"/>
  <c r="T24" i="9"/>
  <c r="J24" i="9"/>
  <c r="T23" i="9"/>
  <c r="J23" i="9"/>
  <c r="T22" i="9"/>
  <c r="J22" i="9"/>
  <c r="T21" i="9"/>
  <c r="J21" i="9"/>
  <c r="T20" i="9"/>
  <c r="J20" i="9"/>
  <c r="T19" i="9"/>
  <c r="J19" i="9"/>
  <c r="S57" i="8"/>
  <c r="R57" i="8"/>
  <c r="Q57" i="8"/>
  <c r="P57" i="8"/>
  <c r="O57" i="8"/>
  <c r="N57" i="8"/>
  <c r="M57" i="8"/>
  <c r="I57" i="8"/>
  <c r="H57" i="8"/>
  <c r="G57" i="8"/>
  <c r="F57" i="8"/>
  <c r="E57" i="8"/>
  <c r="D57" i="8"/>
  <c r="C57" i="8"/>
  <c r="J57" i="8" s="1"/>
  <c r="T56" i="8"/>
  <c r="J56" i="8"/>
  <c r="T55" i="8"/>
  <c r="J55" i="8"/>
  <c r="T54" i="8"/>
  <c r="J54" i="8"/>
  <c r="T53" i="8"/>
  <c r="J53" i="8"/>
  <c r="T52" i="8"/>
  <c r="J52" i="8"/>
  <c r="T51" i="8"/>
  <c r="J51" i="8"/>
  <c r="T50" i="8"/>
  <c r="J50" i="8"/>
  <c r="T49" i="8"/>
  <c r="J49" i="8"/>
  <c r="T48" i="8"/>
  <c r="J48" i="8"/>
  <c r="T47" i="8"/>
  <c r="J47" i="8"/>
  <c r="T46" i="8"/>
  <c r="J46" i="8"/>
  <c r="AC45" i="8"/>
  <c r="AB45" i="8"/>
  <c r="AA45" i="8"/>
  <c r="Z45" i="8"/>
  <c r="Y45" i="8"/>
  <c r="X45" i="8"/>
  <c r="W45" i="8"/>
  <c r="T45" i="8"/>
  <c r="J45" i="8"/>
  <c r="AD44" i="8"/>
  <c r="T44" i="8"/>
  <c r="J44" i="8"/>
  <c r="AD43" i="8"/>
  <c r="T43" i="8"/>
  <c r="J43" i="8"/>
  <c r="AD42" i="8"/>
  <c r="T42" i="8"/>
  <c r="J42" i="8"/>
  <c r="AD41" i="8"/>
  <c r="T41" i="8"/>
  <c r="J41" i="8"/>
  <c r="AD40" i="8"/>
  <c r="T40" i="8"/>
  <c r="J40" i="8"/>
  <c r="AD39" i="8"/>
  <c r="AD38" i="8"/>
  <c r="AD37" i="8"/>
  <c r="AD36" i="8"/>
  <c r="S36" i="8"/>
  <c r="R36" i="8"/>
  <c r="Q36" i="8"/>
  <c r="P36" i="8"/>
  <c r="O36" i="8"/>
  <c r="N36" i="8"/>
  <c r="M36" i="8"/>
  <c r="I36" i="8"/>
  <c r="H36" i="8"/>
  <c r="G36" i="8"/>
  <c r="F36" i="8"/>
  <c r="E36" i="8"/>
  <c r="D36" i="8"/>
  <c r="C36" i="8"/>
  <c r="J36" i="8" s="1"/>
  <c r="AD35" i="8"/>
  <c r="T35" i="8"/>
  <c r="J35" i="8"/>
  <c r="AD34" i="8"/>
  <c r="T34" i="8"/>
  <c r="J34" i="8"/>
  <c r="AD33" i="8"/>
  <c r="T33" i="8"/>
  <c r="J33" i="8"/>
  <c r="AD32" i="8"/>
  <c r="T32" i="8"/>
  <c r="J32" i="8"/>
  <c r="AD31" i="8"/>
  <c r="T31" i="8"/>
  <c r="J31" i="8"/>
  <c r="AD30" i="8"/>
  <c r="T30" i="8"/>
  <c r="J30" i="8"/>
  <c r="AD29" i="8"/>
  <c r="T29" i="8"/>
  <c r="J29" i="8"/>
  <c r="AD28" i="8"/>
  <c r="T28" i="8"/>
  <c r="J28" i="8"/>
  <c r="C70" i="8" s="1"/>
  <c r="G48" i="1" s="1"/>
  <c r="T27" i="8"/>
  <c r="J27" i="8"/>
  <c r="T26" i="8"/>
  <c r="J26" i="8"/>
  <c r="T25" i="8"/>
  <c r="J25" i="8"/>
  <c r="T24" i="8"/>
  <c r="J24" i="8"/>
  <c r="C66" i="8" s="1"/>
  <c r="G69" i="1" s="1"/>
  <c r="T23" i="8"/>
  <c r="J23" i="8"/>
  <c r="T22" i="8"/>
  <c r="J22" i="8"/>
  <c r="T21" i="8"/>
  <c r="J21" i="8"/>
  <c r="T20" i="8"/>
  <c r="J20" i="8"/>
  <c r="T19" i="8"/>
  <c r="J19" i="8"/>
  <c r="S57" i="7"/>
  <c r="R57" i="7"/>
  <c r="Q57" i="7"/>
  <c r="P57" i="7"/>
  <c r="O57" i="7"/>
  <c r="N57" i="7"/>
  <c r="M57" i="7"/>
  <c r="I57" i="7"/>
  <c r="H57" i="7"/>
  <c r="G57" i="7"/>
  <c r="F57" i="7"/>
  <c r="E57" i="7"/>
  <c r="D57" i="7"/>
  <c r="C57" i="7"/>
  <c r="T56" i="7"/>
  <c r="J56" i="7"/>
  <c r="T55" i="7"/>
  <c r="J55" i="7"/>
  <c r="T54" i="7"/>
  <c r="J54" i="7"/>
  <c r="T53" i="7"/>
  <c r="J53" i="7"/>
  <c r="T52" i="7"/>
  <c r="J52" i="7"/>
  <c r="T51" i="7"/>
  <c r="J51" i="7"/>
  <c r="T50" i="7"/>
  <c r="J50" i="7"/>
  <c r="T49" i="7"/>
  <c r="J49" i="7"/>
  <c r="T48" i="7"/>
  <c r="J48" i="7"/>
  <c r="T47" i="7"/>
  <c r="J47" i="7"/>
  <c r="T46" i="7"/>
  <c r="J46" i="7"/>
  <c r="AC45" i="7"/>
  <c r="AB45" i="7"/>
  <c r="AA45" i="7"/>
  <c r="Z45" i="7"/>
  <c r="Y45" i="7"/>
  <c r="X45" i="7"/>
  <c r="W45" i="7"/>
  <c r="T45" i="7"/>
  <c r="J45" i="7"/>
  <c r="AD44" i="7"/>
  <c r="T44" i="7"/>
  <c r="J44" i="7"/>
  <c r="AD43" i="7"/>
  <c r="T43" i="7"/>
  <c r="J43" i="7"/>
  <c r="AD42" i="7"/>
  <c r="T42" i="7"/>
  <c r="J42" i="7"/>
  <c r="AD41" i="7"/>
  <c r="T41" i="7"/>
  <c r="J41" i="7"/>
  <c r="AD40" i="7"/>
  <c r="T40" i="7"/>
  <c r="J40" i="7"/>
  <c r="AD39" i="7"/>
  <c r="AD38" i="7"/>
  <c r="AD37" i="7"/>
  <c r="AD36" i="7"/>
  <c r="S36" i="7"/>
  <c r="R36" i="7"/>
  <c r="Q36" i="7"/>
  <c r="P36" i="7"/>
  <c r="O36" i="7"/>
  <c r="N36" i="7"/>
  <c r="M36" i="7"/>
  <c r="I36" i="7"/>
  <c r="H36" i="7"/>
  <c r="G36" i="7"/>
  <c r="F36" i="7"/>
  <c r="E36" i="7"/>
  <c r="D36" i="7"/>
  <c r="C36" i="7"/>
  <c r="AD35" i="7"/>
  <c r="T35" i="7"/>
  <c r="J35" i="7"/>
  <c r="AD34" i="7"/>
  <c r="T34" i="7"/>
  <c r="J34" i="7"/>
  <c r="AD33" i="7"/>
  <c r="T33" i="7"/>
  <c r="J33" i="7"/>
  <c r="AD32" i="7"/>
  <c r="T32" i="7"/>
  <c r="J32" i="7"/>
  <c r="AD31" i="7"/>
  <c r="T31" i="7"/>
  <c r="J31" i="7"/>
  <c r="AD30" i="7"/>
  <c r="T30" i="7"/>
  <c r="J30" i="7"/>
  <c r="AD29" i="7"/>
  <c r="T29" i="7"/>
  <c r="J29" i="7"/>
  <c r="AD28" i="7"/>
  <c r="T28" i="7"/>
  <c r="J28" i="7"/>
  <c r="T27" i="7"/>
  <c r="J27" i="7"/>
  <c r="T26" i="7"/>
  <c r="J26" i="7"/>
  <c r="T25" i="7"/>
  <c r="J25" i="7"/>
  <c r="T24" i="7"/>
  <c r="J24" i="7"/>
  <c r="T23" i="7"/>
  <c r="J23" i="7"/>
  <c r="C65" i="7" s="1"/>
  <c r="F94" i="1" s="1"/>
  <c r="T22" i="7"/>
  <c r="J22" i="7"/>
  <c r="T21" i="7"/>
  <c r="J21" i="7"/>
  <c r="T20" i="7"/>
  <c r="J20" i="7"/>
  <c r="T19" i="7"/>
  <c r="J19" i="7"/>
  <c r="S57" i="6"/>
  <c r="R57" i="6"/>
  <c r="Q57" i="6"/>
  <c r="P57" i="6"/>
  <c r="O57" i="6"/>
  <c r="N57" i="6"/>
  <c r="M57" i="6"/>
  <c r="I57" i="6"/>
  <c r="H57" i="6"/>
  <c r="G57" i="6"/>
  <c r="F57" i="6"/>
  <c r="E57" i="6"/>
  <c r="D57" i="6"/>
  <c r="C57" i="6"/>
  <c r="T56" i="6"/>
  <c r="J56" i="6"/>
  <c r="T55" i="6"/>
  <c r="J55" i="6"/>
  <c r="T54" i="6"/>
  <c r="J54" i="6"/>
  <c r="T53" i="6"/>
  <c r="J53" i="6"/>
  <c r="T52" i="6"/>
  <c r="J52" i="6"/>
  <c r="T51" i="6"/>
  <c r="J51" i="6"/>
  <c r="T50" i="6"/>
  <c r="J50" i="6"/>
  <c r="C71" i="6" s="1"/>
  <c r="E93" i="1" s="1"/>
  <c r="T49" i="6"/>
  <c r="J49" i="6"/>
  <c r="T48" i="6"/>
  <c r="J48" i="6"/>
  <c r="T47" i="6"/>
  <c r="J47" i="6"/>
  <c r="T46" i="6"/>
  <c r="J46" i="6"/>
  <c r="AC45" i="6"/>
  <c r="AB45" i="6"/>
  <c r="AA45" i="6"/>
  <c r="Z45" i="6"/>
  <c r="Y45" i="6"/>
  <c r="X45" i="6"/>
  <c r="W45" i="6"/>
  <c r="T45" i="6"/>
  <c r="J45" i="6"/>
  <c r="AD44" i="6"/>
  <c r="T44" i="6"/>
  <c r="J44" i="6"/>
  <c r="AD43" i="6"/>
  <c r="T43" i="6"/>
  <c r="J43" i="6"/>
  <c r="AD42" i="6"/>
  <c r="T42" i="6"/>
  <c r="J42" i="6"/>
  <c r="AD41" i="6"/>
  <c r="T41" i="6"/>
  <c r="J41" i="6"/>
  <c r="AD40" i="6"/>
  <c r="T40" i="6"/>
  <c r="J40" i="6"/>
  <c r="AD39" i="6"/>
  <c r="AD38" i="6"/>
  <c r="AD37" i="6"/>
  <c r="AD36" i="6"/>
  <c r="S36" i="6"/>
  <c r="R36" i="6"/>
  <c r="Q36" i="6"/>
  <c r="P36" i="6"/>
  <c r="O36" i="6"/>
  <c r="N36" i="6"/>
  <c r="M36" i="6"/>
  <c r="I36" i="6"/>
  <c r="H36" i="6"/>
  <c r="G36" i="6"/>
  <c r="F36" i="6"/>
  <c r="E36" i="6"/>
  <c r="D36" i="6"/>
  <c r="C36" i="6"/>
  <c r="AD35" i="6"/>
  <c r="T35" i="6"/>
  <c r="J35" i="6"/>
  <c r="AD34" i="6"/>
  <c r="T34" i="6"/>
  <c r="J34" i="6"/>
  <c r="AD33" i="6"/>
  <c r="T33" i="6"/>
  <c r="J33" i="6"/>
  <c r="AD32" i="6"/>
  <c r="T32" i="6"/>
  <c r="J32" i="6"/>
  <c r="AD31" i="6"/>
  <c r="T31" i="6"/>
  <c r="J31" i="6"/>
  <c r="AD30" i="6"/>
  <c r="T30" i="6"/>
  <c r="J30" i="6"/>
  <c r="AD29" i="6"/>
  <c r="T29" i="6"/>
  <c r="J29" i="6"/>
  <c r="AD28" i="6"/>
  <c r="T28" i="6"/>
  <c r="J28" i="6"/>
  <c r="T27" i="6"/>
  <c r="J27" i="6"/>
  <c r="T26" i="6"/>
  <c r="J26" i="6"/>
  <c r="T25" i="6"/>
  <c r="J25" i="6"/>
  <c r="T24" i="6"/>
  <c r="J24" i="6"/>
  <c r="T23" i="6"/>
  <c r="J23" i="6"/>
  <c r="T22" i="6"/>
  <c r="J22" i="6"/>
  <c r="T21" i="6"/>
  <c r="J21" i="6"/>
  <c r="T20" i="6"/>
  <c r="J20" i="6"/>
  <c r="T19" i="6"/>
  <c r="J19" i="6"/>
  <c r="S57" i="5"/>
  <c r="R57" i="5"/>
  <c r="Q57" i="5"/>
  <c r="P57" i="5"/>
  <c r="O57" i="5"/>
  <c r="N57" i="5"/>
  <c r="M57" i="5"/>
  <c r="I57" i="5"/>
  <c r="H57" i="5"/>
  <c r="G57" i="5"/>
  <c r="F57" i="5"/>
  <c r="E57" i="5"/>
  <c r="D57" i="5"/>
  <c r="C57" i="5"/>
  <c r="T56" i="5"/>
  <c r="J56" i="5"/>
  <c r="T55" i="5"/>
  <c r="J55" i="5"/>
  <c r="T54" i="5"/>
  <c r="J54" i="5"/>
  <c r="T53" i="5"/>
  <c r="J53" i="5"/>
  <c r="T52" i="5"/>
  <c r="J52" i="5"/>
  <c r="T51" i="5"/>
  <c r="J51" i="5"/>
  <c r="T50" i="5"/>
  <c r="J50" i="5"/>
  <c r="T49" i="5"/>
  <c r="J49" i="5"/>
  <c r="T48" i="5"/>
  <c r="J48" i="5"/>
  <c r="T47" i="5"/>
  <c r="J47" i="5"/>
  <c r="T46" i="5"/>
  <c r="J46" i="5"/>
  <c r="AC45" i="5"/>
  <c r="AB45" i="5"/>
  <c r="AA45" i="5"/>
  <c r="Z45" i="5"/>
  <c r="Y45" i="5"/>
  <c r="X45" i="5"/>
  <c r="W45" i="5"/>
  <c r="T45" i="5"/>
  <c r="J45" i="5"/>
  <c r="AD44" i="5"/>
  <c r="T44" i="5"/>
  <c r="J44" i="5"/>
  <c r="AD43" i="5"/>
  <c r="T43" i="5"/>
  <c r="J43" i="5"/>
  <c r="AD42" i="5"/>
  <c r="T42" i="5"/>
  <c r="J42" i="5"/>
  <c r="AD41" i="5"/>
  <c r="T41" i="5"/>
  <c r="J41" i="5"/>
  <c r="AD40" i="5"/>
  <c r="T40" i="5"/>
  <c r="J40" i="5"/>
  <c r="AD39" i="5"/>
  <c r="AD38" i="5"/>
  <c r="AD37" i="5"/>
  <c r="AD36" i="5"/>
  <c r="S36" i="5"/>
  <c r="R36" i="5"/>
  <c r="Q36" i="5"/>
  <c r="P36" i="5"/>
  <c r="O36" i="5"/>
  <c r="N36" i="5"/>
  <c r="M36" i="5"/>
  <c r="I36" i="5"/>
  <c r="H36" i="5"/>
  <c r="G36" i="5"/>
  <c r="F36" i="5"/>
  <c r="E36" i="5"/>
  <c r="D36" i="5"/>
  <c r="C36" i="5"/>
  <c r="AD35" i="5"/>
  <c r="T35" i="5"/>
  <c r="J35" i="5"/>
  <c r="AD34" i="5"/>
  <c r="T34" i="5"/>
  <c r="J34" i="5"/>
  <c r="AD33" i="5"/>
  <c r="T33" i="5"/>
  <c r="J33" i="5"/>
  <c r="AD32" i="5"/>
  <c r="T32" i="5"/>
  <c r="J32" i="5"/>
  <c r="AD31" i="5"/>
  <c r="T31" i="5"/>
  <c r="J31" i="5"/>
  <c r="AD30" i="5"/>
  <c r="T30" i="5"/>
  <c r="J30" i="5"/>
  <c r="AD29" i="5"/>
  <c r="T29" i="5"/>
  <c r="J29" i="5"/>
  <c r="AD28" i="5"/>
  <c r="T28" i="5"/>
  <c r="J28" i="5"/>
  <c r="T27" i="5"/>
  <c r="J27" i="5"/>
  <c r="T26" i="5"/>
  <c r="J26" i="5"/>
  <c r="T25" i="5"/>
  <c r="J25" i="5"/>
  <c r="C67" i="5" s="1"/>
  <c r="D86" i="1" s="1"/>
  <c r="T24" i="5"/>
  <c r="J24" i="5"/>
  <c r="T23" i="5"/>
  <c r="J23" i="5"/>
  <c r="T22" i="5"/>
  <c r="J22" i="5"/>
  <c r="T21" i="5"/>
  <c r="J21" i="5"/>
  <c r="T20" i="5"/>
  <c r="J20" i="5"/>
  <c r="T19" i="5"/>
  <c r="J19" i="5"/>
  <c r="J57" i="13" l="1"/>
  <c r="T36" i="9"/>
  <c r="C62" i="15"/>
  <c r="N89" i="1" s="1"/>
  <c r="C73" i="14"/>
  <c r="M87" i="1" s="1"/>
  <c r="C64" i="6"/>
  <c r="E85" i="1" s="1"/>
  <c r="C64" i="8"/>
  <c r="G85" i="1" s="1"/>
  <c r="C64" i="11"/>
  <c r="J85" i="1" s="1"/>
  <c r="C74" i="11"/>
  <c r="J91" i="1" s="1"/>
  <c r="C64" i="14"/>
  <c r="M85" i="1" s="1"/>
  <c r="C63" i="9"/>
  <c r="H47" i="1" s="1"/>
  <c r="C76" i="5"/>
  <c r="D96" i="1" s="1"/>
  <c r="C76" i="6"/>
  <c r="E96" i="1" s="1"/>
  <c r="C61" i="7"/>
  <c r="F88" i="1" s="1"/>
  <c r="C76" i="8"/>
  <c r="G96" i="1" s="1"/>
  <c r="C61" i="10"/>
  <c r="C72" i="10"/>
  <c r="I84" i="1" s="1"/>
  <c r="C61" i="12"/>
  <c r="K88" i="1" s="1"/>
  <c r="C72" i="12"/>
  <c r="K84" i="1" s="1"/>
  <c r="C76" i="13"/>
  <c r="L96" i="1" s="1"/>
  <c r="C62" i="5"/>
  <c r="D89" i="1" s="1"/>
  <c r="C62" i="6"/>
  <c r="E89" i="1" s="1"/>
  <c r="C62" i="8"/>
  <c r="G89" i="1" s="1"/>
  <c r="C68" i="11"/>
  <c r="J90" i="1" s="1"/>
  <c r="C68" i="14"/>
  <c r="M90" i="1" s="1"/>
  <c r="C73" i="7"/>
  <c r="F87" i="1" s="1"/>
  <c r="C68" i="13"/>
  <c r="L90" i="1" s="1"/>
  <c r="C77" i="13"/>
  <c r="C63" i="5"/>
  <c r="D47" i="1" s="1"/>
  <c r="C63" i="6"/>
  <c r="E47" i="1" s="1"/>
  <c r="C63" i="7"/>
  <c r="F47" i="1" s="1"/>
  <c r="C63" i="8"/>
  <c r="G47" i="1" s="1"/>
  <c r="C63" i="10"/>
  <c r="I47" i="1" s="1"/>
  <c r="C69" i="10"/>
  <c r="I92" i="1" s="1"/>
  <c r="C63" i="11"/>
  <c r="J47" i="1" s="1"/>
  <c r="C63" i="12"/>
  <c r="K47" i="1" s="1"/>
  <c r="C69" i="12"/>
  <c r="K92" i="1" s="1"/>
  <c r="C63" i="13"/>
  <c r="L47" i="1" s="1"/>
  <c r="C69" i="13"/>
  <c r="L92" i="1" s="1"/>
  <c r="C63" i="14"/>
  <c r="M47" i="1" s="1"/>
  <c r="C63" i="15"/>
  <c r="N47" i="1" s="1"/>
  <c r="T57" i="15"/>
  <c r="C70" i="15"/>
  <c r="N48" i="1" s="1"/>
  <c r="C64" i="13"/>
  <c r="L85" i="1" s="1"/>
  <c r="C75" i="5"/>
  <c r="D82" i="1" s="1"/>
  <c r="T57" i="5"/>
  <c r="C66" i="5"/>
  <c r="D69" i="1" s="1"/>
  <c r="C70" i="5"/>
  <c r="D48" i="1" s="1"/>
  <c r="J36" i="5"/>
  <c r="J57" i="5"/>
  <c r="C66" i="6"/>
  <c r="E69" i="1" s="1"/>
  <c r="C70" i="6"/>
  <c r="E48" i="1" s="1"/>
  <c r="J36" i="6"/>
  <c r="J57" i="6"/>
  <c r="T36" i="7"/>
  <c r="T57" i="7"/>
  <c r="C61" i="8"/>
  <c r="G88" i="1" s="1"/>
  <c r="C65" i="8"/>
  <c r="G94" i="1" s="1"/>
  <c r="C69" i="8"/>
  <c r="G92" i="1" s="1"/>
  <c r="C72" i="8"/>
  <c r="G84" i="1" s="1"/>
  <c r="C77" i="9"/>
  <c r="C64" i="10"/>
  <c r="I85" i="1" s="1"/>
  <c r="C68" i="10"/>
  <c r="I90" i="1" s="1"/>
  <c r="C74" i="10"/>
  <c r="I91" i="1" s="1"/>
  <c r="AD45" i="11"/>
  <c r="C76" i="12"/>
  <c r="K96" i="1" s="1"/>
  <c r="C67" i="12"/>
  <c r="K86" i="1" s="1"/>
  <c r="C71" i="12"/>
  <c r="K93" i="1" s="1"/>
  <c r="C75" i="12"/>
  <c r="K82" i="1" s="1"/>
  <c r="C73" i="13"/>
  <c r="L87" i="1" s="1"/>
  <c r="T57" i="13"/>
  <c r="C62" i="14"/>
  <c r="M89" i="1" s="1"/>
  <c r="C66" i="14"/>
  <c r="M69" i="1" s="1"/>
  <c r="C70" i="14"/>
  <c r="M48" i="1" s="1"/>
  <c r="J36" i="14"/>
  <c r="J57" i="14"/>
  <c r="T36" i="15"/>
  <c r="T36" i="5"/>
  <c r="T36" i="6"/>
  <c r="T57" i="6"/>
  <c r="C73" i="5"/>
  <c r="D87" i="1" s="1"/>
  <c r="C73" i="6"/>
  <c r="E87" i="1" s="1"/>
  <c r="C62" i="7"/>
  <c r="F89" i="1" s="1"/>
  <c r="C66" i="7"/>
  <c r="F69" i="1" s="1"/>
  <c r="C70" i="7"/>
  <c r="F48" i="1" s="1"/>
  <c r="J36" i="7"/>
  <c r="J57" i="7"/>
  <c r="T36" i="8"/>
  <c r="T57" i="8"/>
  <c r="C61" i="9"/>
  <c r="H88" i="1" s="1"/>
  <c r="C65" i="9"/>
  <c r="H94" i="1" s="1"/>
  <c r="C69" i="9"/>
  <c r="H92" i="1" s="1"/>
  <c r="C72" i="9"/>
  <c r="H84" i="1" s="1"/>
  <c r="C77" i="10"/>
  <c r="C67" i="13"/>
  <c r="L86" i="1" s="1"/>
  <c r="C75" i="13"/>
  <c r="L82" i="1" s="1"/>
  <c r="J36" i="15"/>
  <c r="C77" i="11"/>
  <c r="C64" i="12"/>
  <c r="K85" i="1" s="1"/>
  <c r="C68" i="12"/>
  <c r="K90" i="1" s="1"/>
  <c r="C74" i="12"/>
  <c r="K91" i="1" s="1"/>
  <c r="AD45" i="13"/>
  <c r="C76" i="14"/>
  <c r="M96" i="1" s="1"/>
  <c r="C67" i="14"/>
  <c r="M86" i="1" s="1"/>
  <c r="C71" i="14"/>
  <c r="M93" i="1" s="1"/>
  <c r="C75" i="14"/>
  <c r="M82" i="1" s="1"/>
  <c r="C73" i="15"/>
  <c r="N87" i="1" s="1"/>
  <c r="C75" i="6"/>
  <c r="E82" i="1" s="1"/>
  <c r="C71" i="5"/>
  <c r="D93" i="1" s="1"/>
  <c r="AD45" i="5"/>
  <c r="AD45" i="6"/>
  <c r="C76" i="7"/>
  <c r="F96" i="1" s="1"/>
  <c r="C67" i="7"/>
  <c r="F86" i="1" s="1"/>
  <c r="C71" i="7"/>
  <c r="F93" i="1" s="1"/>
  <c r="C75" i="7"/>
  <c r="F82" i="1" s="1"/>
  <c r="C73" i="8"/>
  <c r="G87" i="1" s="1"/>
  <c r="C62" i="9"/>
  <c r="H89" i="1" s="1"/>
  <c r="C66" i="9"/>
  <c r="H69" i="1" s="1"/>
  <c r="C70" i="9"/>
  <c r="H48" i="1" s="1"/>
  <c r="J36" i="9"/>
  <c r="J57" i="9"/>
  <c r="T36" i="10"/>
  <c r="C61" i="11"/>
  <c r="J88" i="1" s="1"/>
  <c r="C65" i="11"/>
  <c r="J94" i="1" s="1"/>
  <c r="C69" i="11"/>
  <c r="J92" i="1" s="1"/>
  <c r="C72" i="11"/>
  <c r="J84" i="1" s="1"/>
  <c r="C77" i="12"/>
  <c r="C74" i="13"/>
  <c r="L91" i="1" s="1"/>
  <c r="AD45" i="14"/>
  <c r="C76" i="15"/>
  <c r="N96" i="1" s="1"/>
  <c r="C67" i="15"/>
  <c r="N86" i="1" s="1"/>
  <c r="C71" i="15"/>
  <c r="N93" i="1" s="1"/>
  <c r="C75" i="15"/>
  <c r="N82" i="1" s="1"/>
  <c r="C64" i="5"/>
  <c r="D85" i="1" s="1"/>
  <c r="C68" i="5"/>
  <c r="D90" i="1" s="1"/>
  <c r="C74" i="5"/>
  <c r="D91" i="1" s="1"/>
  <c r="C68" i="6"/>
  <c r="E90" i="1" s="1"/>
  <c r="C74" i="6"/>
  <c r="E91" i="1" s="1"/>
  <c r="AD45" i="7"/>
  <c r="C67" i="8"/>
  <c r="G86" i="1" s="1"/>
  <c r="C71" i="8"/>
  <c r="G93" i="1" s="1"/>
  <c r="C75" i="8"/>
  <c r="G82" i="1" s="1"/>
  <c r="C73" i="9"/>
  <c r="H87" i="1" s="1"/>
  <c r="C62" i="10"/>
  <c r="I89" i="1" s="1"/>
  <c r="J36" i="10"/>
  <c r="C74" i="14"/>
  <c r="M91" i="1" s="1"/>
  <c r="AD45" i="15"/>
  <c r="C77" i="5"/>
  <c r="C77" i="6"/>
  <c r="C64" i="7"/>
  <c r="F85" i="1" s="1"/>
  <c r="C68" i="7"/>
  <c r="F90" i="1" s="1"/>
  <c r="C74" i="7"/>
  <c r="F91" i="1" s="1"/>
  <c r="AD45" i="8"/>
  <c r="C76" i="9"/>
  <c r="H96" i="1" s="1"/>
  <c r="C67" i="9"/>
  <c r="H86" i="1" s="1"/>
  <c r="C71" i="9"/>
  <c r="H93" i="1" s="1"/>
  <c r="C75" i="9"/>
  <c r="H82" i="1" s="1"/>
  <c r="C73" i="10"/>
  <c r="I87" i="1" s="1"/>
  <c r="T57" i="10"/>
  <c r="C62" i="11"/>
  <c r="J89" i="1" s="1"/>
  <c r="C66" i="11"/>
  <c r="J69" i="1" s="1"/>
  <c r="C70" i="11"/>
  <c r="J48" i="1" s="1"/>
  <c r="T36" i="11"/>
  <c r="J57" i="11"/>
  <c r="T36" i="12"/>
  <c r="T57" i="12"/>
  <c r="C61" i="13"/>
  <c r="L88" i="1" s="1"/>
  <c r="C72" i="13"/>
  <c r="L84" i="1" s="1"/>
  <c r="C77" i="14"/>
  <c r="C64" i="15"/>
  <c r="N85" i="1" s="1"/>
  <c r="C68" i="15"/>
  <c r="N90" i="1" s="1"/>
  <c r="C74" i="15"/>
  <c r="N91" i="1" s="1"/>
  <c r="C67" i="6"/>
  <c r="E86" i="1" s="1"/>
  <c r="C61" i="5"/>
  <c r="C65" i="5"/>
  <c r="D94" i="1" s="1"/>
  <c r="C69" i="5"/>
  <c r="D92" i="1" s="1"/>
  <c r="C72" i="5"/>
  <c r="D84" i="1" s="1"/>
  <c r="C61" i="6"/>
  <c r="E88" i="1" s="1"/>
  <c r="C65" i="6"/>
  <c r="E94" i="1" s="1"/>
  <c r="C69" i="6"/>
  <c r="E92" i="1" s="1"/>
  <c r="C72" i="6"/>
  <c r="E84" i="1" s="1"/>
  <c r="C77" i="7"/>
  <c r="C68" i="8"/>
  <c r="G90" i="1" s="1"/>
  <c r="C74" i="8"/>
  <c r="G91" i="1" s="1"/>
  <c r="AD45" i="9"/>
  <c r="C76" i="10"/>
  <c r="I96" i="1" s="1"/>
  <c r="C67" i="10"/>
  <c r="I86" i="1" s="1"/>
  <c r="C71" i="10"/>
  <c r="I93" i="1" s="1"/>
  <c r="C75" i="10"/>
  <c r="I82" i="1" s="1"/>
  <c r="C73" i="11"/>
  <c r="J87" i="1" s="1"/>
  <c r="J36" i="11"/>
  <c r="C62" i="12"/>
  <c r="K89" i="1" s="1"/>
  <c r="C66" i="12"/>
  <c r="K69" i="1" s="1"/>
  <c r="C70" i="12"/>
  <c r="K48" i="1" s="1"/>
  <c r="J36" i="12"/>
  <c r="J57" i="12"/>
  <c r="C61" i="14"/>
  <c r="M88" i="1" s="1"/>
  <c r="C65" i="14"/>
  <c r="M94" i="1" s="1"/>
  <c r="C69" i="14"/>
  <c r="M92" i="1" s="1"/>
  <c r="C72" i="14"/>
  <c r="M84" i="1" s="1"/>
  <c r="C77" i="15"/>
  <c r="C69" i="7"/>
  <c r="F92" i="1" s="1"/>
  <c r="C72" i="7"/>
  <c r="F84" i="1" s="1"/>
  <c r="C77" i="8"/>
  <c r="C64" i="9"/>
  <c r="H85" i="1" s="1"/>
  <c r="C68" i="9"/>
  <c r="H90" i="1" s="1"/>
  <c r="C74" i="9"/>
  <c r="H91" i="1" s="1"/>
  <c r="AD45" i="10"/>
  <c r="C76" i="11"/>
  <c r="J96" i="1" s="1"/>
  <c r="C67" i="11"/>
  <c r="J86" i="1" s="1"/>
  <c r="C71" i="11"/>
  <c r="J93" i="1" s="1"/>
  <c r="C75" i="11"/>
  <c r="J82" i="1" s="1"/>
  <c r="C73" i="12"/>
  <c r="K87" i="1" s="1"/>
  <c r="C62" i="13"/>
  <c r="L89" i="1" s="1"/>
  <c r="C66" i="13"/>
  <c r="L69" i="1" s="1"/>
  <c r="C70" i="13"/>
  <c r="L48" i="1" s="1"/>
  <c r="T36" i="13"/>
  <c r="T36" i="14"/>
  <c r="T57" i="14"/>
  <c r="C61" i="15"/>
  <c r="N88" i="1" s="1"/>
  <c r="C65" i="15"/>
  <c r="N94" i="1" s="1"/>
  <c r="C69" i="15"/>
  <c r="N92" i="1" s="1"/>
  <c r="C72" i="15"/>
  <c r="N84" i="1" s="1"/>
  <c r="I88" i="1"/>
  <c r="J57" i="10"/>
  <c r="J36" i="13"/>
  <c r="C78" i="13"/>
  <c r="C78" i="7"/>
  <c r="J34" i="4"/>
  <c r="T34" i="4"/>
  <c r="AD35" i="4"/>
  <c r="AD36" i="4"/>
  <c r="AD37" i="4"/>
  <c r="AD38" i="4"/>
  <c r="AD39" i="4"/>
  <c r="AD40" i="4"/>
  <c r="AD41" i="4"/>
  <c r="AD42" i="4"/>
  <c r="AD43" i="4"/>
  <c r="T47" i="4"/>
  <c r="T48" i="4"/>
  <c r="T49" i="4"/>
  <c r="T50" i="4"/>
  <c r="T51" i="4"/>
  <c r="T52" i="4"/>
  <c r="T53" i="4"/>
  <c r="T54" i="4"/>
  <c r="T55" i="4"/>
  <c r="J47" i="4"/>
  <c r="J48" i="4"/>
  <c r="J49" i="4"/>
  <c r="J50" i="4"/>
  <c r="J51" i="4"/>
  <c r="J52" i="4"/>
  <c r="J53" i="4"/>
  <c r="J54" i="4"/>
  <c r="J55" i="4"/>
  <c r="T26" i="4"/>
  <c r="T27" i="4"/>
  <c r="T28" i="4"/>
  <c r="T29" i="4"/>
  <c r="T30" i="4"/>
  <c r="T31" i="4"/>
  <c r="J26" i="4"/>
  <c r="J27" i="4"/>
  <c r="J28" i="4"/>
  <c r="J29" i="4"/>
  <c r="J30" i="4"/>
  <c r="J31" i="4"/>
  <c r="AC45" i="4"/>
  <c r="AB45" i="4"/>
  <c r="AA45" i="4"/>
  <c r="Z45" i="4"/>
  <c r="Y45" i="4"/>
  <c r="X45" i="4"/>
  <c r="W45" i="4"/>
  <c r="AD45" i="4" s="1"/>
  <c r="AD44" i="4"/>
  <c r="AD34" i="4"/>
  <c r="AD33" i="4"/>
  <c r="AD32" i="4"/>
  <c r="AD31" i="4"/>
  <c r="AD30" i="4"/>
  <c r="AD29" i="4"/>
  <c r="AD28" i="4"/>
  <c r="S57" i="4"/>
  <c r="R57" i="4"/>
  <c r="Q57" i="4"/>
  <c r="P57" i="4"/>
  <c r="O57" i="4"/>
  <c r="N57" i="4"/>
  <c r="M57" i="4"/>
  <c r="T56" i="4"/>
  <c r="T46" i="4"/>
  <c r="T45" i="4"/>
  <c r="T44" i="4"/>
  <c r="T43" i="4"/>
  <c r="T42" i="4"/>
  <c r="T41" i="4"/>
  <c r="T40" i="4"/>
  <c r="I57" i="4"/>
  <c r="H57" i="4"/>
  <c r="G57" i="4"/>
  <c r="F57" i="4"/>
  <c r="E57" i="4"/>
  <c r="D57" i="4"/>
  <c r="C57" i="4"/>
  <c r="J56" i="4"/>
  <c r="J46" i="4"/>
  <c r="J45" i="4"/>
  <c r="J44" i="4"/>
  <c r="J43" i="4"/>
  <c r="J42" i="4"/>
  <c r="J41" i="4"/>
  <c r="J40" i="4"/>
  <c r="C72" i="4" l="1"/>
  <c r="C84" i="1" s="1"/>
  <c r="C69" i="4"/>
  <c r="C92" i="1" s="1"/>
  <c r="T57" i="4"/>
  <c r="C71" i="4"/>
  <c r="C93" i="1" s="1"/>
  <c r="C78" i="8"/>
  <c r="C78" i="6"/>
  <c r="J57" i="4"/>
  <c r="C70" i="4"/>
  <c r="C48" i="1" s="1"/>
  <c r="C78" i="9"/>
  <c r="C78" i="10"/>
  <c r="C78" i="11"/>
  <c r="C68" i="4"/>
  <c r="C90" i="1" s="1"/>
  <c r="C78" i="12"/>
  <c r="C78" i="5"/>
  <c r="D88" i="1"/>
  <c r="C78" i="14"/>
  <c r="C73" i="4"/>
  <c r="C87" i="1" s="1"/>
  <c r="C76" i="4"/>
  <c r="C96" i="1" s="1"/>
  <c r="C78" i="15"/>
  <c r="R114" i="1"/>
  <c r="S36" i="4"/>
  <c r="R36" i="4"/>
  <c r="Q36" i="4"/>
  <c r="P36" i="4"/>
  <c r="O36" i="4"/>
  <c r="N36" i="4"/>
  <c r="M36" i="4"/>
  <c r="T35" i="4"/>
  <c r="T33" i="4"/>
  <c r="T32" i="4"/>
  <c r="T25" i="4"/>
  <c r="T24" i="4"/>
  <c r="T23" i="4"/>
  <c r="T22" i="4"/>
  <c r="T21" i="4"/>
  <c r="T20" i="4"/>
  <c r="T19" i="4"/>
  <c r="I36" i="4"/>
  <c r="H36" i="4"/>
  <c r="G36" i="4"/>
  <c r="F36" i="4"/>
  <c r="E36" i="4"/>
  <c r="D36" i="4"/>
  <c r="C36" i="4"/>
  <c r="J35" i="4"/>
  <c r="C77" i="4" s="1"/>
  <c r="J33" i="4"/>
  <c r="J32" i="4"/>
  <c r="C74" i="4" s="1"/>
  <c r="C91" i="1" s="1"/>
  <c r="J25" i="4"/>
  <c r="J24" i="4"/>
  <c r="J23" i="4"/>
  <c r="J22" i="4"/>
  <c r="J21" i="4"/>
  <c r="J20" i="4"/>
  <c r="J19" i="4"/>
  <c r="C63" i="4" l="1"/>
  <c r="C47" i="1" s="1"/>
  <c r="C62" i="4"/>
  <c r="C89" i="1" s="1"/>
  <c r="C65" i="4"/>
  <c r="C94" i="1" s="1"/>
  <c r="C66" i="4"/>
  <c r="C69" i="1" s="1"/>
  <c r="C61" i="4"/>
  <c r="C88" i="1" s="1"/>
  <c r="C75" i="4"/>
  <c r="C82" i="1" s="1"/>
  <c r="C64" i="4"/>
  <c r="C85" i="1" s="1"/>
  <c r="C67" i="4"/>
  <c r="C86" i="1" s="1"/>
  <c r="T36" i="4"/>
  <c r="J36" i="4"/>
  <c r="D25" i="1"/>
  <c r="C78" i="4" l="1"/>
  <c r="O112" i="1"/>
  <c r="Q112" i="1" s="1"/>
  <c r="R112" i="1" s="1"/>
  <c r="O113" i="1"/>
  <c r="Q113" i="1" s="1"/>
  <c r="R113" i="1" s="1"/>
  <c r="C106" i="1"/>
  <c r="C115" i="1"/>
  <c r="N115" i="1"/>
  <c r="M115" i="1"/>
  <c r="L115" i="1"/>
  <c r="K115" i="1"/>
  <c r="J115" i="1"/>
  <c r="I115" i="1"/>
  <c r="H115" i="1"/>
  <c r="G115" i="1"/>
  <c r="F115" i="1"/>
  <c r="E115" i="1"/>
  <c r="D115" i="1"/>
  <c r="O114" i="1"/>
  <c r="O111" i="1"/>
  <c r="Q111" i="1" s="1"/>
  <c r="R111" i="1" s="1"/>
  <c r="O110" i="1"/>
  <c r="Q110" i="1" s="1"/>
  <c r="R110" i="1" s="1"/>
  <c r="N106" i="1"/>
  <c r="M106" i="1"/>
  <c r="L106" i="1"/>
  <c r="K106" i="1"/>
  <c r="J106" i="1"/>
  <c r="I106" i="1"/>
  <c r="H106" i="1"/>
  <c r="G106" i="1"/>
  <c r="F106" i="1"/>
  <c r="E106" i="1"/>
  <c r="D106" i="1"/>
  <c r="O105" i="1"/>
  <c r="Q105" i="1" s="1"/>
  <c r="R105" i="1" s="1"/>
  <c r="O104" i="1"/>
  <c r="Q104" i="1" s="1"/>
  <c r="R104" i="1" s="1"/>
  <c r="O103" i="1"/>
  <c r="Q103" i="1" s="1"/>
  <c r="R103" i="1" s="1"/>
  <c r="O84" i="1"/>
  <c r="Q84" i="1" s="1"/>
  <c r="R84" i="1" s="1"/>
  <c r="O85" i="1"/>
  <c r="Q85" i="1" s="1"/>
  <c r="R85" i="1" s="1"/>
  <c r="O86" i="1"/>
  <c r="Q86" i="1" s="1"/>
  <c r="R86" i="1" s="1"/>
  <c r="O87" i="1"/>
  <c r="Q87" i="1" s="1"/>
  <c r="R87" i="1" s="1"/>
  <c r="O88" i="1"/>
  <c r="Q88" i="1" s="1"/>
  <c r="R88" i="1" s="1"/>
  <c r="O89" i="1"/>
  <c r="Q89" i="1" s="1"/>
  <c r="R89" i="1" s="1"/>
  <c r="O90" i="1"/>
  <c r="Q90" i="1" s="1"/>
  <c r="R90" i="1" s="1"/>
  <c r="O91" i="1"/>
  <c r="Q91" i="1" s="1"/>
  <c r="R91" i="1" s="1"/>
  <c r="O92" i="1"/>
  <c r="Q92" i="1" s="1"/>
  <c r="R92" i="1" s="1"/>
  <c r="O93" i="1"/>
  <c r="Q93" i="1" s="1"/>
  <c r="R93" i="1" s="1"/>
  <c r="O94" i="1"/>
  <c r="Q94" i="1" s="1"/>
  <c r="R94" i="1" s="1"/>
  <c r="O95" i="1"/>
  <c r="Q95" i="1" s="1"/>
  <c r="R95" i="1" s="1"/>
  <c r="O96" i="1"/>
  <c r="Q96" i="1" s="1"/>
  <c r="R96" i="1" s="1"/>
  <c r="O97" i="1"/>
  <c r="Q97" i="1" s="1"/>
  <c r="R97" i="1" s="1"/>
  <c r="O98" i="1"/>
  <c r="Q98" i="1" s="1"/>
  <c r="R98" i="1" s="1"/>
  <c r="N99" i="1"/>
  <c r="M99" i="1"/>
  <c r="L99" i="1"/>
  <c r="K99" i="1"/>
  <c r="J99" i="1"/>
  <c r="I99" i="1"/>
  <c r="H99" i="1"/>
  <c r="G99" i="1"/>
  <c r="F99" i="1"/>
  <c r="E99" i="1"/>
  <c r="D99" i="1"/>
  <c r="C99" i="1"/>
  <c r="O83" i="1"/>
  <c r="Q83" i="1" s="1"/>
  <c r="R83" i="1" s="1"/>
  <c r="O82" i="1"/>
  <c r="Q82" i="1" s="1"/>
  <c r="R82" i="1" s="1"/>
  <c r="N78" i="1"/>
  <c r="M78" i="1"/>
  <c r="L78" i="1"/>
  <c r="K78" i="1"/>
  <c r="J78" i="1"/>
  <c r="I78" i="1"/>
  <c r="H78" i="1"/>
  <c r="G78" i="1"/>
  <c r="F78" i="1"/>
  <c r="E78" i="1"/>
  <c r="D78" i="1"/>
  <c r="C78" i="1"/>
  <c r="O77" i="1"/>
  <c r="Q77" i="1" s="1"/>
  <c r="R77" i="1" s="1"/>
  <c r="O76" i="1"/>
  <c r="Q76" i="1" s="1"/>
  <c r="R76" i="1" s="1"/>
  <c r="O75" i="1"/>
  <c r="Q75" i="1" s="1"/>
  <c r="R75" i="1" s="1"/>
  <c r="O74" i="1"/>
  <c r="Q74" i="1" s="1"/>
  <c r="R74" i="1" s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Q69" i="1" s="1"/>
  <c r="R69" i="1" s="1"/>
  <c r="O68" i="1"/>
  <c r="Q68" i="1" s="1"/>
  <c r="R68" i="1" s="1"/>
  <c r="O67" i="1"/>
  <c r="Q67" i="1" s="1"/>
  <c r="R67" i="1" s="1"/>
  <c r="O66" i="1"/>
  <c r="Q66" i="1" s="1"/>
  <c r="R66" i="1" s="1"/>
  <c r="D62" i="1"/>
  <c r="O59" i="1"/>
  <c r="Q59" i="1" s="1"/>
  <c r="R59" i="1" s="1"/>
  <c r="O60" i="1"/>
  <c r="Q60" i="1" s="1"/>
  <c r="R60" i="1" s="1"/>
  <c r="N62" i="1"/>
  <c r="M62" i="1"/>
  <c r="L62" i="1"/>
  <c r="K62" i="1"/>
  <c r="J62" i="1"/>
  <c r="I62" i="1"/>
  <c r="H62" i="1"/>
  <c r="G62" i="1"/>
  <c r="F62" i="1"/>
  <c r="E62" i="1"/>
  <c r="C62" i="1"/>
  <c r="O61" i="1"/>
  <c r="Q61" i="1" s="1"/>
  <c r="R61" i="1" s="1"/>
  <c r="O58" i="1"/>
  <c r="Q58" i="1" s="1"/>
  <c r="R58" i="1" s="1"/>
  <c r="O57" i="1"/>
  <c r="Q57" i="1" s="1"/>
  <c r="R57" i="1" s="1"/>
  <c r="O56" i="1"/>
  <c r="Q56" i="1" s="1"/>
  <c r="R56" i="1" s="1"/>
  <c r="O55" i="1"/>
  <c r="Q55" i="1" s="1"/>
  <c r="R55" i="1" s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Q50" i="1" s="1"/>
  <c r="R50" i="1" s="1"/>
  <c r="O49" i="1"/>
  <c r="Q49" i="1" s="1"/>
  <c r="R49" i="1" s="1"/>
  <c r="O48" i="1"/>
  <c r="Q48" i="1" s="1"/>
  <c r="R48" i="1" s="1"/>
  <c r="O47" i="1"/>
  <c r="Q47" i="1" s="1"/>
  <c r="R47" i="1" s="1"/>
  <c r="O46" i="1"/>
  <c r="Q46" i="1" s="1"/>
  <c r="R46" i="1" s="1"/>
  <c r="O45" i="1"/>
  <c r="Q45" i="1" s="1"/>
  <c r="R45" i="1" s="1"/>
  <c r="C41" i="1"/>
  <c r="C116" i="1" l="1"/>
  <c r="O115" i="1"/>
  <c r="O106" i="1"/>
  <c r="O78" i="1"/>
  <c r="O99" i="1"/>
  <c r="O70" i="1"/>
  <c r="O62" i="1"/>
  <c r="O51" i="1"/>
  <c r="O38" i="1"/>
  <c r="Q38" i="1" s="1"/>
  <c r="R38" i="1" s="1"/>
  <c r="O20" i="1"/>
  <c r="O22" i="1"/>
  <c r="O23" i="1"/>
  <c r="O24" i="1"/>
  <c r="O39" i="1"/>
  <c r="Q39" i="1" s="1"/>
  <c r="R39" i="1" s="1"/>
  <c r="O40" i="1"/>
  <c r="Q40" i="1" s="1"/>
  <c r="R40" i="1" s="1"/>
  <c r="O21" i="1" l="1"/>
  <c r="O19" i="1"/>
  <c r="B121" i="1" l="1"/>
  <c r="I25" i="1"/>
  <c r="J25" i="1"/>
  <c r="K25" i="1"/>
  <c r="L25" i="1"/>
  <c r="M25" i="1"/>
  <c r="N25" i="1"/>
  <c r="F25" i="1"/>
  <c r="O17" i="1"/>
  <c r="G25" i="1"/>
  <c r="C25" i="1"/>
  <c r="C117" i="1" s="1"/>
  <c r="N41" i="1"/>
  <c r="N116" i="1" s="1"/>
  <c r="M41" i="1"/>
  <c r="M116" i="1" s="1"/>
  <c r="L41" i="1"/>
  <c r="L116" i="1" s="1"/>
  <c r="K41" i="1"/>
  <c r="K116" i="1" s="1"/>
  <c r="J41" i="1"/>
  <c r="J116" i="1" s="1"/>
  <c r="I41" i="1"/>
  <c r="I116" i="1" s="1"/>
  <c r="H41" i="1"/>
  <c r="H116" i="1" s="1"/>
  <c r="G41" i="1"/>
  <c r="G116" i="1" s="1"/>
  <c r="F41" i="1"/>
  <c r="F116" i="1" s="1"/>
  <c r="E41" i="1"/>
  <c r="E116" i="1" s="1"/>
  <c r="D41" i="1"/>
  <c r="H25" i="1"/>
  <c r="E25" i="1"/>
  <c r="O35" i="1"/>
  <c r="Q35" i="1" s="1"/>
  <c r="R35" i="1" s="1"/>
  <c r="O31" i="1"/>
  <c r="Q31" i="1" s="1"/>
  <c r="R31" i="1" s="1"/>
  <c r="O33" i="1"/>
  <c r="Q33" i="1" s="1"/>
  <c r="R33" i="1" s="1"/>
  <c r="O34" i="1"/>
  <c r="Q34" i="1" s="1"/>
  <c r="R34" i="1" s="1"/>
  <c r="O36" i="1"/>
  <c r="Q36" i="1" s="1"/>
  <c r="R36" i="1" s="1"/>
  <c r="O37" i="1"/>
  <c r="Q37" i="1" s="1"/>
  <c r="R37" i="1" s="1"/>
  <c r="O18" i="1"/>
  <c r="O15" i="1"/>
  <c r="P25" i="1" l="1"/>
  <c r="D117" i="1"/>
  <c r="D116" i="1"/>
  <c r="N117" i="1"/>
  <c r="K117" i="1"/>
  <c r="H117" i="1"/>
  <c r="F117" i="1"/>
  <c r="E117" i="1"/>
  <c r="G117" i="1"/>
  <c r="M117" i="1"/>
  <c r="I117" i="1"/>
  <c r="J117" i="1"/>
  <c r="L117" i="1"/>
  <c r="P41" i="1"/>
  <c r="O16" i="1"/>
  <c r="O25" i="1" s="1"/>
  <c r="O32" i="1"/>
  <c r="Q32" i="1" s="1"/>
  <c r="R32" i="1" s="1"/>
  <c r="O30" i="1"/>
  <c r="Q30" i="1" s="1"/>
  <c r="R30" i="1" s="1"/>
  <c r="O29" i="1"/>
  <c r="Q29" i="1" s="1"/>
  <c r="R29" i="1" l="1"/>
  <c r="Q117" i="1"/>
  <c r="R117" i="1" s="1"/>
  <c r="O41" i="1"/>
  <c r="O117" i="1" l="1"/>
  <c r="O119" i="1" s="1"/>
  <c r="O116" i="1"/>
  <c r="O118" i="1" s="1"/>
</calcChain>
</file>

<file path=xl/sharedStrings.xml><?xml version="1.0" encoding="utf-8"?>
<sst xmlns="http://schemas.openxmlformats.org/spreadsheetml/2006/main" count="2103" uniqueCount="115">
  <si>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</si>
  <si>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</si>
  <si>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</si>
  <si>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</si>
  <si>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</si>
  <si>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</si>
  <si>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</si>
  <si>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</si>
  <si>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</si>
  <si>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</si>
  <si>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</si>
  <si>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</si>
  <si>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</si>
  <si>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Dados</t>
  </si>
  <si>
    <t>Receitas</t>
  </si>
  <si>
    <t>Gastos</t>
  </si>
  <si>
    <t>Salário</t>
  </si>
  <si>
    <t>Saldo Mensal</t>
  </si>
  <si>
    <t>Saldo Total</t>
  </si>
  <si>
    <t>Dashboard Finanças Pessoais</t>
  </si>
  <si>
    <t>13º salário</t>
  </si>
  <si>
    <t>Dividendos</t>
  </si>
  <si>
    <t>Férias</t>
  </si>
  <si>
    <t>Horas extras</t>
  </si>
  <si>
    <t>Outras Receitas</t>
  </si>
  <si>
    <t>Pensão</t>
  </si>
  <si>
    <t>Resgate Investimentos</t>
  </si>
  <si>
    <t>Renda de juros</t>
  </si>
  <si>
    <t>Reembolsos</t>
  </si>
  <si>
    <t>Outros</t>
  </si>
  <si>
    <t>Aluguel/Parcela Imóvel</t>
  </si>
  <si>
    <t>DESPESAS MORADIA</t>
  </si>
  <si>
    <t>Seguro Casa</t>
  </si>
  <si>
    <t>Conta de luz</t>
  </si>
  <si>
    <t>Conta de água</t>
  </si>
  <si>
    <t>Telefone/Celular</t>
  </si>
  <si>
    <t>Tv a cabo</t>
  </si>
  <si>
    <t>Internet</t>
  </si>
  <si>
    <t>Eletrodomésticos</t>
  </si>
  <si>
    <t>Jardinagem</t>
  </si>
  <si>
    <t>Manutenção</t>
  </si>
  <si>
    <t>Melhorias</t>
  </si>
  <si>
    <t>DESPESAS TRANSPORTE</t>
  </si>
  <si>
    <t>Parcelamento Veículo</t>
  </si>
  <si>
    <t>Seguro Veículo</t>
  </si>
  <si>
    <t>Combustível</t>
  </si>
  <si>
    <t>Ônibus/Uber</t>
  </si>
  <si>
    <t>Reparos</t>
  </si>
  <si>
    <t>DESPESAS SAÚDE</t>
  </si>
  <si>
    <t>Seguro de Vida</t>
  </si>
  <si>
    <t>Consulta</t>
  </si>
  <si>
    <t>Dentista</t>
  </si>
  <si>
    <t>Medicamentos</t>
  </si>
  <si>
    <t>Convênio</t>
  </si>
  <si>
    <t>Veterinário</t>
  </si>
  <si>
    <t>CARIDADE/PRESENTES</t>
  </si>
  <si>
    <t>Presentes</t>
  </si>
  <si>
    <t>Doações para Caridade</t>
  </si>
  <si>
    <t>Doações Religiosas</t>
  </si>
  <si>
    <t>ASSINATURAS</t>
  </si>
  <si>
    <t>Streaming (Netflix, HBO..)</t>
  </si>
  <si>
    <t>Associações</t>
  </si>
  <si>
    <t>Música (Spotfy, Deezer...)</t>
  </si>
  <si>
    <t>GASTOS DIÁRIOS - ENTRETENIMENTO</t>
  </si>
  <si>
    <t>Supermercado</t>
  </si>
  <si>
    <t>Roupas</t>
  </si>
  <si>
    <t>Produtos de limpeza</t>
  </si>
  <si>
    <t>Eduçação</t>
  </si>
  <si>
    <t>Jantar/Comer fora</t>
  </si>
  <si>
    <t>PetShop</t>
  </si>
  <si>
    <t>Filmes/Cinema</t>
  </si>
  <si>
    <t>Jogos</t>
  </si>
  <si>
    <t>Shows</t>
  </si>
  <si>
    <t>Livros</t>
  </si>
  <si>
    <t>Passeios</t>
  </si>
  <si>
    <t>Esportes</t>
  </si>
  <si>
    <t>Brinquedos</t>
  </si>
  <si>
    <t>Viagem</t>
  </si>
  <si>
    <t>Teatro</t>
  </si>
  <si>
    <t>ECONOMIAS</t>
  </si>
  <si>
    <t>Reserva de Emergência</t>
  </si>
  <si>
    <t>Investimentos</t>
  </si>
  <si>
    <t>OBRIGAÇÕES</t>
  </si>
  <si>
    <t>Dívidas</t>
  </si>
  <si>
    <t>Empréstimos</t>
  </si>
  <si>
    <t>Cartão de crédito</t>
  </si>
  <si>
    <t>Taxas/Impostos</t>
  </si>
  <si>
    <t>PREVISTO</t>
  </si>
  <si>
    <t>RECEITAS</t>
  </si>
  <si>
    <t>Segunda-feira</t>
  </si>
  <si>
    <t>Terça-feira</t>
  </si>
  <si>
    <t>Quarta-feira</t>
  </si>
  <si>
    <t>Quinta-feira</t>
  </si>
  <si>
    <t>Sexta-feira</t>
  </si>
  <si>
    <t>Sábado</t>
  </si>
  <si>
    <t>Domingo</t>
  </si>
  <si>
    <t>Total semanal</t>
  </si>
  <si>
    <t>Gorjetas</t>
  </si>
  <si>
    <t>Total diário</t>
  </si>
  <si>
    <t>SEMANA 1</t>
  </si>
  <si>
    <t>SEMANA 2</t>
  </si>
  <si>
    <t>SEMANA 3</t>
  </si>
  <si>
    <t>SEMANA 4</t>
  </si>
  <si>
    <t>REALIZADO</t>
  </si>
  <si>
    <t>DIF.</t>
  </si>
  <si>
    <t>produtos de limpeza</t>
  </si>
  <si>
    <t>Educação</t>
  </si>
  <si>
    <t>Salão de beleza/Barbearia</t>
  </si>
  <si>
    <t>Cinema/Filmes</t>
  </si>
  <si>
    <t>Outros (gorjetas, estacionamento...)</t>
  </si>
  <si>
    <t>SEMANA 5</t>
  </si>
  <si>
    <t>TOTAL MENSAL</t>
  </si>
  <si>
    <t>Total MENSAL</t>
  </si>
  <si>
    <t>Outros (estacionamento...)</t>
  </si>
  <si>
    <t>Petshop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</si>
</sst>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_-;\-[$R$-416]\ * #,##0_-;_-[$R$-416]\ * &quot;-&quot;??_-;_-@_-"/>
    <numFmt numFmtId="165" formatCode="[$R$-416]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625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00BC61"/>
        <bgColor indexed="64"/>
      </patternFill>
    </fill>
    <fill>
      <patternFill patternType="solid">
        <fgColor theme="9" tint="0.59999389629810485"/>
        <bgColor rgb="FFC9DAF8"/>
      </patternFill>
    </fill>
    <fill>
      <patternFill patternType="solid">
        <fgColor rgb="FFFFFF00"/>
        <bgColor rgb="FFC9DAF8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theme="0" tint="-0.149937437055574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374370555742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00B050"/>
      </bottom>
      <diagonal/>
    </border>
    <border>
      <left style="thin">
        <color theme="0" tint="-0.14993743705557422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/>
      </right>
      <top style="thin">
        <color theme="9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14993743705557422"/>
      </right>
      <top style="thin">
        <color theme="9" tint="-0.499984740745262"/>
      </top>
      <bottom style="thin">
        <color theme="0"/>
      </bottom>
      <diagonal/>
    </border>
    <border>
      <left style="thin">
        <color theme="0" tint="-0.14993743705557422"/>
      </left>
      <right style="thin">
        <color theme="0"/>
      </right>
      <top/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3743705557422"/>
      </bottom>
      <diagonal/>
    </border>
    <border>
      <left style="thin">
        <color theme="0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/>
      </right>
      <top style="thin">
        <color theme="0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9" tint="-0.499984740745262"/>
      </bottom>
      <diagonal/>
    </border>
    <border>
      <left style="thin">
        <color theme="0"/>
      </left>
      <right style="thin">
        <color theme="0" tint="-0.14993743705557422"/>
      </right>
      <top style="thin">
        <color theme="0"/>
      </top>
      <bottom style="thin">
        <color theme="9" tint="-0.499984740745262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6D9EEB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6D9EEB"/>
      </top>
      <bottom style="thin">
        <color rgb="FF6D9EEB"/>
      </bottom>
      <diagonal/>
    </border>
    <border>
      <left/>
      <right/>
      <top style="thin">
        <color rgb="FF6D9EEB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5" fontId="6" fillId="2" borderId="2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165" fontId="5" fillId="4" borderId="0" xfId="1" applyNumberFormat="1" applyFont="1" applyFill="1" applyBorder="1" applyAlignment="1">
      <alignment horizontal="right" vertical="center"/>
    </xf>
    <xf numFmtId="0" fontId="0" fillId="7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165" fontId="6" fillId="2" borderId="13" xfId="1" applyNumberFormat="1" applyFont="1" applyFill="1" applyBorder="1" applyAlignment="1">
      <alignment horizontal="right" vertical="center"/>
    </xf>
    <xf numFmtId="165" fontId="5" fillId="2" borderId="14" xfId="1" applyNumberFormat="1" applyFont="1" applyFill="1" applyBorder="1" applyAlignment="1">
      <alignment horizontal="right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65" fontId="5" fillId="3" borderId="16" xfId="1" applyNumberFormat="1" applyFont="1" applyFill="1" applyBorder="1" applyAlignment="1">
      <alignment horizontal="right" vertical="center"/>
    </xf>
    <xf numFmtId="165" fontId="5" fillId="3" borderId="17" xfId="1" applyNumberFormat="1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left" vertical="center"/>
    </xf>
    <xf numFmtId="165" fontId="6" fillId="2" borderId="19" xfId="1" applyNumberFormat="1" applyFont="1" applyFill="1" applyBorder="1" applyAlignment="1">
      <alignment horizontal="right" vertical="center"/>
    </xf>
    <xf numFmtId="165" fontId="5" fillId="2" borderId="20" xfId="1" applyNumberFormat="1" applyFont="1" applyFill="1" applyBorder="1" applyAlignment="1">
      <alignment horizontal="right" vertical="center"/>
    </xf>
    <xf numFmtId="165" fontId="5" fillId="8" borderId="10" xfId="0" applyNumberFormat="1" applyFont="1" applyFill="1" applyBorder="1" applyAlignment="1">
      <alignment horizontal="center" vertical="center"/>
    </xf>
    <xf numFmtId="165" fontId="5" fillId="8" borderId="11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165" fontId="5" fillId="9" borderId="5" xfId="0" applyNumberFormat="1" applyFont="1" applyFill="1" applyBorder="1" applyAlignment="1">
      <alignment horizontal="right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0" xfId="0" applyFill="1"/>
    <xf numFmtId="0" fontId="10" fillId="7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1" fillId="10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3" fillId="12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14" borderId="0" xfId="0" applyFill="1"/>
    <xf numFmtId="0" fontId="12" fillId="15" borderId="0" xfId="0" applyFon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44" fontId="0" fillId="0" borderId="0" xfId="2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1" fillId="0" borderId="0" xfId="2" applyFont="1" applyFill="1" applyAlignment="1">
      <alignment horizontal="left" vertical="center"/>
    </xf>
    <xf numFmtId="44" fontId="8" fillId="4" borderId="0" xfId="2" applyFont="1" applyFill="1" applyAlignment="1">
      <alignment horizontal="left" vertical="center"/>
    </xf>
    <xf numFmtId="44" fontId="8" fillId="0" borderId="0" xfId="2" applyFont="1" applyAlignment="1">
      <alignment horizontal="left" vertical="center"/>
    </xf>
    <xf numFmtId="44" fontId="8" fillId="0" borderId="0" xfId="0" applyNumberFormat="1" applyFont="1" applyAlignment="1">
      <alignment horizontal="left" vertical="center"/>
    </xf>
    <xf numFmtId="165" fontId="8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7" fillId="0" borderId="0" xfId="0" applyFont="1"/>
    <xf numFmtId="44" fontId="16" fillId="15" borderId="27" xfId="2" applyFont="1" applyFill="1" applyBorder="1" applyAlignment="1">
      <alignment vertical="center"/>
    </xf>
    <xf numFmtId="44" fontId="14" fillId="13" borderId="24" xfId="2" applyFont="1" applyFill="1" applyBorder="1" applyAlignment="1">
      <alignment vertical="center"/>
    </xf>
    <xf numFmtId="44" fontId="14" fillId="13" borderId="25" xfId="2" applyFont="1" applyFill="1" applyBorder="1" applyAlignment="1">
      <alignment vertical="center"/>
    </xf>
    <xf numFmtId="44" fontId="14" fillId="13" borderId="26" xfId="2" applyFont="1" applyFill="1" applyBorder="1" applyAlignment="1">
      <alignment vertical="center"/>
    </xf>
    <xf numFmtId="44" fontId="14" fillId="13" borderId="7" xfId="2" applyFont="1" applyFill="1" applyBorder="1" applyAlignment="1">
      <alignment vertical="center"/>
    </xf>
    <xf numFmtId="44" fontId="14" fillId="13" borderId="29" xfId="2" applyFont="1" applyFill="1" applyBorder="1" applyAlignment="1">
      <alignment vertical="center"/>
    </xf>
    <xf numFmtId="44" fontId="16" fillId="15" borderId="30" xfId="2" applyFont="1" applyFill="1" applyBorder="1" applyAlignment="1">
      <alignment vertical="center"/>
    </xf>
    <xf numFmtId="44" fontId="15" fillId="15" borderId="0" xfId="2" applyFont="1" applyFill="1" applyBorder="1" applyAlignment="1">
      <alignment vertical="center"/>
    </xf>
    <xf numFmtId="44" fontId="16" fillId="15" borderId="31" xfId="2" applyFont="1" applyFill="1" applyBorder="1" applyAlignment="1">
      <alignment vertical="center"/>
    </xf>
    <xf numFmtId="44" fontId="14" fillId="13" borderId="28" xfId="2" applyFont="1" applyFill="1" applyBorder="1" applyAlignment="1">
      <alignment vertical="center"/>
    </xf>
    <xf numFmtId="44" fontId="15" fillId="15" borderId="0" xfId="2" applyFont="1" applyFill="1" applyAlignment="1">
      <alignment vertical="center"/>
    </xf>
    <xf numFmtId="44" fontId="16" fillId="16" borderId="27" xfId="2" applyFont="1" applyFill="1" applyBorder="1" applyAlignment="1">
      <alignment vertical="center"/>
    </xf>
    <xf numFmtId="165" fontId="5" fillId="17" borderId="0" xfId="1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17" fillId="5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2" fillId="6" borderId="6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D625E"/>
      <color rgb="FFFF3F3F"/>
      <color rgb="FF00B05B"/>
      <color rgb="FF00BC61"/>
      <color rgb="FF07370F"/>
      <color rgb="FF2ED1B5"/>
      <color rgb="FF052435"/>
      <color rgb="FF28383C"/>
      <color rgb="FF01B8AA"/>
      <color rgb="FF79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JANEIRO'!$B$61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JANEIRO'!$C$61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2-4709-88FB-0B30C9822EE6}"/>
            </c:ext>
          </c:extLst>
        </c:ser>
        <c:ser>
          <c:idx val="1"/>
          <c:order val="1"/>
          <c:tx>
            <c:strRef>
              <c:f>'CD JANEIRO'!$B$62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JANEIRO'!$C$62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2-4709-88FB-0B30C9822EE6}"/>
            </c:ext>
          </c:extLst>
        </c:ser>
        <c:ser>
          <c:idx val="2"/>
          <c:order val="2"/>
          <c:tx>
            <c:strRef>
              <c:f>'CD JANEIRO'!$B$63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JANEIRO'!$C$63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2-4709-88FB-0B30C9822EE6}"/>
            </c:ext>
          </c:extLst>
        </c:ser>
        <c:ser>
          <c:idx val="3"/>
          <c:order val="3"/>
          <c:tx>
            <c:strRef>
              <c:f>'CD JANEIRO'!$B$64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JANEIRO'!$C$64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2-4709-88FB-0B30C9822EE6}"/>
            </c:ext>
          </c:extLst>
        </c:ser>
        <c:ser>
          <c:idx val="4"/>
          <c:order val="4"/>
          <c:tx>
            <c:strRef>
              <c:f>'CD JANEIRO'!$B$65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JANEIRO'!$C$65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52-4709-88FB-0B30C9822EE6}"/>
            </c:ext>
          </c:extLst>
        </c:ser>
        <c:ser>
          <c:idx val="5"/>
          <c:order val="5"/>
          <c:tx>
            <c:strRef>
              <c:f>'CD JANEIRO'!$B$66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JANEIRO'!$C$66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52-4709-88FB-0B30C9822EE6}"/>
            </c:ext>
          </c:extLst>
        </c:ser>
        <c:ser>
          <c:idx val="6"/>
          <c:order val="6"/>
          <c:tx>
            <c:strRef>
              <c:f>'CD JANEIRO'!$B$67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52-4709-88FB-0B30C9822EE6}"/>
            </c:ext>
          </c:extLst>
        </c:ser>
        <c:ser>
          <c:idx val="7"/>
          <c:order val="7"/>
          <c:tx>
            <c:strRef>
              <c:f>'CD JANEIRO'!$B$68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52-4709-88FB-0B30C9822EE6}"/>
            </c:ext>
          </c:extLst>
        </c:ser>
        <c:ser>
          <c:idx val="8"/>
          <c:order val="8"/>
          <c:tx>
            <c:strRef>
              <c:f>'CD JANEIRO'!$B$69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52-4709-88FB-0B30C9822EE6}"/>
            </c:ext>
          </c:extLst>
        </c:ser>
        <c:ser>
          <c:idx val="9"/>
          <c:order val="9"/>
          <c:tx>
            <c:strRef>
              <c:f>'CD JANEIRO'!$B$70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52-4709-88FB-0B30C9822EE6}"/>
            </c:ext>
          </c:extLst>
        </c:ser>
        <c:ser>
          <c:idx val="10"/>
          <c:order val="10"/>
          <c:tx>
            <c:strRef>
              <c:f>'CD JANEIRO'!$B$71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52-4709-88FB-0B30C9822EE6}"/>
            </c:ext>
          </c:extLst>
        </c:ser>
        <c:ser>
          <c:idx val="11"/>
          <c:order val="11"/>
          <c:tx>
            <c:strRef>
              <c:f>'CD JANEIRO'!$B$72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52-4709-88FB-0B30C9822EE6}"/>
            </c:ext>
          </c:extLst>
        </c:ser>
        <c:ser>
          <c:idx val="12"/>
          <c:order val="12"/>
          <c:tx>
            <c:strRef>
              <c:f>'CD JANEIRO'!$B$73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52-4709-88FB-0B30C9822EE6}"/>
            </c:ext>
          </c:extLst>
        </c:ser>
        <c:ser>
          <c:idx val="13"/>
          <c:order val="13"/>
          <c:tx>
            <c:strRef>
              <c:f>'CD JANEIRO'!$B$74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52-4709-88FB-0B30C9822EE6}"/>
            </c:ext>
          </c:extLst>
        </c:ser>
        <c:ser>
          <c:idx val="14"/>
          <c:order val="14"/>
          <c:tx>
            <c:strRef>
              <c:f>'CD JANEIRO'!$B$75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52-4709-88FB-0B30C9822EE6}"/>
            </c:ext>
          </c:extLst>
        </c:ser>
        <c:ser>
          <c:idx val="15"/>
          <c:order val="15"/>
          <c:tx>
            <c:strRef>
              <c:f>'CD JANEIRO'!$B$76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JANEIRO'!$C$76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52-4709-88FB-0B30C9822EE6}"/>
            </c:ext>
          </c:extLst>
        </c:ser>
        <c:ser>
          <c:idx val="16"/>
          <c:order val="16"/>
          <c:tx>
            <c:strRef>
              <c:f>'CD JANEIRO'!$B$77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JANEIRO'!$C$77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52-4709-88FB-0B30C9822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953376"/>
        <c:axId val="266946712"/>
      </c:barChart>
      <c:catAx>
        <c:axId val="26695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46712"/>
        <c:crosses val="autoZero"/>
        <c:auto val="1"/>
        <c:lblAlgn val="ctr"/>
        <c:lblOffset val="100"/>
        <c:noMultiLvlLbl val="0"/>
      </c:catAx>
      <c:valAx>
        <c:axId val="26694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5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OUTUBRO'!$B$61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OUTUBRO'!$C$61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4-4A77-B140-2ED9090E1F61}"/>
            </c:ext>
          </c:extLst>
        </c:ser>
        <c:ser>
          <c:idx val="1"/>
          <c:order val="1"/>
          <c:tx>
            <c:strRef>
              <c:f>'CD OUTUBRO'!$B$62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OUTUBRO'!$C$62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04-4A77-B140-2ED9090E1F61}"/>
            </c:ext>
          </c:extLst>
        </c:ser>
        <c:ser>
          <c:idx val="2"/>
          <c:order val="2"/>
          <c:tx>
            <c:strRef>
              <c:f>'CD OUTUBRO'!$B$63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OUTUBRO'!$C$63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04-4A77-B140-2ED9090E1F61}"/>
            </c:ext>
          </c:extLst>
        </c:ser>
        <c:ser>
          <c:idx val="3"/>
          <c:order val="3"/>
          <c:tx>
            <c:strRef>
              <c:f>'CD OUTUBRO'!$B$64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OUTUBRO'!$C$64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04-4A77-B140-2ED9090E1F61}"/>
            </c:ext>
          </c:extLst>
        </c:ser>
        <c:ser>
          <c:idx val="4"/>
          <c:order val="4"/>
          <c:tx>
            <c:strRef>
              <c:f>'CD OUTUBRO'!$B$65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OUTUBRO'!$C$65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04-4A77-B140-2ED9090E1F61}"/>
            </c:ext>
          </c:extLst>
        </c:ser>
        <c:ser>
          <c:idx val="5"/>
          <c:order val="5"/>
          <c:tx>
            <c:strRef>
              <c:f>'CD OUTUBRO'!$B$66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OUTUBRO'!$C$66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04-4A77-B140-2ED9090E1F61}"/>
            </c:ext>
          </c:extLst>
        </c:ser>
        <c:ser>
          <c:idx val="6"/>
          <c:order val="6"/>
          <c:tx>
            <c:strRef>
              <c:f>'CD OUTUBRO'!$B$67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04-4A77-B140-2ED9090E1F61}"/>
            </c:ext>
          </c:extLst>
        </c:ser>
        <c:ser>
          <c:idx val="7"/>
          <c:order val="7"/>
          <c:tx>
            <c:strRef>
              <c:f>'CD OUTUBRO'!$B$68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04-4A77-B140-2ED9090E1F61}"/>
            </c:ext>
          </c:extLst>
        </c:ser>
        <c:ser>
          <c:idx val="8"/>
          <c:order val="8"/>
          <c:tx>
            <c:strRef>
              <c:f>'CD OUTUBRO'!$B$69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04-4A77-B140-2ED9090E1F61}"/>
            </c:ext>
          </c:extLst>
        </c:ser>
        <c:ser>
          <c:idx val="9"/>
          <c:order val="9"/>
          <c:tx>
            <c:strRef>
              <c:f>'CD OUTUBRO'!$B$70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04-4A77-B140-2ED9090E1F61}"/>
            </c:ext>
          </c:extLst>
        </c:ser>
        <c:ser>
          <c:idx val="10"/>
          <c:order val="10"/>
          <c:tx>
            <c:strRef>
              <c:f>'CD OUTUBRO'!$B$71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04-4A77-B140-2ED9090E1F61}"/>
            </c:ext>
          </c:extLst>
        </c:ser>
        <c:ser>
          <c:idx val="11"/>
          <c:order val="11"/>
          <c:tx>
            <c:strRef>
              <c:f>'CD OUTUBRO'!$B$72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04-4A77-B140-2ED9090E1F61}"/>
            </c:ext>
          </c:extLst>
        </c:ser>
        <c:ser>
          <c:idx val="12"/>
          <c:order val="12"/>
          <c:tx>
            <c:strRef>
              <c:f>'CD OUTUBRO'!$B$73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504-4A77-B140-2ED9090E1F61}"/>
            </c:ext>
          </c:extLst>
        </c:ser>
        <c:ser>
          <c:idx val="13"/>
          <c:order val="13"/>
          <c:tx>
            <c:strRef>
              <c:f>'CD OUTUBRO'!$B$74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04-4A77-B140-2ED9090E1F61}"/>
            </c:ext>
          </c:extLst>
        </c:ser>
        <c:ser>
          <c:idx val="14"/>
          <c:order val="14"/>
          <c:tx>
            <c:strRef>
              <c:f>'CD OUTUBRO'!$B$75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04-4A77-B140-2ED9090E1F61}"/>
            </c:ext>
          </c:extLst>
        </c:ser>
        <c:ser>
          <c:idx val="15"/>
          <c:order val="15"/>
          <c:tx>
            <c:strRef>
              <c:f>'CD OUTUBRO'!$B$76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OUTUBRO'!$C$76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504-4A77-B140-2ED9090E1F61}"/>
            </c:ext>
          </c:extLst>
        </c:ser>
        <c:ser>
          <c:idx val="16"/>
          <c:order val="16"/>
          <c:tx>
            <c:strRef>
              <c:f>'CD OUTUBRO'!$B$77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OUTUBRO'!$C$77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04-4A77-B140-2ED9090E1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269160"/>
        <c:axId val="267271120"/>
      </c:barChart>
      <c:catAx>
        <c:axId val="26726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1120"/>
        <c:crosses val="autoZero"/>
        <c:auto val="1"/>
        <c:lblAlgn val="ctr"/>
        <c:lblOffset val="100"/>
        <c:noMultiLvlLbl val="0"/>
      </c:catAx>
      <c:valAx>
        <c:axId val="26727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69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NOVEMBRO'!$B$61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NOVEMBRO'!$C$61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D-4E01-985B-2DF2AB5784F8}"/>
            </c:ext>
          </c:extLst>
        </c:ser>
        <c:ser>
          <c:idx val="1"/>
          <c:order val="1"/>
          <c:tx>
            <c:strRef>
              <c:f>'CD NOVEMBRO'!$B$62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NOVEMBRO'!$C$62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D-4E01-985B-2DF2AB5784F8}"/>
            </c:ext>
          </c:extLst>
        </c:ser>
        <c:ser>
          <c:idx val="2"/>
          <c:order val="2"/>
          <c:tx>
            <c:strRef>
              <c:f>'CD NOVEMBRO'!$B$63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NOVEMBRO'!$C$63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3D-4E01-985B-2DF2AB5784F8}"/>
            </c:ext>
          </c:extLst>
        </c:ser>
        <c:ser>
          <c:idx val="3"/>
          <c:order val="3"/>
          <c:tx>
            <c:strRef>
              <c:f>'CD NOVEMBRO'!$B$64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NOVEMBRO'!$C$64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D-4E01-985B-2DF2AB5784F8}"/>
            </c:ext>
          </c:extLst>
        </c:ser>
        <c:ser>
          <c:idx val="4"/>
          <c:order val="4"/>
          <c:tx>
            <c:strRef>
              <c:f>'CD NOVEMBRO'!$B$65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NOVEMBRO'!$C$65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3D-4E01-985B-2DF2AB5784F8}"/>
            </c:ext>
          </c:extLst>
        </c:ser>
        <c:ser>
          <c:idx val="5"/>
          <c:order val="5"/>
          <c:tx>
            <c:strRef>
              <c:f>'CD NOVEMBRO'!$B$66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NOVEMBRO'!$C$66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3D-4E01-985B-2DF2AB5784F8}"/>
            </c:ext>
          </c:extLst>
        </c:ser>
        <c:ser>
          <c:idx val="6"/>
          <c:order val="6"/>
          <c:tx>
            <c:strRef>
              <c:f>'CD NOVEMBRO'!$B$67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3D-4E01-985B-2DF2AB5784F8}"/>
            </c:ext>
          </c:extLst>
        </c:ser>
        <c:ser>
          <c:idx val="7"/>
          <c:order val="7"/>
          <c:tx>
            <c:strRef>
              <c:f>'CD NOVEMBRO'!$B$68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D-4E01-985B-2DF2AB5784F8}"/>
            </c:ext>
          </c:extLst>
        </c:ser>
        <c:ser>
          <c:idx val="8"/>
          <c:order val="8"/>
          <c:tx>
            <c:strRef>
              <c:f>'CD NOVEMBRO'!$B$69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3D-4E01-985B-2DF2AB5784F8}"/>
            </c:ext>
          </c:extLst>
        </c:ser>
        <c:ser>
          <c:idx val="9"/>
          <c:order val="9"/>
          <c:tx>
            <c:strRef>
              <c:f>'CD NOVEMBRO'!$B$70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3D-4E01-985B-2DF2AB5784F8}"/>
            </c:ext>
          </c:extLst>
        </c:ser>
        <c:ser>
          <c:idx val="10"/>
          <c:order val="10"/>
          <c:tx>
            <c:strRef>
              <c:f>'CD NOVEMBRO'!$B$71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3D-4E01-985B-2DF2AB5784F8}"/>
            </c:ext>
          </c:extLst>
        </c:ser>
        <c:ser>
          <c:idx val="11"/>
          <c:order val="11"/>
          <c:tx>
            <c:strRef>
              <c:f>'CD NOVEMBRO'!$B$72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3D-4E01-985B-2DF2AB5784F8}"/>
            </c:ext>
          </c:extLst>
        </c:ser>
        <c:ser>
          <c:idx val="12"/>
          <c:order val="12"/>
          <c:tx>
            <c:strRef>
              <c:f>'CD NOVEMBRO'!$B$73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3D-4E01-985B-2DF2AB5784F8}"/>
            </c:ext>
          </c:extLst>
        </c:ser>
        <c:ser>
          <c:idx val="13"/>
          <c:order val="13"/>
          <c:tx>
            <c:strRef>
              <c:f>'CD NOVEMBRO'!$B$74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3D-4E01-985B-2DF2AB5784F8}"/>
            </c:ext>
          </c:extLst>
        </c:ser>
        <c:ser>
          <c:idx val="14"/>
          <c:order val="14"/>
          <c:tx>
            <c:strRef>
              <c:f>'CD NOVEMBRO'!$B$75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3D-4E01-985B-2DF2AB5784F8}"/>
            </c:ext>
          </c:extLst>
        </c:ser>
        <c:ser>
          <c:idx val="15"/>
          <c:order val="15"/>
          <c:tx>
            <c:strRef>
              <c:f>'CD NOVEMBRO'!$B$76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NOVEMBRO'!$C$76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D3D-4E01-985B-2DF2AB5784F8}"/>
            </c:ext>
          </c:extLst>
        </c:ser>
        <c:ser>
          <c:idx val="16"/>
          <c:order val="16"/>
          <c:tx>
            <c:strRef>
              <c:f>'CD NOVEMBRO'!$B$77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NOVEMBRO'!$C$77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D3D-4E01-985B-2DF2AB578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270336"/>
        <c:axId val="267267984"/>
      </c:barChart>
      <c:catAx>
        <c:axId val="26727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67984"/>
        <c:crosses val="autoZero"/>
        <c:auto val="1"/>
        <c:lblAlgn val="ctr"/>
        <c:lblOffset val="100"/>
        <c:noMultiLvlLbl val="0"/>
      </c:catAx>
      <c:valAx>
        <c:axId val="26726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DEZEMBRO'!$B$61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DEZEMBRO'!$C$61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6-4E40-BFD7-A8116AE17A1D}"/>
            </c:ext>
          </c:extLst>
        </c:ser>
        <c:ser>
          <c:idx val="1"/>
          <c:order val="1"/>
          <c:tx>
            <c:strRef>
              <c:f>'CD DEZEMBRO'!$B$62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DEZEMBRO'!$C$62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6-4E40-BFD7-A8116AE17A1D}"/>
            </c:ext>
          </c:extLst>
        </c:ser>
        <c:ser>
          <c:idx val="2"/>
          <c:order val="2"/>
          <c:tx>
            <c:strRef>
              <c:f>'CD DEZEMBRO'!$B$63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DEZEMBRO'!$C$63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26-4E40-BFD7-A8116AE17A1D}"/>
            </c:ext>
          </c:extLst>
        </c:ser>
        <c:ser>
          <c:idx val="3"/>
          <c:order val="3"/>
          <c:tx>
            <c:strRef>
              <c:f>'CD DEZEMBRO'!$B$64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DEZEMBRO'!$C$64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26-4E40-BFD7-A8116AE17A1D}"/>
            </c:ext>
          </c:extLst>
        </c:ser>
        <c:ser>
          <c:idx val="4"/>
          <c:order val="4"/>
          <c:tx>
            <c:strRef>
              <c:f>'CD DEZEMBRO'!$B$65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DEZEMBRO'!$C$65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26-4E40-BFD7-A8116AE17A1D}"/>
            </c:ext>
          </c:extLst>
        </c:ser>
        <c:ser>
          <c:idx val="5"/>
          <c:order val="5"/>
          <c:tx>
            <c:strRef>
              <c:f>'CD DEZEMBRO'!$B$66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DEZEMBRO'!$C$66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26-4E40-BFD7-A8116AE17A1D}"/>
            </c:ext>
          </c:extLst>
        </c:ser>
        <c:ser>
          <c:idx val="6"/>
          <c:order val="6"/>
          <c:tx>
            <c:strRef>
              <c:f>'CD DEZEMBRO'!$B$67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26-4E40-BFD7-A8116AE17A1D}"/>
            </c:ext>
          </c:extLst>
        </c:ser>
        <c:ser>
          <c:idx val="7"/>
          <c:order val="7"/>
          <c:tx>
            <c:strRef>
              <c:f>'CD DEZEMBRO'!$B$68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26-4E40-BFD7-A8116AE17A1D}"/>
            </c:ext>
          </c:extLst>
        </c:ser>
        <c:ser>
          <c:idx val="8"/>
          <c:order val="8"/>
          <c:tx>
            <c:strRef>
              <c:f>'CD DEZEMBRO'!$B$69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26-4E40-BFD7-A8116AE17A1D}"/>
            </c:ext>
          </c:extLst>
        </c:ser>
        <c:ser>
          <c:idx val="9"/>
          <c:order val="9"/>
          <c:tx>
            <c:strRef>
              <c:f>'CD DEZEMBRO'!$B$70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26-4E40-BFD7-A8116AE17A1D}"/>
            </c:ext>
          </c:extLst>
        </c:ser>
        <c:ser>
          <c:idx val="10"/>
          <c:order val="10"/>
          <c:tx>
            <c:strRef>
              <c:f>'CD DEZEMBRO'!$B$71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26-4E40-BFD7-A8116AE17A1D}"/>
            </c:ext>
          </c:extLst>
        </c:ser>
        <c:ser>
          <c:idx val="11"/>
          <c:order val="11"/>
          <c:tx>
            <c:strRef>
              <c:f>'CD DEZEMBRO'!$B$72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26-4E40-BFD7-A8116AE17A1D}"/>
            </c:ext>
          </c:extLst>
        </c:ser>
        <c:ser>
          <c:idx val="12"/>
          <c:order val="12"/>
          <c:tx>
            <c:strRef>
              <c:f>'CD DEZEMBRO'!$B$73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26-4E40-BFD7-A8116AE17A1D}"/>
            </c:ext>
          </c:extLst>
        </c:ser>
        <c:ser>
          <c:idx val="13"/>
          <c:order val="13"/>
          <c:tx>
            <c:strRef>
              <c:f>'CD DEZEMBRO'!$B$74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26-4E40-BFD7-A8116AE17A1D}"/>
            </c:ext>
          </c:extLst>
        </c:ser>
        <c:ser>
          <c:idx val="14"/>
          <c:order val="14"/>
          <c:tx>
            <c:strRef>
              <c:f>'CD DEZEMBRO'!$B$75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26-4E40-BFD7-A8116AE17A1D}"/>
            </c:ext>
          </c:extLst>
        </c:ser>
        <c:ser>
          <c:idx val="15"/>
          <c:order val="15"/>
          <c:tx>
            <c:strRef>
              <c:f>'CD DEZEMBRO'!$B$76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DEZEMBRO'!$C$76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26-4E40-BFD7-A8116AE17A1D}"/>
            </c:ext>
          </c:extLst>
        </c:ser>
        <c:ser>
          <c:idx val="16"/>
          <c:order val="16"/>
          <c:tx>
            <c:strRef>
              <c:f>'CD DEZEMBRO'!$B$77</c:f>
              <c:strCache>
                <c:ptCount val="1"/>
                <c:pt idx="0">
                  <c:v>Outros (estacionamento...)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DEZEMBRO'!$C$77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926-4E40-BFD7-A8116AE17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271904"/>
        <c:axId val="267272296"/>
      </c:barChart>
      <c:catAx>
        <c:axId val="26727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2296"/>
        <c:crosses val="autoZero"/>
        <c:auto val="1"/>
        <c:lblAlgn val="ctr"/>
        <c:lblOffset val="100"/>
        <c:noMultiLvlLbl val="0"/>
      </c:catAx>
      <c:valAx>
        <c:axId val="26727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Dados!$B$14</c:f>
              <c:strCache>
                <c:ptCount val="1"/>
                <c:pt idx="0">
                  <c:v>Receitas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Dados!$C$14:$N$14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Dados!$C$25:$N$25</c:f>
              <c:numCache>
                <c:formatCode>[$R$-416]\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E-4180-B239-D2B80E2EC076}"/>
            </c:ext>
          </c:extLst>
        </c:ser>
        <c:ser>
          <c:idx val="1"/>
          <c:order val="1"/>
          <c:tx>
            <c:strRef>
              <c:f>Dados!$B$28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FD625E"/>
            </a:solidFill>
            <a:ln>
              <a:noFill/>
            </a:ln>
            <a:effectLst/>
          </c:spPr>
          <c:invertIfNegative val="0"/>
          <c:cat>
            <c:strRef>
              <c:f>Dados!$C$14:$N$14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Dados!$C$116:$N$116</c:f>
              <c:numCache>
                <c:formatCode>[$R$-416]\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E-4180-B239-D2B80E2E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6952592"/>
        <c:axId val="266952984"/>
      </c:barChart>
      <c:lineChart>
        <c:grouping val="standard"/>
        <c:varyColors val="0"/>
        <c:ser>
          <c:idx val="2"/>
          <c:order val="2"/>
          <c:tx>
            <c:strRef>
              <c:f>Dados!$B$117</c:f>
              <c:strCache>
                <c:ptCount val="1"/>
                <c:pt idx="0">
                  <c:v>Saldo Mensal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133C-405A-941F-BCEA604AF6BA}"/>
              </c:ext>
            </c:extLst>
          </c:dPt>
          <c:cat>
            <c:strRef>
              <c:f>Dados!$C$14:$N$14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Dados!$C$117:$N$117</c:f>
              <c:numCache>
                <c:formatCode>[$R$-416]\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E-4180-B239-D2B80E2E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952592"/>
        <c:axId val="266952984"/>
      </c:lineChart>
      <c:catAx>
        <c:axId val="26695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66952984"/>
        <c:crosses val="autoZero"/>
        <c:auto val="1"/>
        <c:lblAlgn val="ctr"/>
        <c:lblOffset val="100"/>
        <c:noMultiLvlLbl val="0"/>
      </c:catAx>
      <c:valAx>
        <c:axId val="266952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dash"/>
              <a:round/>
            </a:ln>
            <a:effectLst/>
          </c:spPr>
        </c:majorGridlines>
        <c:numFmt formatCode="[$R$-416]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6695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5621006459775902E-4"/>
          <c:y val="1.507180021676097E-2"/>
          <c:w val="0.3501272246130484"/>
          <c:h val="5.5937443721808984E-2"/>
        </c:manualLayout>
      </c:layout>
      <c:overlay val="0"/>
      <c:spPr>
        <a:noFill/>
        <a:ln>
          <a:solidFill>
            <a:sysClr val="window" lastClr="FFFF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>
              <a:lumMod val="65000"/>
              <a:lumOff val="3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B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C6B-465F-8F36-38DA3DA041BC}"/>
              </c:ext>
            </c:extLst>
          </c:dPt>
          <c:dPt>
            <c:idx val="1"/>
            <c:bubble3D val="0"/>
            <c:spPr>
              <a:solidFill>
                <a:srgbClr val="FF3F3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C6B-465F-8F36-38DA3DA041B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solidFill>
                  <a:schemeClr val="bg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6B-465F-8F36-38DA3DA041BC}"/>
              </c:ext>
            </c:extLst>
          </c:dPt>
          <c:dLbls>
            <c:dLbl>
              <c:idx val="0"/>
              <c:layout>
                <c:manualLayout>
                  <c:x val="0.26250000956911657"/>
                  <c:y val="3.11111074819355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B-465F-8F36-38DA3DA041BC}"/>
                </c:ext>
              </c:extLst>
            </c:dLbl>
            <c:dLbl>
              <c:idx val="1"/>
              <c:layout>
                <c:manualLayout>
                  <c:x val="-4.8611112883169758E-2"/>
                  <c:y val="0.3318518131406457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1CBAE2A-A1BA-4430-8FF0-105F9CD6C640}" type="CATEGORYNAME">
                      <a:rPr lang="en-US">
                        <a:solidFill>
                          <a:srgbClr val="FF3F3F"/>
                        </a:solidFill>
                      </a:rPr>
                      <a:pPr>
                        <a:defRPr>
                          <a:solidFill>
                            <a:schemeClr val="accent6"/>
                          </a:solidFill>
                        </a:defRPr>
                      </a:pPr>
                      <a:t>[NOME DA CATEGORIA]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6B-465F-8F36-38DA3DA041B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C6B-465F-8F36-38DA3DA041B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Dados!$P$116:$R$116</c:f>
              <c:strCache>
                <c:ptCount val="3"/>
                <c:pt idx="0">
                  <c:v>PREVISTO</c:v>
                </c:pt>
                <c:pt idx="1">
                  <c:v>REALIZADO</c:v>
                </c:pt>
                <c:pt idx="2">
                  <c:v>DIF.</c:v>
                </c:pt>
              </c:strCache>
            </c:strRef>
          </c:cat>
          <c:val>
            <c:numRef>
              <c:f>Dados!$P$117:$R$117</c:f>
              <c:numCache>
                <c:formatCode>[$R$-416]\ #,##0.00</c:formatCode>
                <c:ptCount val="3"/>
                <c:pt idx="0" formatCode="_(&quot;R$&quot;* #,##0.00_);_(&quot;R$&quot;* \(#,##0.00\);_(&quot;R$&quot;* &quot;-&quot;??_);_(@_)">
                  <c:v>0</c:v>
                </c:pt>
                <c:pt idx="1">
                  <c:v>0</c:v>
                </c:pt>
                <c:pt idx="2" formatCode="_(&quot;R$&quot;* #,##0.00_);_(&quot;R$&quot;* \(#,##0.00\);_(&quot;R$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6B-465F-8F36-38DA3DA041B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FEVEREIRO'!$B$61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FEVEREIRO'!$C$61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5-44A8-8E13-F4B279BB171C}"/>
            </c:ext>
          </c:extLst>
        </c:ser>
        <c:ser>
          <c:idx val="1"/>
          <c:order val="1"/>
          <c:tx>
            <c:strRef>
              <c:f>'CD FEVEREIRO'!$B$62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FEVEREIRO'!$C$62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5-44A8-8E13-F4B279BB171C}"/>
            </c:ext>
          </c:extLst>
        </c:ser>
        <c:ser>
          <c:idx val="2"/>
          <c:order val="2"/>
          <c:tx>
            <c:strRef>
              <c:f>'CD FEVEREIRO'!$B$63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FEVEREIRO'!$C$63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65-44A8-8E13-F4B279BB171C}"/>
            </c:ext>
          </c:extLst>
        </c:ser>
        <c:ser>
          <c:idx val="3"/>
          <c:order val="3"/>
          <c:tx>
            <c:strRef>
              <c:f>'CD FEVEREIRO'!$B$64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FEVEREIRO'!$C$64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65-44A8-8E13-F4B279BB171C}"/>
            </c:ext>
          </c:extLst>
        </c:ser>
        <c:ser>
          <c:idx val="4"/>
          <c:order val="4"/>
          <c:tx>
            <c:strRef>
              <c:f>'CD FEVEREIRO'!$B$65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FEVEREIRO'!$C$65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65-44A8-8E13-F4B279BB171C}"/>
            </c:ext>
          </c:extLst>
        </c:ser>
        <c:ser>
          <c:idx val="5"/>
          <c:order val="5"/>
          <c:tx>
            <c:strRef>
              <c:f>'CD FEVEREIRO'!$B$66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FEVEREIRO'!$C$66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65-44A8-8E13-F4B279BB171C}"/>
            </c:ext>
          </c:extLst>
        </c:ser>
        <c:ser>
          <c:idx val="6"/>
          <c:order val="6"/>
          <c:tx>
            <c:strRef>
              <c:f>'CD FEVEREIRO'!$B$67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65-44A8-8E13-F4B279BB171C}"/>
            </c:ext>
          </c:extLst>
        </c:ser>
        <c:ser>
          <c:idx val="7"/>
          <c:order val="7"/>
          <c:tx>
            <c:strRef>
              <c:f>'CD FEVEREIRO'!$B$68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65-44A8-8E13-F4B279BB171C}"/>
            </c:ext>
          </c:extLst>
        </c:ser>
        <c:ser>
          <c:idx val="8"/>
          <c:order val="8"/>
          <c:tx>
            <c:strRef>
              <c:f>'CD FEVEREIRO'!$B$69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65-44A8-8E13-F4B279BB171C}"/>
            </c:ext>
          </c:extLst>
        </c:ser>
        <c:ser>
          <c:idx val="9"/>
          <c:order val="9"/>
          <c:tx>
            <c:strRef>
              <c:f>'CD FEVEREIRO'!$B$70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65-44A8-8E13-F4B279BB171C}"/>
            </c:ext>
          </c:extLst>
        </c:ser>
        <c:ser>
          <c:idx val="10"/>
          <c:order val="10"/>
          <c:tx>
            <c:strRef>
              <c:f>'CD FEVEREIRO'!$B$71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65-44A8-8E13-F4B279BB171C}"/>
            </c:ext>
          </c:extLst>
        </c:ser>
        <c:ser>
          <c:idx val="11"/>
          <c:order val="11"/>
          <c:tx>
            <c:strRef>
              <c:f>'CD FEVEREIRO'!$B$72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65-44A8-8E13-F4B279BB171C}"/>
            </c:ext>
          </c:extLst>
        </c:ser>
        <c:ser>
          <c:idx val="12"/>
          <c:order val="12"/>
          <c:tx>
            <c:strRef>
              <c:f>'CD FEVEREIRO'!$B$73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65-44A8-8E13-F4B279BB171C}"/>
            </c:ext>
          </c:extLst>
        </c:ser>
        <c:ser>
          <c:idx val="13"/>
          <c:order val="13"/>
          <c:tx>
            <c:strRef>
              <c:f>'CD FEVEREIRO'!$B$74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65-44A8-8E13-F4B279BB171C}"/>
            </c:ext>
          </c:extLst>
        </c:ser>
        <c:ser>
          <c:idx val="14"/>
          <c:order val="14"/>
          <c:tx>
            <c:strRef>
              <c:f>'CD FEVEREIRO'!$B$75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65-44A8-8E13-F4B279BB171C}"/>
            </c:ext>
          </c:extLst>
        </c:ser>
        <c:ser>
          <c:idx val="15"/>
          <c:order val="15"/>
          <c:tx>
            <c:strRef>
              <c:f>'CD FEVEREIRO'!$B$76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FEVEREIRO'!$C$76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865-44A8-8E13-F4B279BB171C}"/>
            </c:ext>
          </c:extLst>
        </c:ser>
        <c:ser>
          <c:idx val="16"/>
          <c:order val="16"/>
          <c:tx>
            <c:strRef>
              <c:f>'CD FEVEREIRO'!$B$77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FEVEREIRO'!$C$77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865-44A8-8E13-F4B279BB1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947104"/>
        <c:axId val="266947496"/>
      </c:barChart>
      <c:catAx>
        <c:axId val="26694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47496"/>
        <c:crosses val="autoZero"/>
        <c:auto val="1"/>
        <c:lblAlgn val="ctr"/>
        <c:lblOffset val="100"/>
        <c:noMultiLvlLbl val="0"/>
      </c:catAx>
      <c:valAx>
        <c:axId val="26694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MARÇO'!$B$61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MARÇO'!$C$61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B-4AEF-8144-A806F5A41451}"/>
            </c:ext>
          </c:extLst>
        </c:ser>
        <c:ser>
          <c:idx val="1"/>
          <c:order val="1"/>
          <c:tx>
            <c:strRef>
              <c:f>'CD MARÇO'!$B$62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MARÇO'!$C$62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B-4AEF-8144-A806F5A41451}"/>
            </c:ext>
          </c:extLst>
        </c:ser>
        <c:ser>
          <c:idx val="2"/>
          <c:order val="2"/>
          <c:tx>
            <c:strRef>
              <c:f>'CD MARÇO'!$B$63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MARÇO'!$C$63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B-4AEF-8144-A806F5A41451}"/>
            </c:ext>
          </c:extLst>
        </c:ser>
        <c:ser>
          <c:idx val="3"/>
          <c:order val="3"/>
          <c:tx>
            <c:strRef>
              <c:f>'CD MARÇO'!$B$64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MARÇO'!$C$64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BB-4AEF-8144-A806F5A41451}"/>
            </c:ext>
          </c:extLst>
        </c:ser>
        <c:ser>
          <c:idx val="4"/>
          <c:order val="4"/>
          <c:tx>
            <c:strRef>
              <c:f>'CD MARÇO'!$B$65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MARÇO'!$C$65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BB-4AEF-8144-A806F5A41451}"/>
            </c:ext>
          </c:extLst>
        </c:ser>
        <c:ser>
          <c:idx val="5"/>
          <c:order val="5"/>
          <c:tx>
            <c:strRef>
              <c:f>'CD MARÇO'!$B$66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MARÇO'!$C$66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BB-4AEF-8144-A806F5A41451}"/>
            </c:ext>
          </c:extLst>
        </c:ser>
        <c:ser>
          <c:idx val="6"/>
          <c:order val="6"/>
          <c:tx>
            <c:strRef>
              <c:f>'CD MARÇO'!$B$67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BB-4AEF-8144-A806F5A41451}"/>
            </c:ext>
          </c:extLst>
        </c:ser>
        <c:ser>
          <c:idx val="7"/>
          <c:order val="7"/>
          <c:tx>
            <c:strRef>
              <c:f>'CD MARÇO'!$B$68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BB-4AEF-8144-A806F5A41451}"/>
            </c:ext>
          </c:extLst>
        </c:ser>
        <c:ser>
          <c:idx val="8"/>
          <c:order val="8"/>
          <c:tx>
            <c:strRef>
              <c:f>'CD MARÇO'!$B$69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BB-4AEF-8144-A806F5A41451}"/>
            </c:ext>
          </c:extLst>
        </c:ser>
        <c:ser>
          <c:idx val="9"/>
          <c:order val="9"/>
          <c:tx>
            <c:strRef>
              <c:f>'CD MARÇO'!$B$70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BB-4AEF-8144-A806F5A41451}"/>
            </c:ext>
          </c:extLst>
        </c:ser>
        <c:ser>
          <c:idx val="10"/>
          <c:order val="10"/>
          <c:tx>
            <c:strRef>
              <c:f>'CD MARÇO'!$B$71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BB-4AEF-8144-A806F5A41451}"/>
            </c:ext>
          </c:extLst>
        </c:ser>
        <c:ser>
          <c:idx val="11"/>
          <c:order val="11"/>
          <c:tx>
            <c:strRef>
              <c:f>'CD MARÇO'!$B$72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BB-4AEF-8144-A806F5A41451}"/>
            </c:ext>
          </c:extLst>
        </c:ser>
        <c:ser>
          <c:idx val="12"/>
          <c:order val="12"/>
          <c:tx>
            <c:strRef>
              <c:f>'CD MARÇO'!$B$73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BB-4AEF-8144-A806F5A41451}"/>
            </c:ext>
          </c:extLst>
        </c:ser>
        <c:ser>
          <c:idx val="13"/>
          <c:order val="13"/>
          <c:tx>
            <c:strRef>
              <c:f>'CD MARÇO'!$B$74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BB-4AEF-8144-A806F5A41451}"/>
            </c:ext>
          </c:extLst>
        </c:ser>
        <c:ser>
          <c:idx val="14"/>
          <c:order val="14"/>
          <c:tx>
            <c:strRef>
              <c:f>'CD MARÇO'!$B$75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BB-4AEF-8144-A806F5A41451}"/>
            </c:ext>
          </c:extLst>
        </c:ser>
        <c:ser>
          <c:idx val="15"/>
          <c:order val="15"/>
          <c:tx>
            <c:strRef>
              <c:f>'CD MARÇO'!$B$76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MARÇO'!$C$76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BB-4AEF-8144-A806F5A41451}"/>
            </c:ext>
          </c:extLst>
        </c:ser>
        <c:ser>
          <c:idx val="16"/>
          <c:order val="16"/>
          <c:tx>
            <c:strRef>
              <c:f>'CD MARÇO'!$B$77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MARÇO'!$C$77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4BB-4AEF-8144-A806F5A4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951024"/>
        <c:axId val="266951416"/>
      </c:barChart>
      <c:catAx>
        <c:axId val="26695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51416"/>
        <c:crosses val="autoZero"/>
        <c:auto val="1"/>
        <c:lblAlgn val="ctr"/>
        <c:lblOffset val="100"/>
        <c:noMultiLvlLbl val="0"/>
      </c:catAx>
      <c:valAx>
        <c:axId val="26695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5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ABRIL'!$B$61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ABRIL'!$C$61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3-48B2-93A0-1CD2D047F994}"/>
            </c:ext>
          </c:extLst>
        </c:ser>
        <c:ser>
          <c:idx val="1"/>
          <c:order val="1"/>
          <c:tx>
            <c:strRef>
              <c:f>'CD ABRIL'!$B$62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ABRIL'!$C$62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3-48B2-93A0-1CD2D047F994}"/>
            </c:ext>
          </c:extLst>
        </c:ser>
        <c:ser>
          <c:idx val="2"/>
          <c:order val="2"/>
          <c:tx>
            <c:strRef>
              <c:f>'CD ABRIL'!$B$63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ABRIL'!$C$63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3-48B2-93A0-1CD2D047F994}"/>
            </c:ext>
          </c:extLst>
        </c:ser>
        <c:ser>
          <c:idx val="3"/>
          <c:order val="3"/>
          <c:tx>
            <c:strRef>
              <c:f>'CD ABRIL'!$B$64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ABRIL'!$C$64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3-48B2-93A0-1CD2D047F994}"/>
            </c:ext>
          </c:extLst>
        </c:ser>
        <c:ser>
          <c:idx val="4"/>
          <c:order val="4"/>
          <c:tx>
            <c:strRef>
              <c:f>'CD ABRIL'!$B$65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ABRIL'!$C$65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3-48B2-93A0-1CD2D047F994}"/>
            </c:ext>
          </c:extLst>
        </c:ser>
        <c:ser>
          <c:idx val="5"/>
          <c:order val="5"/>
          <c:tx>
            <c:strRef>
              <c:f>'CD ABRIL'!$B$66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ABRIL'!$C$66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3-48B2-93A0-1CD2D047F994}"/>
            </c:ext>
          </c:extLst>
        </c:ser>
        <c:ser>
          <c:idx val="6"/>
          <c:order val="6"/>
          <c:tx>
            <c:strRef>
              <c:f>'CD ABRIL'!$B$67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83-48B2-93A0-1CD2D047F994}"/>
            </c:ext>
          </c:extLst>
        </c:ser>
        <c:ser>
          <c:idx val="7"/>
          <c:order val="7"/>
          <c:tx>
            <c:strRef>
              <c:f>'CD ABRIL'!$B$68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83-48B2-93A0-1CD2D047F994}"/>
            </c:ext>
          </c:extLst>
        </c:ser>
        <c:ser>
          <c:idx val="8"/>
          <c:order val="8"/>
          <c:tx>
            <c:strRef>
              <c:f>'CD ABRIL'!$B$69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83-48B2-93A0-1CD2D047F994}"/>
            </c:ext>
          </c:extLst>
        </c:ser>
        <c:ser>
          <c:idx val="9"/>
          <c:order val="9"/>
          <c:tx>
            <c:strRef>
              <c:f>'CD ABRIL'!$B$70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83-48B2-93A0-1CD2D047F994}"/>
            </c:ext>
          </c:extLst>
        </c:ser>
        <c:ser>
          <c:idx val="10"/>
          <c:order val="10"/>
          <c:tx>
            <c:strRef>
              <c:f>'CD ABRIL'!$B$71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83-48B2-93A0-1CD2D047F994}"/>
            </c:ext>
          </c:extLst>
        </c:ser>
        <c:ser>
          <c:idx val="11"/>
          <c:order val="11"/>
          <c:tx>
            <c:strRef>
              <c:f>'CD ABRIL'!$B$72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83-48B2-93A0-1CD2D047F994}"/>
            </c:ext>
          </c:extLst>
        </c:ser>
        <c:ser>
          <c:idx val="12"/>
          <c:order val="12"/>
          <c:tx>
            <c:strRef>
              <c:f>'CD ABRIL'!$B$73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83-48B2-93A0-1CD2D047F994}"/>
            </c:ext>
          </c:extLst>
        </c:ser>
        <c:ser>
          <c:idx val="13"/>
          <c:order val="13"/>
          <c:tx>
            <c:strRef>
              <c:f>'CD ABRIL'!$B$74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83-48B2-93A0-1CD2D047F994}"/>
            </c:ext>
          </c:extLst>
        </c:ser>
        <c:ser>
          <c:idx val="14"/>
          <c:order val="14"/>
          <c:tx>
            <c:strRef>
              <c:f>'CD ABRIL'!$B$75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083-48B2-93A0-1CD2D047F994}"/>
            </c:ext>
          </c:extLst>
        </c:ser>
        <c:ser>
          <c:idx val="15"/>
          <c:order val="15"/>
          <c:tx>
            <c:strRef>
              <c:f>'CD ABRIL'!$B$76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ABRIL'!$C$76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83-48B2-93A0-1CD2D047F994}"/>
            </c:ext>
          </c:extLst>
        </c:ser>
        <c:ser>
          <c:idx val="16"/>
          <c:order val="16"/>
          <c:tx>
            <c:strRef>
              <c:f>'CD ABRIL'!$B$77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ABRIL'!$C$77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83-48B2-93A0-1CD2D047F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949848"/>
        <c:axId val="266951808"/>
      </c:barChart>
      <c:catAx>
        <c:axId val="26694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51808"/>
        <c:crosses val="autoZero"/>
        <c:auto val="1"/>
        <c:lblAlgn val="ctr"/>
        <c:lblOffset val="100"/>
        <c:noMultiLvlLbl val="0"/>
      </c:catAx>
      <c:valAx>
        <c:axId val="26695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4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MAIO'!$B$61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MAIO'!$C$61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D-4E13-A1DC-DC604FC62E03}"/>
            </c:ext>
          </c:extLst>
        </c:ser>
        <c:ser>
          <c:idx val="1"/>
          <c:order val="1"/>
          <c:tx>
            <c:strRef>
              <c:f>'CD MAIO'!$B$62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MAIO'!$C$62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D-4E13-A1DC-DC604FC62E03}"/>
            </c:ext>
          </c:extLst>
        </c:ser>
        <c:ser>
          <c:idx val="2"/>
          <c:order val="2"/>
          <c:tx>
            <c:strRef>
              <c:f>'CD MAIO'!$B$63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MAIO'!$C$63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9D-4E13-A1DC-DC604FC62E03}"/>
            </c:ext>
          </c:extLst>
        </c:ser>
        <c:ser>
          <c:idx val="3"/>
          <c:order val="3"/>
          <c:tx>
            <c:strRef>
              <c:f>'CD MAIO'!$B$64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MAIO'!$C$64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9D-4E13-A1DC-DC604FC62E03}"/>
            </c:ext>
          </c:extLst>
        </c:ser>
        <c:ser>
          <c:idx val="4"/>
          <c:order val="4"/>
          <c:tx>
            <c:strRef>
              <c:f>'CD MAIO'!$B$65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MAIO'!$C$65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9D-4E13-A1DC-DC604FC62E03}"/>
            </c:ext>
          </c:extLst>
        </c:ser>
        <c:ser>
          <c:idx val="5"/>
          <c:order val="5"/>
          <c:tx>
            <c:strRef>
              <c:f>'CD MAIO'!$B$66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MAIO'!$C$66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9D-4E13-A1DC-DC604FC62E03}"/>
            </c:ext>
          </c:extLst>
        </c:ser>
        <c:ser>
          <c:idx val="6"/>
          <c:order val="6"/>
          <c:tx>
            <c:strRef>
              <c:f>'CD MAIO'!$B$67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9D-4E13-A1DC-DC604FC62E03}"/>
            </c:ext>
          </c:extLst>
        </c:ser>
        <c:ser>
          <c:idx val="7"/>
          <c:order val="7"/>
          <c:tx>
            <c:strRef>
              <c:f>'CD MAIO'!$B$68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9D-4E13-A1DC-DC604FC62E03}"/>
            </c:ext>
          </c:extLst>
        </c:ser>
        <c:ser>
          <c:idx val="8"/>
          <c:order val="8"/>
          <c:tx>
            <c:strRef>
              <c:f>'CD MAIO'!$B$69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9D-4E13-A1DC-DC604FC62E03}"/>
            </c:ext>
          </c:extLst>
        </c:ser>
        <c:ser>
          <c:idx val="9"/>
          <c:order val="9"/>
          <c:tx>
            <c:strRef>
              <c:f>'CD MAIO'!$B$70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9D-4E13-A1DC-DC604FC62E03}"/>
            </c:ext>
          </c:extLst>
        </c:ser>
        <c:ser>
          <c:idx val="10"/>
          <c:order val="10"/>
          <c:tx>
            <c:strRef>
              <c:f>'CD MAIO'!$B$71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9D-4E13-A1DC-DC604FC62E03}"/>
            </c:ext>
          </c:extLst>
        </c:ser>
        <c:ser>
          <c:idx val="11"/>
          <c:order val="11"/>
          <c:tx>
            <c:strRef>
              <c:f>'CD MAIO'!$B$72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9D-4E13-A1DC-DC604FC62E03}"/>
            </c:ext>
          </c:extLst>
        </c:ser>
        <c:ser>
          <c:idx val="12"/>
          <c:order val="12"/>
          <c:tx>
            <c:strRef>
              <c:f>'CD MAIO'!$B$73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9D-4E13-A1DC-DC604FC62E03}"/>
            </c:ext>
          </c:extLst>
        </c:ser>
        <c:ser>
          <c:idx val="13"/>
          <c:order val="13"/>
          <c:tx>
            <c:strRef>
              <c:f>'CD MAIO'!$B$74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9D-4E13-A1DC-DC604FC62E03}"/>
            </c:ext>
          </c:extLst>
        </c:ser>
        <c:ser>
          <c:idx val="14"/>
          <c:order val="14"/>
          <c:tx>
            <c:strRef>
              <c:f>'CD MAIO'!$B$75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B9D-4E13-A1DC-DC604FC62E03}"/>
            </c:ext>
          </c:extLst>
        </c:ser>
        <c:ser>
          <c:idx val="15"/>
          <c:order val="15"/>
          <c:tx>
            <c:strRef>
              <c:f>'CD MAIO'!$B$76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MAIO'!$C$76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B9D-4E13-A1DC-DC604FC62E03}"/>
            </c:ext>
          </c:extLst>
        </c:ser>
        <c:ser>
          <c:idx val="16"/>
          <c:order val="16"/>
          <c:tx>
            <c:strRef>
              <c:f>'CD MAIO'!$B$77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MAIO'!$C$77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B9D-4E13-A1DC-DC604FC62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948672"/>
        <c:axId val="266949064"/>
      </c:barChart>
      <c:catAx>
        <c:axId val="26694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49064"/>
        <c:crosses val="autoZero"/>
        <c:auto val="1"/>
        <c:lblAlgn val="ctr"/>
        <c:lblOffset val="100"/>
        <c:noMultiLvlLbl val="0"/>
      </c:catAx>
      <c:valAx>
        <c:axId val="26694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94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JUNHO'!$B$61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JUNHO'!$C$61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0-4D1C-8E97-225EF64B677C}"/>
            </c:ext>
          </c:extLst>
        </c:ser>
        <c:ser>
          <c:idx val="1"/>
          <c:order val="1"/>
          <c:tx>
            <c:strRef>
              <c:f>'CD JUNHO'!$B$62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JUNHO'!$C$62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0-4D1C-8E97-225EF64B677C}"/>
            </c:ext>
          </c:extLst>
        </c:ser>
        <c:ser>
          <c:idx val="2"/>
          <c:order val="2"/>
          <c:tx>
            <c:strRef>
              <c:f>'CD JUNHO'!$B$63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JUNHO'!$C$63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B0-4D1C-8E97-225EF64B677C}"/>
            </c:ext>
          </c:extLst>
        </c:ser>
        <c:ser>
          <c:idx val="3"/>
          <c:order val="3"/>
          <c:tx>
            <c:strRef>
              <c:f>'CD JUNHO'!$B$64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JUNHO'!$C$64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B0-4D1C-8E97-225EF64B677C}"/>
            </c:ext>
          </c:extLst>
        </c:ser>
        <c:ser>
          <c:idx val="4"/>
          <c:order val="4"/>
          <c:tx>
            <c:strRef>
              <c:f>'CD JUNHO'!$B$65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JUNHO'!$C$65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B0-4D1C-8E97-225EF64B677C}"/>
            </c:ext>
          </c:extLst>
        </c:ser>
        <c:ser>
          <c:idx val="5"/>
          <c:order val="5"/>
          <c:tx>
            <c:strRef>
              <c:f>'CD JUNHO'!$B$66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JUNHO'!$C$66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B0-4D1C-8E97-225EF64B677C}"/>
            </c:ext>
          </c:extLst>
        </c:ser>
        <c:ser>
          <c:idx val="6"/>
          <c:order val="6"/>
          <c:tx>
            <c:strRef>
              <c:f>'CD JUNHO'!$B$67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B0-4D1C-8E97-225EF64B677C}"/>
            </c:ext>
          </c:extLst>
        </c:ser>
        <c:ser>
          <c:idx val="7"/>
          <c:order val="7"/>
          <c:tx>
            <c:strRef>
              <c:f>'CD JUNHO'!$B$68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B0-4D1C-8E97-225EF64B677C}"/>
            </c:ext>
          </c:extLst>
        </c:ser>
        <c:ser>
          <c:idx val="8"/>
          <c:order val="8"/>
          <c:tx>
            <c:strRef>
              <c:f>'CD JUNHO'!$B$69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B0-4D1C-8E97-225EF64B677C}"/>
            </c:ext>
          </c:extLst>
        </c:ser>
        <c:ser>
          <c:idx val="9"/>
          <c:order val="9"/>
          <c:tx>
            <c:strRef>
              <c:f>'CD JUNHO'!$B$70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B0-4D1C-8E97-225EF64B677C}"/>
            </c:ext>
          </c:extLst>
        </c:ser>
        <c:ser>
          <c:idx val="10"/>
          <c:order val="10"/>
          <c:tx>
            <c:strRef>
              <c:f>'CD JUNHO'!$B$71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B0-4D1C-8E97-225EF64B677C}"/>
            </c:ext>
          </c:extLst>
        </c:ser>
        <c:ser>
          <c:idx val="11"/>
          <c:order val="11"/>
          <c:tx>
            <c:strRef>
              <c:f>'CD JUNHO'!$B$72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B0-4D1C-8E97-225EF64B677C}"/>
            </c:ext>
          </c:extLst>
        </c:ser>
        <c:ser>
          <c:idx val="12"/>
          <c:order val="12"/>
          <c:tx>
            <c:strRef>
              <c:f>'CD JUNHO'!$B$73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B0-4D1C-8E97-225EF64B677C}"/>
            </c:ext>
          </c:extLst>
        </c:ser>
        <c:ser>
          <c:idx val="13"/>
          <c:order val="13"/>
          <c:tx>
            <c:strRef>
              <c:f>'CD JUNHO'!$B$74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8B0-4D1C-8E97-225EF64B677C}"/>
            </c:ext>
          </c:extLst>
        </c:ser>
        <c:ser>
          <c:idx val="14"/>
          <c:order val="14"/>
          <c:tx>
            <c:strRef>
              <c:f>'CD JUNHO'!$B$75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B0-4D1C-8E97-225EF64B677C}"/>
            </c:ext>
          </c:extLst>
        </c:ser>
        <c:ser>
          <c:idx val="15"/>
          <c:order val="15"/>
          <c:tx>
            <c:strRef>
              <c:f>'CD JUNHO'!$B$76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JUNHO'!$C$76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8B0-4D1C-8E97-225EF64B677C}"/>
            </c:ext>
          </c:extLst>
        </c:ser>
        <c:ser>
          <c:idx val="16"/>
          <c:order val="16"/>
          <c:tx>
            <c:strRef>
              <c:f>'CD JUNHO'!$B$77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JUNHO'!$C$77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8B0-4D1C-8E97-225EF64B6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274256"/>
        <c:axId val="267270728"/>
      </c:barChart>
      <c:catAx>
        <c:axId val="26727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0728"/>
        <c:crosses val="autoZero"/>
        <c:auto val="1"/>
        <c:lblAlgn val="ctr"/>
        <c:lblOffset val="100"/>
        <c:noMultiLvlLbl val="0"/>
      </c:catAx>
      <c:valAx>
        <c:axId val="267270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JULHO'!$B$61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JULHO'!$C$61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C-4E2A-838F-0D4CEDFCAE2D}"/>
            </c:ext>
          </c:extLst>
        </c:ser>
        <c:ser>
          <c:idx val="1"/>
          <c:order val="1"/>
          <c:tx>
            <c:strRef>
              <c:f>'CD JULHO'!$B$62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JULHO'!$C$62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C-4E2A-838F-0D4CEDFCAE2D}"/>
            </c:ext>
          </c:extLst>
        </c:ser>
        <c:ser>
          <c:idx val="2"/>
          <c:order val="2"/>
          <c:tx>
            <c:strRef>
              <c:f>'CD JULHO'!$B$63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JULHO'!$C$63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C-4E2A-838F-0D4CEDFCAE2D}"/>
            </c:ext>
          </c:extLst>
        </c:ser>
        <c:ser>
          <c:idx val="3"/>
          <c:order val="3"/>
          <c:tx>
            <c:strRef>
              <c:f>'CD JULHO'!$B$64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JULHO'!$C$64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C-4E2A-838F-0D4CEDFCAE2D}"/>
            </c:ext>
          </c:extLst>
        </c:ser>
        <c:ser>
          <c:idx val="4"/>
          <c:order val="4"/>
          <c:tx>
            <c:strRef>
              <c:f>'CD JULHO'!$B$65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JULHO'!$C$65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C-4E2A-838F-0D4CEDFCAE2D}"/>
            </c:ext>
          </c:extLst>
        </c:ser>
        <c:ser>
          <c:idx val="5"/>
          <c:order val="5"/>
          <c:tx>
            <c:strRef>
              <c:f>'CD JULHO'!$B$66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JULHO'!$C$66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C-4E2A-838F-0D4CEDFCAE2D}"/>
            </c:ext>
          </c:extLst>
        </c:ser>
        <c:ser>
          <c:idx val="6"/>
          <c:order val="6"/>
          <c:tx>
            <c:strRef>
              <c:f>'CD JULHO'!$B$67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C-4E2A-838F-0D4CEDFCAE2D}"/>
            </c:ext>
          </c:extLst>
        </c:ser>
        <c:ser>
          <c:idx val="7"/>
          <c:order val="7"/>
          <c:tx>
            <c:strRef>
              <c:f>'CD JULHO'!$B$68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C-4E2A-838F-0D4CEDFCAE2D}"/>
            </c:ext>
          </c:extLst>
        </c:ser>
        <c:ser>
          <c:idx val="8"/>
          <c:order val="8"/>
          <c:tx>
            <c:strRef>
              <c:f>'CD JULHO'!$B$69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DC-4E2A-838F-0D4CEDFCAE2D}"/>
            </c:ext>
          </c:extLst>
        </c:ser>
        <c:ser>
          <c:idx val="9"/>
          <c:order val="9"/>
          <c:tx>
            <c:strRef>
              <c:f>'CD JULHO'!$B$70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DC-4E2A-838F-0D4CEDFCAE2D}"/>
            </c:ext>
          </c:extLst>
        </c:ser>
        <c:ser>
          <c:idx val="10"/>
          <c:order val="10"/>
          <c:tx>
            <c:strRef>
              <c:f>'CD JULHO'!$B$71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DC-4E2A-838F-0D4CEDFCAE2D}"/>
            </c:ext>
          </c:extLst>
        </c:ser>
        <c:ser>
          <c:idx val="11"/>
          <c:order val="11"/>
          <c:tx>
            <c:strRef>
              <c:f>'CD JULHO'!$B$72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DC-4E2A-838F-0D4CEDFCAE2D}"/>
            </c:ext>
          </c:extLst>
        </c:ser>
        <c:ser>
          <c:idx val="12"/>
          <c:order val="12"/>
          <c:tx>
            <c:strRef>
              <c:f>'CD JULHO'!$B$73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DC-4E2A-838F-0D4CEDFCAE2D}"/>
            </c:ext>
          </c:extLst>
        </c:ser>
        <c:ser>
          <c:idx val="13"/>
          <c:order val="13"/>
          <c:tx>
            <c:strRef>
              <c:f>'CD JULHO'!$B$74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DC-4E2A-838F-0D4CEDFCAE2D}"/>
            </c:ext>
          </c:extLst>
        </c:ser>
        <c:ser>
          <c:idx val="14"/>
          <c:order val="14"/>
          <c:tx>
            <c:strRef>
              <c:f>'CD JULHO'!$B$75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DC-4E2A-838F-0D4CEDFCAE2D}"/>
            </c:ext>
          </c:extLst>
        </c:ser>
        <c:ser>
          <c:idx val="15"/>
          <c:order val="15"/>
          <c:tx>
            <c:strRef>
              <c:f>'CD JULHO'!$B$76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JULHO'!$C$76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DC-4E2A-838F-0D4CEDFCAE2D}"/>
            </c:ext>
          </c:extLst>
        </c:ser>
        <c:ser>
          <c:idx val="16"/>
          <c:order val="16"/>
          <c:tx>
            <c:strRef>
              <c:f>'CD JULHO'!$B$77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JULHO'!$C$77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DC-4E2A-838F-0D4CEDFCA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272688"/>
        <c:axId val="267273472"/>
      </c:barChart>
      <c:catAx>
        <c:axId val="26727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3472"/>
        <c:crosses val="autoZero"/>
        <c:auto val="1"/>
        <c:lblAlgn val="ctr"/>
        <c:lblOffset val="100"/>
        <c:noMultiLvlLbl val="0"/>
      </c:catAx>
      <c:valAx>
        <c:axId val="2672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AGOSTO'!$B$61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AGOSTO'!$C$61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2-49D9-B160-A1115939572F}"/>
            </c:ext>
          </c:extLst>
        </c:ser>
        <c:ser>
          <c:idx val="1"/>
          <c:order val="1"/>
          <c:tx>
            <c:strRef>
              <c:f>'CD AGOSTO'!$B$62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AGOSTO'!$C$62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2-49D9-B160-A1115939572F}"/>
            </c:ext>
          </c:extLst>
        </c:ser>
        <c:ser>
          <c:idx val="2"/>
          <c:order val="2"/>
          <c:tx>
            <c:strRef>
              <c:f>'CD AGOSTO'!$B$63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AGOSTO'!$C$63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62-49D9-B160-A1115939572F}"/>
            </c:ext>
          </c:extLst>
        </c:ser>
        <c:ser>
          <c:idx val="3"/>
          <c:order val="3"/>
          <c:tx>
            <c:strRef>
              <c:f>'CD AGOSTO'!$B$64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AGOSTO'!$C$64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62-49D9-B160-A1115939572F}"/>
            </c:ext>
          </c:extLst>
        </c:ser>
        <c:ser>
          <c:idx val="4"/>
          <c:order val="4"/>
          <c:tx>
            <c:strRef>
              <c:f>'CD AGOSTO'!$B$65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AGOSTO'!$C$65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62-49D9-B160-A1115939572F}"/>
            </c:ext>
          </c:extLst>
        </c:ser>
        <c:ser>
          <c:idx val="5"/>
          <c:order val="5"/>
          <c:tx>
            <c:strRef>
              <c:f>'CD AGOSTO'!$B$66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AGOSTO'!$C$66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62-49D9-B160-A1115939572F}"/>
            </c:ext>
          </c:extLst>
        </c:ser>
        <c:ser>
          <c:idx val="6"/>
          <c:order val="6"/>
          <c:tx>
            <c:strRef>
              <c:f>'CD AGOSTO'!$B$67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62-49D9-B160-A1115939572F}"/>
            </c:ext>
          </c:extLst>
        </c:ser>
        <c:ser>
          <c:idx val="7"/>
          <c:order val="7"/>
          <c:tx>
            <c:strRef>
              <c:f>'CD AGOSTO'!$B$68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62-49D9-B160-A1115939572F}"/>
            </c:ext>
          </c:extLst>
        </c:ser>
        <c:ser>
          <c:idx val="8"/>
          <c:order val="8"/>
          <c:tx>
            <c:strRef>
              <c:f>'CD AGOSTO'!$B$69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62-49D9-B160-A1115939572F}"/>
            </c:ext>
          </c:extLst>
        </c:ser>
        <c:ser>
          <c:idx val="9"/>
          <c:order val="9"/>
          <c:tx>
            <c:strRef>
              <c:f>'CD AGOSTO'!$B$70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62-49D9-B160-A1115939572F}"/>
            </c:ext>
          </c:extLst>
        </c:ser>
        <c:ser>
          <c:idx val="10"/>
          <c:order val="10"/>
          <c:tx>
            <c:strRef>
              <c:f>'CD AGOSTO'!$B$71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62-49D9-B160-A1115939572F}"/>
            </c:ext>
          </c:extLst>
        </c:ser>
        <c:ser>
          <c:idx val="11"/>
          <c:order val="11"/>
          <c:tx>
            <c:strRef>
              <c:f>'CD AGOSTO'!$B$72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62-49D9-B160-A1115939572F}"/>
            </c:ext>
          </c:extLst>
        </c:ser>
        <c:ser>
          <c:idx val="12"/>
          <c:order val="12"/>
          <c:tx>
            <c:strRef>
              <c:f>'CD AGOSTO'!$B$73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62-49D9-B160-A1115939572F}"/>
            </c:ext>
          </c:extLst>
        </c:ser>
        <c:ser>
          <c:idx val="13"/>
          <c:order val="13"/>
          <c:tx>
            <c:strRef>
              <c:f>'CD AGOSTO'!$B$74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462-49D9-B160-A1115939572F}"/>
            </c:ext>
          </c:extLst>
        </c:ser>
        <c:ser>
          <c:idx val="14"/>
          <c:order val="14"/>
          <c:tx>
            <c:strRef>
              <c:f>'CD AGOSTO'!$B$75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62-49D9-B160-A1115939572F}"/>
            </c:ext>
          </c:extLst>
        </c:ser>
        <c:ser>
          <c:idx val="15"/>
          <c:order val="15"/>
          <c:tx>
            <c:strRef>
              <c:f>'CD AGOSTO'!$B$76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AGOSTO'!$C$76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462-49D9-B160-A1115939572F}"/>
            </c:ext>
          </c:extLst>
        </c:ser>
        <c:ser>
          <c:idx val="16"/>
          <c:order val="16"/>
          <c:tx>
            <c:strRef>
              <c:f>'CD AGOSTO'!$B$77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AGOSTO'!$C$77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462-49D9-B160-A11159395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273080"/>
        <c:axId val="267268376"/>
      </c:barChart>
      <c:catAx>
        <c:axId val="26727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68376"/>
        <c:crosses val="autoZero"/>
        <c:auto val="1"/>
        <c:lblAlgn val="ctr"/>
        <c:lblOffset val="100"/>
        <c:noMultiLvlLbl val="0"/>
      </c:catAx>
      <c:valAx>
        <c:axId val="26726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Gastos por</a:t>
            </a:r>
            <a:r>
              <a:rPr lang="pt-BR" baseline="0"/>
              <a:t> categoria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 SETEMBRO'!$B$61</c:f>
              <c:strCache>
                <c:ptCount val="1"/>
                <c:pt idx="0">
                  <c:v>Petshop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 SETEMBRO'!$C$61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101-A505-13C4D974C8A6}"/>
            </c:ext>
          </c:extLst>
        </c:ser>
        <c:ser>
          <c:idx val="1"/>
          <c:order val="1"/>
          <c:tx>
            <c:strRef>
              <c:f>'CD SETEMBRO'!$B$62</c:f>
              <c:strCache>
                <c:ptCount val="1"/>
                <c:pt idx="0">
                  <c:v>Cinema/Filmes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'CD SETEMBRO'!$C$62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101-A505-13C4D974C8A6}"/>
            </c:ext>
          </c:extLst>
        </c:ser>
        <c:ser>
          <c:idx val="2"/>
          <c:order val="2"/>
          <c:tx>
            <c:strRef>
              <c:f>'CD SETEMBRO'!$B$63</c:f>
              <c:strCache>
                <c:ptCount val="1"/>
                <c:pt idx="0">
                  <c:v>Combustível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'CD SETEMBRO'!$C$63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0-4101-A505-13C4D974C8A6}"/>
            </c:ext>
          </c:extLst>
        </c:ser>
        <c:ser>
          <c:idx val="3"/>
          <c:order val="3"/>
          <c:tx>
            <c:strRef>
              <c:f>'CD SETEMBRO'!$B$64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'CD SETEMBRO'!$C$64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40-4101-A505-13C4D974C8A6}"/>
            </c:ext>
          </c:extLst>
        </c:ser>
        <c:ser>
          <c:idx val="4"/>
          <c:order val="4"/>
          <c:tx>
            <c:strRef>
              <c:f>'CD SETEMBRO'!$B$65</c:f>
              <c:strCache>
                <c:ptCount val="1"/>
                <c:pt idx="0">
                  <c:v>Esportes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'CD SETEMBRO'!$C$65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40-4101-A505-13C4D974C8A6}"/>
            </c:ext>
          </c:extLst>
        </c:ser>
        <c:ser>
          <c:idx val="5"/>
          <c:order val="5"/>
          <c:tx>
            <c:strRef>
              <c:f>'CD SETEMBRO'!$B$66</c:f>
              <c:strCache>
                <c:ptCount val="1"/>
                <c:pt idx="0">
                  <c:v>Gorjetas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'CD SETEMBRO'!$C$66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40-4101-A505-13C4D974C8A6}"/>
            </c:ext>
          </c:extLst>
        </c:ser>
        <c:ser>
          <c:idx val="6"/>
          <c:order val="6"/>
          <c:tx>
            <c:strRef>
              <c:f>'CD SETEMBRO'!$B$67</c:f>
              <c:strCache>
                <c:ptCount val="1"/>
                <c:pt idx="0">
                  <c:v>Jantar/Comer fora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SETEMBRO'!$C$67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40-4101-A505-13C4D974C8A6}"/>
            </c:ext>
          </c:extLst>
        </c:ser>
        <c:ser>
          <c:idx val="7"/>
          <c:order val="7"/>
          <c:tx>
            <c:strRef>
              <c:f>'CD SETEMBRO'!$B$68</c:f>
              <c:strCache>
                <c:ptCount val="1"/>
                <c:pt idx="0">
                  <c:v>Jogos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SETEMBRO'!$C$68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40-4101-A505-13C4D974C8A6}"/>
            </c:ext>
          </c:extLst>
        </c:ser>
        <c:ser>
          <c:idx val="8"/>
          <c:order val="8"/>
          <c:tx>
            <c:strRef>
              <c:f>'CD SETEMBRO'!$B$69</c:f>
              <c:strCache>
                <c:ptCount val="1"/>
                <c:pt idx="0">
                  <c:v>Livros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SETEMBRO'!$C$69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40-4101-A505-13C4D974C8A6}"/>
            </c:ext>
          </c:extLst>
        </c:ser>
        <c:ser>
          <c:idx val="9"/>
          <c:order val="9"/>
          <c:tx>
            <c:strRef>
              <c:f>'CD SETEMBRO'!$B$70</c:f>
              <c:strCache>
                <c:ptCount val="1"/>
                <c:pt idx="0">
                  <c:v>Ônibus/Uber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SETEMBRO'!$C$70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40-4101-A505-13C4D974C8A6}"/>
            </c:ext>
          </c:extLst>
        </c:ser>
        <c:ser>
          <c:idx val="10"/>
          <c:order val="10"/>
          <c:tx>
            <c:strRef>
              <c:f>'CD SETEMBRO'!$B$71</c:f>
              <c:strCache>
                <c:ptCount val="1"/>
                <c:pt idx="0">
                  <c:v>Passeios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SETEMBRO'!$C$71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40-4101-A505-13C4D974C8A6}"/>
            </c:ext>
          </c:extLst>
        </c:ser>
        <c:ser>
          <c:idx val="11"/>
          <c:order val="11"/>
          <c:tx>
            <c:strRef>
              <c:f>'CD SETEMBRO'!$B$72</c:f>
              <c:strCache>
                <c:ptCount val="1"/>
                <c:pt idx="0">
                  <c:v>produtos de limpeza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SETEMBRO'!$C$72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40-4101-A505-13C4D974C8A6}"/>
            </c:ext>
          </c:extLst>
        </c:ser>
        <c:ser>
          <c:idx val="12"/>
          <c:order val="12"/>
          <c:tx>
            <c:strRef>
              <c:f>'CD SETEMBRO'!$B$73</c:f>
              <c:strCache>
                <c:ptCount val="1"/>
                <c:pt idx="0">
                  <c:v>Salão de beleza/Barbearia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SETEMBRO'!$C$73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40-4101-A505-13C4D974C8A6}"/>
            </c:ext>
          </c:extLst>
        </c:ser>
        <c:ser>
          <c:idx val="13"/>
          <c:order val="13"/>
          <c:tx>
            <c:strRef>
              <c:f>'CD SETEMBRO'!$B$74</c:f>
              <c:strCache>
                <c:ptCount val="1"/>
                <c:pt idx="0">
                  <c:v>Shows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SETEMBRO'!$C$74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40-4101-A505-13C4D974C8A6}"/>
            </c:ext>
          </c:extLst>
        </c:ser>
        <c:ser>
          <c:idx val="14"/>
          <c:order val="14"/>
          <c:tx>
            <c:strRef>
              <c:f>'CD SETEMBRO'!$B$75</c:f>
              <c:strCache>
                <c:ptCount val="1"/>
                <c:pt idx="0">
                  <c:v>Supermercado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SETEMBRO'!$C$75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40-4101-A505-13C4D974C8A6}"/>
            </c:ext>
          </c:extLst>
        </c:ser>
        <c:ser>
          <c:idx val="15"/>
          <c:order val="15"/>
          <c:tx>
            <c:strRef>
              <c:f>'CD SETEMBRO'!$B$76</c:f>
              <c:strCache>
                <c:ptCount val="1"/>
                <c:pt idx="0">
                  <c:v>Viagem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'CD SETEMBRO'!$C$76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D40-4101-A505-13C4D974C8A6}"/>
            </c:ext>
          </c:extLst>
        </c:ser>
        <c:ser>
          <c:idx val="16"/>
          <c:order val="16"/>
          <c:tx>
            <c:strRef>
              <c:f>'CD SETEMBRO'!$B$77</c:f>
              <c:strCache>
                <c:ptCount val="1"/>
                <c:pt idx="0">
                  <c:v>Outros (gorjetas, estacionamento...)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'CD SETEMBRO'!$C$77</c:f>
              <c:numCache>
                <c:formatCode>_("R$"* #,##0.00_);_("R$"* \(#,##0.00\);_("R$"*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D40-4101-A505-13C4D974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268768"/>
        <c:axId val="267274648"/>
      </c:barChart>
      <c:catAx>
        <c:axId val="26726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74648"/>
        <c:crosses val="autoZero"/>
        <c:auto val="1"/>
        <c:lblAlgn val="ctr"/>
        <c:lblOffset val="100"/>
        <c:noMultiLvlLbl val="0"/>
      </c:catAx>
      <c:valAx>
        <c:axId val="26727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726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Dados!A1"/><Relationship Id="rId1" Type="http://schemas.openxmlformats.org/officeDocument/2006/relationships/hyperlink" Target="#Dashboard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Dados!A1"/><Relationship Id="rId2" Type="http://schemas.openxmlformats.org/officeDocument/2006/relationships/hyperlink" Target="#Dashboard!A1"/><Relationship Id="rId1" Type="http://schemas.openxmlformats.org/officeDocument/2006/relationships/chart" Target="../charts/chart13.xml"/><Relationship Id="rId6" Type="http://schemas.openxmlformats.org/officeDocument/2006/relationships/chart" Target="../charts/chart14.xml"/><Relationship Id="rId5" Type="http://schemas.openxmlformats.org/officeDocument/2006/relationships/image" Target="../media/image4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4826" cy="2344615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130701</xdr:colOff>
      <xdr:row>9</xdr:row>
      <xdr:rowOff>138113</xdr:rowOff>
    </xdr:from>
    <xdr:to>
      <xdr:col>10</xdr:col>
      <xdr:colOff>320314</xdr:colOff>
      <xdr:row>9</xdr:row>
      <xdr:rowOff>433388</xdr:rowOff>
    </xdr:to>
    <xdr:sp macro="" textlink="">
      <xdr:nvSpPr>
        <xdr:cNvPr id="9" name="Rectangle: Rounded Corners 2">
          <a:hlinkClick xmlns:r="http://schemas.openxmlformats.org/officeDocument/2006/relationships" r:id="rId1" tooltip="Dashboard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8185041" y="138113"/>
          <a:ext cx="1111633" cy="295275"/>
        </a:xfrm>
        <a:prstGeom prst="roundRect">
          <a:avLst>
            <a:gd name="adj" fmla="val 23435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Dashboard</a:t>
          </a:r>
        </a:p>
      </xdr:txBody>
    </xdr:sp>
    <xdr:clientData/>
  </xdr:twoCellAnchor>
  <xdr:twoCellAnchor>
    <xdr:from>
      <xdr:col>7</xdr:col>
      <xdr:colOff>656104</xdr:colOff>
      <xdr:row>9</xdr:row>
      <xdr:rowOff>138113</xdr:rowOff>
    </xdr:from>
    <xdr:to>
      <xdr:col>8</xdr:col>
      <xdr:colOff>845717</xdr:colOff>
      <xdr:row>9</xdr:row>
      <xdr:rowOff>433388</xdr:rowOff>
    </xdr:to>
    <xdr:sp macro="" textlink="">
      <xdr:nvSpPr>
        <xdr:cNvPr id="10" name="Rectangle: Rounded Corners 2">
          <a:hlinkClick xmlns:r="http://schemas.openxmlformats.org/officeDocument/2006/relationships" r:id="rId2" tooltip="Dados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6866404" y="138113"/>
          <a:ext cx="1111633" cy="295275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Dados</a:t>
          </a:r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2</xdr:col>
      <xdr:colOff>59808</xdr:colOff>
      <xdr:row>9</xdr:row>
      <xdr:rowOff>560281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5320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14</xdr:col>
      <xdr:colOff>126727</xdr:colOff>
      <xdr:row>9</xdr:row>
      <xdr:rowOff>5953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431110" cy="241696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20160</xdr:rowOff>
    </xdr:from>
    <xdr:to>
      <xdr:col>6</xdr:col>
      <xdr:colOff>317626</xdr:colOff>
      <xdr:row>14</xdr:row>
      <xdr:rowOff>152160</xdr:rowOff>
    </xdr:to>
    <xdr:sp macro="" textlink="">
      <xdr:nvSpPr>
        <xdr:cNvPr id="32" name="Retângulo: Cantos Arredondados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/>
      </xdr:nvSpPr>
      <xdr:spPr>
        <a:xfrm>
          <a:off x="180976" y="1325085"/>
          <a:ext cx="3927600" cy="1656000"/>
        </a:xfrm>
        <a:prstGeom prst="roundRect">
          <a:avLst>
            <a:gd name="adj" fmla="val 6941"/>
          </a:avLst>
        </a:prstGeom>
        <a:solidFill>
          <a:srgbClr val="00B050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1</xdr:col>
      <xdr:colOff>0</xdr:colOff>
      <xdr:row>15</xdr:row>
      <xdr:rowOff>46910</xdr:rowOff>
    </xdr:from>
    <xdr:to>
      <xdr:col>12</xdr:col>
      <xdr:colOff>171450</xdr:colOff>
      <xdr:row>27</xdr:row>
      <xdr:rowOff>187901</xdr:rowOff>
    </xdr:to>
    <xdr:sp macro="" textlink="">
      <xdr:nvSpPr>
        <xdr:cNvPr id="37" name="Retângulo: Cantos Arredondados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/>
      </xdr:nvSpPr>
      <xdr:spPr>
        <a:xfrm>
          <a:off x="182880" y="3178730"/>
          <a:ext cx="8263890" cy="3798591"/>
        </a:xfrm>
        <a:prstGeom prst="roundRect">
          <a:avLst>
            <a:gd name="adj" fmla="val 2743"/>
          </a:avLst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6</xdr:col>
      <xdr:colOff>522227</xdr:colOff>
      <xdr:row>9</xdr:row>
      <xdr:rowOff>20160</xdr:rowOff>
    </xdr:from>
    <xdr:to>
      <xdr:col>12</xdr:col>
      <xdr:colOff>163577</xdr:colOff>
      <xdr:row>14</xdr:row>
      <xdr:rowOff>152160</xdr:rowOff>
    </xdr:to>
    <xdr:sp macro="" textlink="">
      <xdr:nvSpPr>
        <xdr:cNvPr id="38" name="Retângulo: Cantos Arredondados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/>
      </xdr:nvSpPr>
      <xdr:spPr>
        <a:xfrm>
          <a:off x="4332227" y="1557767"/>
          <a:ext cx="3968421" cy="1628786"/>
        </a:xfrm>
        <a:prstGeom prst="roundRect">
          <a:avLst>
            <a:gd name="adj" fmla="val 6941"/>
          </a:avLst>
        </a:prstGeom>
        <a:solidFill>
          <a:srgbClr val="FF3F3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12</xdr:col>
      <xdr:colOff>368178</xdr:colOff>
      <xdr:row>9</xdr:row>
      <xdr:rowOff>9525</xdr:rowOff>
    </xdr:from>
    <xdr:to>
      <xdr:col>19</xdr:col>
      <xdr:colOff>295278</xdr:colOff>
      <xdr:row>14</xdr:row>
      <xdr:rowOff>141525</xdr:rowOff>
    </xdr:to>
    <xdr:sp macro="" textlink="">
      <xdr:nvSpPr>
        <xdr:cNvPr id="39" name="Retângulo: Cantos Arredondados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/>
      </xdr:nvSpPr>
      <xdr:spPr>
        <a:xfrm>
          <a:off x="8445378" y="1314450"/>
          <a:ext cx="3927600" cy="1656000"/>
        </a:xfrm>
        <a:prstGeom prst="roundRect">
          <a:avLst>
            <a:gd name="adj" fmla="val 6941"/>
          </a:avLst>
        </a:prstGeom>
        <a:solidFill>
          <a:schemeClr val="accent3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1</xdr:col>
      <xdr:colOff>155999</xdr:colOff>
      <xdr:row>16</xdr:row>
      <xdr:rowOff>163286</xdr:rowOff>
    </xdr:from>
    <xdr:to>
      <xdr:col>11</xdr:col>
      <xdr:colOff>676275</xdr:colOff>
      <xdr:row>27</xdr:row>
      <xdr:rowOff>181019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</xdr:colOff>
      <xdr:row>9</xdr:row>
      <xdr:rowOff>3849</xdr:rowOff>
    </xdr:from>
    <xdr:to>
      <xdr:col>4</xdr:col>
      <xdr:colOff>302562</xdr:colOff>
      <xdr:row>11</xdr:row>
      <xdr:rowOff>44824</xdr:rowOff>
    </xdr:to>
    <xdr:sp macro="" textlink="Dados!B14">
      <xdr:nvSpPr>
        <xdr:cNvPr id="4" name="Retângul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79297" y="1393378"/>
          <a:ext cx="2487706" cy="6460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90000" rIns="180000" bIns="90000" rtlCol="0" anchor="t"/>
        <a:lstStyle/>
        <a:p>
          <a:pPr algn="l"/>
          <a:fld id="{F4EA73E6-9C11-405B-BC4D-07B3F0964C86}" type="TxLink">
            <a:rPr lang="en-US" sz="16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pPr algn="l"/>
            <a:t>Receitas</a:t>
          </a:fld>
          <a:endParaRPr lang="pt-BR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522228</xdr:colOff>
      <xdr:row>9</xdr:row>
      <xdr:rowOff>0</xdr:rowOff>
    </xdr:from>
    <xdr:to>
      <xdr:col>10</xdr:col>
      <xdr:colOff>141228</xdr:colOff>
      <xdr:row>11</xdr:row>
      <xdr:rowOff>40975</xdr:rowOff>
    </xdr:to>
    <xdr:sp macro="" textlink="Dados!B28">
      <xdr:nvSpPr>
        <xdr:cNvPr id="59" name="Retângulo 5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/>
      </xdr:nvSpPr>
      <xdr:spPr>
        <a:xfrm>
          <a:off x="4321022" y="1389529"/>
          <a:ext cx="2487706" cy="6460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90000" rIns="180000" bIns="90000" rtlCol="0" anchor="t"/>
        <a:lstStyle/>
        <a:p>
          <a:pPr marL="0" indent="0" algn="l"/>
          <a:fld id="{275B9443-AB34-45C9-A433-29DE712CB29A}" type="TxLink">
            <a:rPr lang="en-US" sz="16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l"/>
            <a:t>Gastos</a:t>
          </a:fld>
          <a:endParaRPr lang="pt-BR" sz="1600" b="0" i="0" u="none" strike="noStrik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368176</xdr:colOff>
      <xdr:row>9</xdr:row>
      <xdr:rowOff>0</xdr:rowOff>
    </xdr:from>
    <xdr:to>
      <xdr:col>15</xdr:col>
      <xdr:colOff>704353</xdr:colOff>
      <xdr:row>11</xdr:row>
      <xdr:rowOff>40975</xdr:rowOff>
    </xdr:to>
    <xdr:sp macro="" textlink="Dados!B120">
      <xdr:nvSpPr>
        <xdr:cNvPr id="60" name="Retângulo 5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/>
      </xdr:nvSpPr>
      <xdr:spPr>
        <a:xfrm>
          <a:off x="8470029" y="1389529"/>
          <a:ext cx="2487706" cy="6460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90000" rIns="180000" bIns="90000" rtlCol="0" anchor="t"/>
        <a:lstStyle/>
        <a:p>
          <a:pPr marL="0" indent="0" algn="l"/>
          <a:fld id="{FAD5E16C-6F87-4A00-9D18-C059E42918FA}" type="TxLink">
            <a:rPr lang="en-US" sz="16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l"/>
            <a:t>Saldo Total</a:t>
          </a:fld>
          <a:endParaRPr lang="pt-BR" sz="1600" b="0" i="0" u="none" strike="noStrik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15</xdr:row>
      <xdr:rowOff>46910</xdr:rowOff>
    </xdr:from>
    <xdr:to>
      <xdr:col>4</xdr:col>
      <xdr:colOff>302559</xdr:colOff>
      <xdr:row>17</xdr:row>
      <xdr:rowOff>87886</xdr:rowOff>
    </xdr:to>
    <xdr:sp macro="" textlink="Dados!B121">
      <xdr:nvSpPr>
        <xdr:cNvPr id="61" name="Retângulo 6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/>
      </xdr:nvSpPr>
      <xdr:spPr>
        <a:xfrm>
          <a:off x="176893" y="3380660"/>
          <a:ext cx="2493309" cy="6396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90000" rIns="180000" bIns="90000" rtlCol="0" anchor="t"/>
        <a:lstStyle/>
        <a:p>
          <a:pPr marL="0" indent="0" algn="l"/>
          <a:fld id="{D433E3E8-E706-4522-B368-238A52ADD07F}" type="TxLink">
            <a:rPr lang="en-US" sz="16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l"/>
            <a:t>Receitas x Gastos</a:t>
          </a:fld>
          <a:endParaRPr lang="pt-BR" sz="1600" b="0" i="0" u="none" strike="noStrike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61247</xdr:colOff>
      <xdr:row>10</xdr:row>
      <xdr:rowOff>150612</xdr:rowOff>
    </xdr:from>
    <xdr:to>
      <xdr:col>6</xdr:col>
      <xdr:colOff>256384</xdr:colOff>
      <xdr:row>13</xdr:row>
      <xdr:rowOff>21709</xdr:rowOff>
    </xdr:to>
    <xdr:sp macro="" textlink="Dados!O25">
      <xdr:nvSpPr>
        <xdr:cNvPr id="24" name="Retângulo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/>
      </xdr:nvSpPr>
      <xdr:spPr>
        <a:xfrm>
          <a:off x="242222" y="1760337"/>
          <a:ext cx="3805112" cy="785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90000" rIns="180000" bIns="90000" rtlCol="0" anchor="ctr"/>
        <a:lstStyle/>
        <a:p>
          <a:pPr algn="ctr"/>
          <a:fld id="{0EEEF38B-6C47-4AA8-8654-397887CD1C1C}" type="TxLink">
            <a:rPr lang="en-US" sz="32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pPr algn="ctr"/>
            <a:t>R$ 0,00</a:t>
          </a:fld>
          <a:endParaRPr lang="pt-BR" sz="4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587114</xdr:colOff>
      <xdr:row>10</xdr:row>
      <xdr:rowOff>151792</xdr:rowOff>
    </xdr:from>
    <xdr:to>
      <xdr:col>12</xdr:col>
      <xdr:colOff>98692</xdr:colOff>
      <xdr:row>13</xdr:row>
      <xdr:rowOff>20528</xdr:rowOff>
    </xdr:to>
    <xdr:sp macro="" textlink="Dados!O116">
      <xdr:nvSpPr>
        <xdr:cNvPr id="25" name="Retângulo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/>
      </xdr:nvSpPr>
      <xdr:spPr>
        <a:xfrm>
          <a:off x="4397114" y="1988756"/>
          <a:ext cx="3838649" cy="7668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90000" rIns="180000" bIns="90000" rtlCol="0" anchor="ctr"/>
        <a:lstStyle/>
        <a:p>
          <a:pPr marL="0" indent="0" algn="ctr"/>
          <a:fld id="{FA272052-34C7-4F31-9253-10630AA08EE1}" type="TxLink">
            <a:rPr lang="en-US" sz="3200" b="0" i="0" u="none" strike="noStrike" cap="none" spc="0">
              <a:ln w="0"/>
              <a:solidFill>
                <a:srgbClr val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R$ 0,00</a:t>
          </a:fld>
          <a:endParaRPr lang="en-US" sz="4000" b="0" i="0" u="none" strike="noStrike" cap="none" spc="0">
            <a:ln w="0"/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430261</xdr:colOff>
      <xdr:row>10</xdr:row>
      <xdr:rowOff>151792</xdr:rowOff>
    </xdr:from>
    <xdr:to>
      <xdr:col>19</xdr:col>
      <xdr:colOff>233192</xdr:colOff>
      <xdr:row>13</xdr:row>
      <xdr:rowOff>20528</xdr:rowOff>
    </xdr:to>
    <xdr:sp macro="" textlink="Dados!O117">
      <xdr:nvSpPr>
        <xdr:cNvPr id="26" name="Retângulo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/>
      </xdr:nvSpPr>
      <xdr:spPr>
        <a:xfrm>
          <a:off x="8567332" y="1988756"/>
          <a:ext cx="3830646" cy="7668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90000" rIns="180000" bIns="90000" rtlCol="0" anchor="ctr"/>
        <a:lstStyle/>
        <a:p>
          <a:pPr marL="0" indent="0" algn="ctr"/>
          <a:fld id="{BF9FB482-869F-46EA-96FD-A7C079A45030}" type="TxLink">
            <a:rPr lang="en-US" sz="32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R$ 0,00</a:t>
          </a:fld>
          <a:endParaRPr lang="pt-BR" sz="3200" b="0" i="0" u="none" strike="noStrik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590316</xdr:colOff>
      <xdr:row>12</xdr:row>
      <xdr:rowOff>228599</xdr:rowOff>
    </xdr:from>
    <xdr:to>
      <xdr:col>5</xdr:col>
      <xdr:colOff>197399</xdr:colOff>
      <xdr:row>13</xdr:row>
      <xdr:rowOff>138864</xdr:rowOff>
    </xdr:to>
    <xdr:sp macro="" textlink="Dados!P25">
      <xdr:nvSpPr>
        <xdr:cNvPr id="40" name="Retângulo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/>
      </xdr:nvSpPr>
      <xdr:spPr>
        <a:xfrm>
          <a:off x="2238141" y="2447924"/>
          <a:ext cx="1035833" cy="215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39105D9E-073C-456C-9893-F5F1378532D4}" type="TxLink">
            <a:rPr lang="en-US" sz="12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l"/>
            <a:t> R$ -   </a:t>
          </a:fld>
          <a:endParaRPr lang="pt-BR" sz="1200" b="0" i="0" u="none" strike="noStrik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82128</xdr:colOff>
      <xdr:row>12</xdr:row>
      <xdr:rowOff>228599</xdr:rowOff>
    </xdr:from>
    <xdr:to>
      <xdr:col>3</xdr:col>
      <xdr:colOff>590316</xdr:colOff>
      <xdr:row>13</xdr:row>
      <xdr:rowOff>138864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/>
      </xdr:nvSpPr>
      <xdr:spPr>
        <a:xfrm>
          <a:off x="1015578" y="2447924"/>
          <a:ext cx="1222563" cy="215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r"/>
          <a:r>
            <a:rPr lang="en-US" sz="12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</a:t>
          </a:r>
          <a:r>
            <a:rPr lang="en-US" sz="1200" b="0" i="0" u="none" strike="noStrike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Mensal</a:t>
          </a:r>
          <a:r>
            <a:rPr lang="en-US" sz="1200" b="0" i="0" u="none" strike="noStrike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9</xdr:col>
      <xdr:colOff>437926</xdr:colOff>
      <xdr:row>12</xdr:row>
      <xdr:rowOff>228599</xdr:rowOff>
    </xdr:from>
    <xdr:to>
      <xdr:col>11</xdr:col>
      <xdr:colOff>42939</xdr:colOff>
      <xdr:row>13</xdr:row>
      <xdr:rowOff>134580</xdr:rowOff>
    </xdr:to>
    <xdr:sp macro="" textlink="Dados!O118">
      <xdr:nvSpPr>
        <xdr:cNvPr id="67" name="Retângulo 66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/>
      </xdr:nvSpPr>
      <xdr:spPr>
        <a:xfrm>
          <a:off x="6372001" y="2447924"/>
          <a:ext cx="1033763" cy="2107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3E569C21-E35D-40E3-B593-6F63F044BE0F}" type="TxLink">
            <a:rPr lang="en-US" sz="1200" b="0" i="0" u="none" strike="noStrike" cap="none" spc="0">
              <a:ln w="0"/>
              <a:solidFill>
                <a:srgbClr val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/>
              <a:ea typeface="+mn-ea"/>
              <a:cs typeface="Calibri"/>
            </a:rPr>
            <a:pPr marL="0" indent="0" algn="l"/>
            <a:t>R$ 0,00</a:t>
          </a:fld>
          <a:endParaRPr lang="en-US" sz="1400" b="0" i="0" u="none" strike="noStrik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642043</xdr:colOff>
      <xdr:row>12</xdr:row>
      <xdr:rowOff>228599</xdr:rowOff>
    </xdr:from>
    <xdr:to>
      <xdr:col>9</xdr:col>
      <xdr:colOff>437926</xdr:colOff>
      <xdr:row>13</xdr:row>
      <xdr:rowOff>134580</xdr:rowOff>
    </xdr:to>
    <xdr:sp macro="" textlink="">
      <xdr:nvSpPr>
        <xdr:cNvPr id="68" name="Retângulo 67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/>
      </xdr:nvSpPr>
      <xdr:spPr>
        <a:xfrm>
          <a:off x="5147368" y="2447924"/>
          <a:ext cx="1224633" cy="2107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r"/>
          <a:r>
            <a:rPr lang="en-US" sz="12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 Mensal:</a:t>
          </a:r>
        </a:p>
      </xdr:txBody>
    </xdr:sp>
    <xdr:clientData/>
  </xdr:twoCellAnchor>
  <xdr:twoCellAnchor>
    <xdr:from>
      <xdr:col>15</xdr:col>
      <xdr:colOff>285480</xdr:colOff>
      <xdr:row>12</xdr:row>
      <xdr:rowOff>228599</xdr:rowOff>
    </xdr:from>
    <xdr:to>
      <xdr:col>17</xdr:col>
      <xdr:colOff>223498</xdr:colOff>
      <xdr:row>13</xdr:row>
      <xdr:rowOff>138864</xdr:rowOff>
    </xdr:to>
    <xdr:sp macro="" textlink="Dados!O119">
      <xdr:nvSpPr>
        <xdr:cNvPr id="70" name="Retângulo 69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/>
      </xdr:nvSpPr>
      <xdr:spPr>
        <a:xfrm>
          <a:off x="10505805" y="2447924"/>
          <a:ext cx="1033393" cy="215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EB14E2BA-1078-459F-B09F-87A45E8CA63E}" type="TxLink">
            <a:rPr lang="en-US" sz="1200" b="0" i="0" u="none" strike="noStrike" cap="none" spc="0">
              <a:ln w="0"/>
              <a:solidFill>
                <a:srgbClr val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/>
              <a:ea typeface="+mn-ea"/>
              <a:cs typeface="Calibri"/>
            </a:rPr>
            <a:pPr marL="0" indent="0" algn="l"/>
            <a:t>R$ 0,00</a:t>
          </a:fld>
          <a:endParaRPr lang="pt-BR" sz="1400" b="0" i="0" u="none" strike="noStrik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487584</xdr:colOff>
      <xdr:row>12</xdr:row>
      <xdr:rowOff>228599</xdr:rowOff>
    </xdr:from>
    <xdr:to>
      <xdr:col>15</xdr:col>
      <xdr:colOff>285480</xdr:colOff>
      <xdr:row>13</xdr:row>
      <xdr:rowOff>138864</xdr:rowOff>
    </xdr:to>
    <xdr:sp macro="" textlink="">
      <xdr:nvSpPr>
        <xdr:cNvPr id="71" name="Retângulo 7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/>
      </xdr:nvSpPr>
      <xdr:spPr>
        <a:xfrm>
          <a:off x="9279159" y="2447924"/>
          <a:ext cx="1226646" cy="215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r"/>
          <a:r>
            <a:rPr lang="en-US" sz="1200" b="0" i="0" u="none" strike="noStrik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 Mensal:</a:t>
          </a:r>
        </a:p>
      </xdr:txBody>
    </xdr:sp>
    <xdr:clientData/>
  </xdr:twoCellAnchor>
  <xdr:twoCellAnchor editAs="absolute">
    <xdr:from>
      <xdr:col>11</xdr:col>
      <xdr:colOff>372396</xdr:colOff>
      <xdr:row>5</xdr:row>
      <xdr:rowOff>166688</xdr:rowOff>
    </xdr:from>
    <xdr:to>
      <xdr:col>13</xdr:col>
      <xdr:colOff>23646</xdr:colOff>
      <xdr:row>5</xdr:row>
      <xdr:rowOff>461963</xdr:rowOff>
    </xdr:to>
    <xdr:sp macro="" textlink="">
      <xdr:nvSpPr>
        <xdr:cNvPr id="80" name="Rectangle: Rounded Corners 2">
          <a:hlinkClick xmlns:r="http://schemas.openxmlformats.org/officeDocument/2006/relationships" r:id="rId2" tooltip="Dashboard"/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/>
      </xdr:nvSpPr>
      <xdr:spPr>
        <a:xfrm>
          <a:off x="7788289" y="2928938"/>
          <a:ext cx="1093607" cy="295275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Dashboard</a:t>
          </a:r>
        </a:p>
      </xdr:txBody>
    </xdr:sp>
    <xdr:clientData/>
  </xdr:twoCellAnchor>
  <xdr:twoCellAnchor editAs="absolute">
    <xdr:from>
      <xdr:col>9</xdr:col>
      <xdr:colOff>460162</xdr:colOff>
      <xdr:row>5</xdr:row>
      <xdr:rowOff>176214</xdr:rowOff>
    </xdr:from>
    <xdr:to>
      <xdr:col>11</xdr:col>
      <xdr:colOff>104609</xdr:colOff>
      <xdr:row>5</xdr:row>
      <xdr:rowOff>471489</xdr:rowOff>
    </xdr:to>
    <xdr:sp macro="" textlink="">
      <xdr:nvSpPr>
        <xdr:cNvPr id="81" name="Rectangle: Rounded Corners 2">
          <a:hlinkClick xmlns:r="http://schemas.openxmlformats.org/officeDocument/2006/relationships" r:id="rId3" tooltip="Dados"/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/>
      </xdr:nvSpPr>
      <xdr:spPr>
        <a:xfrm>
          <a:off x="6433698" y="2938464"/>
          <a:ext cx="1086804" cy="295275"/>
        </a:xfrm>
        <a:prstGeom prst="roundRect">
          <a:avLst>
            <a:gd name="adj" fmla="val 23435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Dados</a:t>
          </a:r>
        </a:p>
      </xdr:txBody>
    </xdr:sp>
    <xdr:clientData/>
  </xdr:twoCellAnchor>
  <xdr:twoCellAnchor>
    <xdr:from>
      <xdr:col>12</xdr:col>
      <xdr:colOff>371475</xdr:colOff>
      <xdr:row>15</xdr:row>
      <xdr:rowOff>46910</xdr:rowOff>
    </xdr:from>
    <xdr:to>
      <xdr:col>19</xdr:col>
      <xdr:colOff>323850</xdr:colOff>
      <xdr:row>27</xdr:row>
      <xdr:rowOff>187901</xdr:rowOff>
    </xdr:to>
    <xdr:sp macro="" textlink="">
      <xdr:nvSpPr>
        <xdr:cNvPr id="27" name="Retângulo: Cantos Arredondados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/>
      </xdr:nvSpPr>
      <xdr:spPr>
        <a:xfrm>
          <a:off x="8508546" y="3149339"/>
          <a:ext cx="3980090" cy="3733276"/>
        </a:xfrm>
        <a:prstGeom prst="roundRect">
          <a:avLst>
            <a:gd name="adj" fmla="val 3655"/>
          </a:avLst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13</xdr:col>
      <xdr:colOff>272143</xdr:colOff>
      <xdr:row>15</xdr:row>
      <xdr:rowOff>121750</xdr:rowOff>
    </xdr:from>
    <xdr:to>
      <xdr:col>18</xdr:col>
      <xdr:colOff>272143</xdr:colOff>
      <xdr:row>17</xdr:row>
      <xdr:rowOff>162726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/>
      </xdr:nvSpPr>
      <xdr:spPr>
        <a:xfrm>
          <a:off x="9130393" y="3224179"/>
          <a:ext cx="2925536" cy="6396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90000" rIns="180000" bIns="90000" rtlCol="0" anchor="t"/>
        <a:lstStyle/>
        <a:p>
          <a:pPr marL="0" indent="0" algn="l"/>
          <a:r>
            <a:rPr lang="en-US" sz="16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Previsto</a:t>
          </a:r>
          <a:r>
            <a:rPr lang="en-US" sz="16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x Realizado (Anual)</a:t>
          </a:r>
          <a:endParaRPr lang="en-US" sz="1600" b="0" i="0" u="none" strike="noStrike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10627</xdr:rowOff>
    </xdr:from>
    <xdr:to>
      <xdr:col>3</xdr:col>
      <xdr:colOff>123264</xdr:colOff>
      <xdr:row>5</xdr:row>
      <xdr:rowOff>560281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7539"/>
          <a:ext cx="1770529" cy="549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53311</xdr:colOff>
      <xdr:row>12</xdr:row>
      <xdr:rowOff>52258</xdr:rowOff>
    </xdr:from>
    <xdr:ext cx="184731" cy="937629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437987" y="22710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27</xdr:col>
      <xdr:colOff>224257</xdr:colOff>
      <xdr:row>5</xdr:row>
      <xdr:rowOff>16565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23453" cy="2741543"/>
        </a:xfrm>
        <a:prstGeom prst="rect">
          <a:avLst/>
        </a:prstGeom>
      </xdr:spPr>
    </xdr:pic>
    <xdr:clientData/>
  </xdr:twoCellAnchor>
  <xdr:twoCellAnchor>
    <xdr:from>
      <xdr:col>12</xdr:col>
      <xdr:colOff>367393</xdr:colOff>
      <xdr:row>17</xdr:row>
      <xdr:rowOff>95250</xdr:rowOff>
    </xdr:from>
    <xdr:to>
      <xdr:col>19</xdr:col>
      <xdr:colOff>258535</xdr:colOff>
      <xdr:row>25</xdr:row>
      <xdr:rowOff>149679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1203929</xdr:colOff>
      <xdr:row>12</xdr:row>
      <xdr:rowOff>560281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813529" cy="560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767590</xdr:colOff>
      <xdr:row>12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78665" cy="2286000"/>
        </a:xfrm>
        <a:prstGeom prst="rect">
          <a:avLst/>
        </a:prstGeom>
      </xdr:spPr>
    </xdr:pic>
    <xdr:clientData/>
  </xdr:twoCellAnchor>
  <xdr:twoCellAnchor>
    <xdr:from>
      <xdr:col>4</xdr:col>
      <xdr:colOff>347382</xdr:colOff>
      <xdr:row>58</xdr:row>
      <xdr:rowOff>23530</xdr:rowOff>
    </xdr:from>
    <xdr:to>
      <xdr:col>11</xdr:col>
      <xdr:colOff>1075765</xdr:colOff>
      <xdr:row>78</xdr:row>
      <xdr:rowOff>123264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78"/>
  <sheetViews>
    <sheetView zoomScale="85" zoomScaleNormal="85" workbookViewId="0">
      <selection activeCell="F88" sqref="F8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25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ref="J26:J31" si="2">SUM(C26:I26)</f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2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2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3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2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3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2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3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2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3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3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3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3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4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5">SUM(C19:C35)</f>
        <v>0</v>
      </c>
      <c r="D36" s="69">
        <f t="shared" si="5"/>
        <v>0</v>
      </c>
      <c r="E36" s="69">
        <f t="shared" si="5"/>
        <v>0</v>
      </c>
      <c r="F36" s="69">
        <f t="shared" si="5"/>
        <v>0</v>
      </c>
      <c r="G36" s="69">
        <f t="shared" si="5"/>
        <v>0</v>
      </c>
      <c r="H36" s="69">
        <f t="shared" si="5"/>
        <v>0</v>
      </c>
      <c r="I36" s="69">
        <f t="shared" si="5"/>
        <v>0</v>
      </c>
      <c r="J36" s="70">
        <f>SUM(C36:I36)</f>
        <v>0</v>
      </c>
      <c r="L36" s="45" t="s">
        <v>98</v>
      </c>
      <c r="M36" s="72">
        <f t="shared" ref="M36:S36" si="6">SUM(M19:M35)</f>
        <v>0</v>
      </c>
      <c r="N36" s="72">
        <f t="shared" si="6"/>
        <v>0</v>
      </c>
      <c r="O36" s="72">
        <f t="shared" si="6"/>
        <v>0</v>
      </c>
      <c r="P36" s="72">
        <f t="shared" si="6"/>
        <v>0</v>
      </c>
      <c r="Q36" s="72">
        <f t="shared" si="6"/>
        <v>0</v>
      </c>
      <c r="R36" s="72">
        <f t="shared" si="6"/>
        <v>0</v>
      </c>
      <c r="S36" s="72">
        <f t="shared" si="6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4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4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4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4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5" si="7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5" si="8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4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7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8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4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7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8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4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7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8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4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7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8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7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8"/>
        <v>0</v>
      </c>
      <c r="V45" s="45" t="s">
        <v>98</v>
      </c>
      <c r="W45" s="69">
        <f t="shared" ref="W45:AC45" si="9">SUM(W28:W44)</f>
        <v>0</v>
      </c>
      <c r="X45" s="69">
        <f t="shared" si="9"/>
        <v>0</v>
      </c>
      <c r="Y45" s="69">
        <f t="shared" si="9"/>
        <v>0</v>
      </c>
      <c r="Z45" s="69">
        <f t="shared" si="9"/>
        <v>0</v>
      </c>
      <c r="AA45" s="69">
        <f t="shared" si="9"/>
        <v>0</v>
      </c>
      <c r="AB45" s="69">
        <f t="shared" si="9"/>
        <v>0</v>
      </c>
      <c r="AC45" s="69">
        <f t="shared" si="9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7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8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7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8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7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8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7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8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7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8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7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8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7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8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7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8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7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8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7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8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ref="J56:J57" si="10">SUM(C56:I56)</f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ref="T56:T57" si="11">SUM(M56:S56)</f>
        <v>0</v>
      </c>
    </row>
    <row r="57" spans="2:20" x14ac:dyDescent="0.3">
      <c r="B57" s="45" t="s">
        <v>98</v>
      </c>
      <c r="C57" s="72">
        <f t="shared" ref="C57:I57" si="12">SUM(C40:C56)</f>
        <v>0</v>
      </c>
      <c r="D57" s="72">
        <f t="shared" si="12"/>
        <v>0</v>
      </c>
      <c r="E57" s="72">
        <f t="shared" si="12"/>
        <v>0</v>
      </c>
      <c r="F57" s="72">
        <f t="shared" si="12"/>
        <v>0</v>
      </c>
      <c r="G57" s="72">
        <f t="shared" si="12"/>
        <v>0</v>
      </c>
      <c r="H57" s="72">
        <f t="shared" si="12"/>
        <v>0</v>
      </c>
      <c r="I57" s="72">
        <f t="shared" si="12"/>
        <v>0</v>
      </c>
      <c r="J57" s="70">
        <f t="shared" si="10"/>
        <v>0</v>
      </c>
      <c r="L57" s="45" t="s">
        <v>98</v>
      </c>
      <c r="M57" s="72">
        <f t="shared" ref="M57:S57" si="13">SUM(M40:M56)</f>
        <v>0</v>
      </c>
      <c r="N57" s="72">
        <f t="shared" si="13"/>
        <v>0</v>
      </c>
      <c r="O57" s="72">
        <f t="shared" si="13"/>
        <v>0</v>
      </c>
      <c r="P57" s="72">
        <f t="shared" si="13"/>
        <v>0</v>
      </c>
      <c r="Q57" s="72">
        <f t="shared" si="13"/>
        <v>0</v>
      </c>
      <c r="R57" s="72">
        <f t="shared" si="13"/>
        <v>0</v>
      </c>
      <c r="S57" s="72">
        <f t="shared" si="13"/>
        <v>0</v>
      </c>
      <c r="T57" s="70">
        <f t="shared" si="11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4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4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4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4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4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4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4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4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4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4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4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4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4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4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4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sortState xmlns:xlrd2="http://schemas.microsoft.com/office/spreadsheetml/2017/richdata2" ref="B19:B35">
    <sortCondition ref="B19:B35"/>
  </sortState>
  <mergeCells count="8">
    <mergeCell ref="B59:C59"/>
    <mergeCell ref="B17:J17"/>
    <mergeCell ref="L17:T17"/>
    <mergeCell ref="V17:AD17"/>
    <mergeCell ref="AF17:AN17"/>
    <mergeCell ref="B38:J38"/>
    <mergeCell ref="L38:T38"/>
    <mergeCell ref="V26:AD26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113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X121"/>
  <sheetViews>
    <sheetView showGridLines="0" tabSelected="1" topLeftCell="A90" zoomScale="70" zoomScaleNormal="70" workbookViewId="0">
      <selection activeCell="K19" sqref="K19"/>
    </sheetView>
  </sheetViews>
  <sheetFormatPr defaultColWidth="5.6640625" defaultRowHeight="21" customHeight="1" x14ac:dyDescent="0.3"/>
  <cols>
    <col min="1" max="1" width="2.6640625" style="1" customWidth="1"/>
    <col min="2" max="2" width="23.5546875" style="1" bestFit="1" customWidth="1"/>
    <col min="3" max="3" width="14.88671875" style="1" bestFit="1" customWidth="1"/>
    <col min="4" max="14" width="14.44140625" style="1" bestFit="1" customWidth="1"/>
    <col min="15" max="15" width="15.33203125" style="1" bestFit="1" customWidth="1"/>
    <col min="16" max="16" width="15.88671875" style="3" customWidth="1"/>
    <col min="17" max="17" width="13.88671875" style="1" bestFit="1" customWidth="1"/>
    <col min="18" max="18" width="15.88671875" style="1" bestFit="1" customWidth="1"/>
    <col min="19" max="19" width="9.109375" style="1" customWidth="1"/>
    <col min="20" max="20" width="10.44140625" style="1" customWidth="1"/>
    <col min="21" max="16384" width="5.6640625" style="1"/>
  </cols>
  <sheetData>
    <row r="1" spans="1:50" s="42" customFormat="1" ht="21" customHeight="1" x14ac:dyDescent="0.3">
      <c r="P1" s="43"/>
    </row>
    <row r="2" spans="1:50" s="42" customFormat="1" ht="21" customHeight="1" x14ac:dyDescent="0.3">
      <c r="P2" s="43"/>
    </row>
    <row r="3" spans="1:50" s="42" customFormat="1" ht="21" customHeight="1" x14ac:dyDescent="0.3">
      <c r="P3" s="43"/>
    </row>
    <row r="4" spans="1:50" s="42" customFormat="1" ht="21" customHeight="1" x14ac:dyDescent="0.3">
      <c r="P4" s="43"/>
    </row>
    <row r="5" spans="1:50" s="42" customFormat="1" ht="21" customHeight="1" x14ac:dyDescent="0.3">
      <c r="P5" s="43"/>
    </row>
    <row r="6" spans="1:50" s="42" customFormat="1" ht="21" customHeight="1" x14ac:dyDescent="0.3">
      <c r="P6" s="43"/>
    </row>
    <row r="7" spans="1:50" s="42" customFormat="1" ht="21" customHeight="1" x14ac:dyDescent="0.3">
      <c r="P7" s="43"/>
    </row>
    <row r="8" spans="1:50" s="42" customFormat="1" ht="21" customHeight="1" x14ac:dyDescent="0.3">
      <c r="P8" s="43"/>
    </row>
    <row r="9" spans="1:50" s="42" customFormat="1" ht="21" customHeight="1" x14ac:dyDescent="0.3">
      <c r="P9" s="43"/>
    </row>
    <row r="10" spans="1:50" s="13" customFormat="1" ht="45" customHeight="1" thickBo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</row>
    <row r="12" spans="1:50" ht="21" customHeight="1" x14ac:dyDescent="0.3">
      <c r="B12" s="2" t="s">
        <v>13</v>
      </c>
    </row>
    <row r="13" spans="1:50" ht="21" customHeight="1" x14ac:dyDescent="0.3">
      <c r="B13" s="79" t="s">
        <v>88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1:50" ht="21" customHeight="1" x14ac:dyDescent="0.3">
      <c r="B14" s="19" t="s">
        <v>14</v>
      </c>
      <c r="C14" s="20" t="s">
        <v>0</v>
      </c>
      <c r="D14" s="20" t="s">
        <v>1</v>
      </c>
      <c r="E14" s="20" t="s">
        <v>2</v>
      </c>
      <c r="F14" s="20" t="s">
        <v>3</v>
      </c>
      <c r="G14" s="20" t="s">
        <v>4</v>
      </c>
      <c r="H14" s="20" t="s">
        <v>5</v>
      </c>
      <c r="I14" s="20" t="s">
        <v>6</v>
      </c>
      <c r="J14" s="20" t="s">
        <v>7</v>
      </c>
      <c r="K14" s="20" t="s">
        <v>8</v>
      </c>
      <c r="L14" s="20" t="s">
        <v>9</v>
      </c>
      <c r="M14" s="20" t="s">
        <v>10</v>
      </c>
      <c r="N14" s="20" t="s">
        <v>11</v>
      </c>
      <c r="O14" s="21" t="s">
        <v>12</v>
      </c>
      <c r="P14" s="14"/>
    </row>
    <row r="15" spans="1:50" ht="21" customHeight="1" x14ac:dyDescent="0.3">
      <c r="B15" s="16" t="s">
        <v>16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>
        <f>SUM(C15:N15)</f>
        <v>0</v>
      </c>
    </row>
    <row r="16" spans="1:50" ht="21" customHeight="1" x14ac:dyDescent="0.3">
      <c r="B16" s="4" t="s">
        <v>20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>
        <f t="shared" ref="O16:O24" si="0">SUM(C16:N16)</f>
        <v>0</v>
      </c>
    </row>
    <row r="17" spans="2:18" ht="21" customHeight="1" x14ac:dyDescent="0.3">
      <c r="B17" s="4" t="s">
        <v>21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>
        <f t="shared" si="0"/>
        <v>0</v>
      </c>
      <c r="P17" s="5"/>
    </row>
    <row r="18" spans="2:18" ht="21" customHeight="1" x14ac:dyDescent="0.3">
      <c r="B18" s="4" t="s">
        <v>22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>
        <f t="shared" si="0"/>
        <v>0</v>
      </c>
    </row>
    <row r="19" spans="2:18" ht="21" customHeight="1" x14ac:dyDescent="0.3">
      <c r="B19" s="4" t="s">
        <v>23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>
        <f t="shared" si="0"/>
        <v>0</v>
      </c>
    </row>
    <row r="20" spans="2:18" ht="21" customHeight="1" x14ac:dyDescent="0.3">
      <c r="B20" s="4" t="s">
        <v>28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>
        <f t="shared" si="0"/>
        <v>0</v>
      </c>
    </row>
    <row r="21" spans="2:18" ht="21" customHeight="1" x14ac:dyDescent="0.3">
      <c r="B21" s="4" t="s">
        <v>24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f t="shared" si="0"/>
        <v>0</v>
      </c>
    </row>
    <row r="22" spans="2:18" ht="21" customHeight="1" x14ac:dyDescent="0.3">
      <c r="B22" s="4" t="s">
        <v>25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f t="shared" si="0"/>
        <v>0</v>
      </c>
    </row>
    <row r="23" spans="2:18" ht="21" customHeight="1" x14ac:dyDescent="0.3">
      <c r="B23" s="4" t="s">
        <v>26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f t="shared" si="0"/>
        <v>0</v>
      </c>
    </row>
    <row r="24" spans="2:18" ht="21" customHeight="1" x14ac:dyDescent="0.3">
      <c r="B24" s="4" t="s">
        <v>27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f t="shared" si="0"/>
        <v>0</v>
      </c>
    </row>
    <row r="25" spans="2:18" ht="21" customHeight="1" x14ac:dyDescent="0.3">
      <c r="B25" s="22" t="s">
        <v>12</v>
      </c>
      <c r="C25" s="23">
        <f t="shared" ref="C25:O25" si="1">SUM(C15:C24)</f>
        <v>0</v>
      </c>
      <c r="D25" s="23">
        <f t="shared" si="1"/>
        <v>0</v>
      </c>
      <c r="E25" s="23">
        <f t="shared" si="1"/>
        <v>0</v>
      </c>
      <c r="F25" s="23">
        <f t="shared" si="1"/>
        <v>0</v>
      </c>
      <c r="G25" s="23">
        <f t="shared" si="1"/>
        <v>0</v>
      </c>
      <c r="H25" s="23">
        <f t="shared" si="1"/>
        <v>0</v>
      </c>
      <c r="I25" s="23">
        <f t="shared" si="1"/>
        <v>0</v>
      </c>
      <c r="J25" s="23">
        <f t="shared" si="1"/>
        <v>0</v>
      </c>
      <c r="K25" s="23">
        <f t="shared" si="1"/>
        <v>0</v>
      </c>
      <c r="L25" s="23">
        <f t="shared" si="1"/>
        <v>0</v>
      </c>
      <c r="M25" s="23">
        <f t="shared" si="1"/>
        <v>0</v>
      </c>
      <c r="N25" s="23">
        <f t="shared" si="1"/>
        <v>0</v>
      </c>
      <c r="O25" s="24">
        <f t="shared" si="1"/>
        <v>0</v>
      </c>
      <c r="P25" s="6">
        <f>AVERAGE(C25:N25)</f>
        <v>0</v>
      </c>
    </row>
    <row r="26" spans="2:18" ht="21" customHeight="1" x14ac:dyDescent="0.3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8" s="10" customFormat="1" ht="21" customHeight="1" x14ac:dyDescent="0.3">
      <c r="B27" s="81" t="s">
        <v>31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</row>
    <row r="28" spans="2:18" ht="21" customHeight="1" x14ac:dyDescent="0.3">
      <c r="B28" s="19" t="s">
        <v>15</v>
      </c>
      <c r="C28" s="28" t="s">
        <v>0</v>
      </c>
      <c r="D28" s="28" t="s">
        <v>1</v>
      </c>
      <c r="E28" s="28" t="s">
        <v>2</v>
      </c>
      <c r="F28" s="28" t="s">
        <v>3</v>
      </c>
      <c r="G28" s="28" t="s">
        <v>4</v>
      </c>
      <c r="H28" s="28" t="s">
        <v>5</v>
      </c>
      <c r="I28" s="28" t="s">
        <v>6</v>
      </c>
      <c r="J28" s="28" t="s">
        <v>7</v>
      </c>
      <c r="K28" s="28" t="s">
        <v>8</v>
      </c>
      <c r="L28" s="28" t="s">
        <v>9</v>
      </c>
      <c r="M28" s="28" t="s">
        <v>10</v>
      </c>
      <c r="N28" s="28" t="s">
        <v>11</v>
      </c>
      <c r="O28" s="29" t="s">
        <v>12</v>
      </c>
      <c r="P28" s="14" t="s">
        <v>87</v>
      </c>
      <c r="Q28" s="1" t="s">
        <v>103</v>
      </c>
      <c r="R28" s="1" t="s">
        <v>104</v>
      </c>
    </row>
    <row r="29" spans="2:18" ht="21" customHeight="1" x14ac:dyDescent="0.3">
      <c r="B29" s="16" t="s">
        <v>30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8">
        <f>SUM(C29:N29)</f>
        <v>0</v>
      </c>
      <c r="P29" s="47">
        <v>0</v>
      </c>
      <c r="Q29" s="46">
        <f>O29</f>
        <v>0</v>
      </c>
      <c r="R29" s="48">
        <f>P29-Q29</f>
        <v>0</v>
      </c>
    </row>
    <row r="30" spans="2:18" ht="21" customHeight="1" x14ac:dyDescent="0.3">
      <c r="B30" s="4" t="s">
        <v>32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f t="shared" ref="O30:O40" si="2">SUM(C30:N30)</f>
        <v>0</v>
      </c>
      <c r="P30" s="47">
        <v>0</v>
      </c>
      <c r="Q30" s="46">
        <f t="shared" ref="Q30:Q40" si="3">O30</f>
        <v>0</v>
      </c>
      <c r="R30" s="48">
        <f t="shared" ref="R30:R40" si="4">P30-Q30</f>
        <v>0</v>
      </c>
    </row>
    <row r="31" spans="2:18" ht="21" customHeight="1" x14ac:dyDescent="0.3">
      <c r="B31" s="4" t="s">
        <v>33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>
        <f t="shared" si="2"/>
        <v>0</v>
      </c>
      <c r="P31" s="47">
        <v>0</v>
      </c>
      <c r="Q31" s="46">
        <f t="shared" si="3"/>
        <v>0</v>
      </c>
      <c r="R31" s="48">
        <f t="shared" si="4"/>
        <v>0</v>
      </c>
    </row>
    <row r="32" spans="2:18" ht="21" customHeight="1" x14ac:dyDescent="0.3">
      <c r="B32" s="4" t="s">
        <v>34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>
        <f t="shared" si="2"/>
        <v>0</v>
      </c>
      <c r="P32" s="47">
        <v>0</v>
      </c>
      <c r="Q32" s="46">
        <f t="shared" si="3"/>
        <v>0</v>
      </c>
      <c r="R32" s="48">
        <f t="shared" si="4"/>
        <v>0</v>
      </c>
    </row>
    <row r="33" spans="2:18" ht="21" customHeight="1" x14ac:dyDescent="0.3">
      <c r="B33" s="4" t="s">
        <v>35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>
        <f t="shared" si="2"/>
        <v>0</v>
      </c>
      <c r="P33" s="47">
        <v>0</v>
      </c>
      <c r="Q33" s="46">
        <f t="shared" si="3"/>
        <v>0</v>
      </c>
      <c r="R33" s="48">
        <f t="shared" si="4"/>
        <v>0</v>
      </c>
    </row>
    <row r="34" spans="2:18" ht="21" customHeight="1" x14ac:dyDescent="0.3">
      <c r="B34" s="4" t="s">
        <v>36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>
        <f t="shared" si="2"/>
        <v>0</v>
      </c>
      <c r="P34" s="47">
        <v>0</v>
      </c>
      <c r="Q34" s="46">
        <f t="shared" si="3"/>
        <v>0</v>
      </c>
      <c r="R34" s="48">
        <f t="shared" si="4"/>
        <v>0</v>
      </c>
    </row>
    <row r="35" spans="2:18" ht="21" customHeight="1" x14ac:dyDescent="0.3">
      <c r="B35" s="4" t="s">
        <v>37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>
        <f t="shared" si="2"/>
        <v>0</v>
      </c>
      <c r="P35" s="47">
        <v>0</v>
      </c>
      <c r="Q35" s="46">
        <f t="shared" si="3"/>
        <v>0</v>
      </c>
      <c r="R35" s="48">
        <f t="shared" si="4"/>
        <v>0</v>
      </c>
    </row>
    <row r="36" spans="2:18" ht="21" customHeight="1" x14ac:dyDescent="0.3">
      <c r="B36" s="4" t="s">
        <v>38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>
        <f t="shared" si="2"/>
        <v>0</v>
      </c>
      <c r="P36" s="47">
        <v>0</v>
      </c>
      <c r="Q36" s="46">
        <f t="shared" si="3"/>
        <v>0</v>
      </c>
      <c r="R36" s="48">
        <f t="shared" si="4"/>
        <v>0</v>
      </c>
    </row>
    <row r="37" spans="2:18" ht="21" customHeight="1" x14ac:dyDescent="0.3">
      <c r="B37" s="4" t="s">
        <v>39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>
        <f t="shared" si="2"/>
        <v>0</v>
      </c>
      <c r="P37" s="47">
        <v>0</v>
      </c>
      <c r="Q37" s="46">
        <f t="shared" si="3"/>
        <v>0</v>
      </c>
      <c r="R37" s="48">
        <f t="shared" si="4"/>
        <v>0</v>
      </c>
    </row>
    <row r="38" spans="2:18" ht="21" customHeight="1" x14ac:dyDescent="0.3">
      <c r="B38" s="4" t="s">
        <v>40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>
        <f t="shared" si="2"/>
        <v>0</v>
      </c>
      <c r="P38" s="47">
        <v>0</v>
      </c>
      <c r="Q38" s="46">
        <f t="shared" si="3"/>
        <v>0</v>
      </c>
      <c r="R38" s="48">
        <f t="shared" si="4"/>
        <v>0</v>
      </c>
    </row>
    <row r="39" spans="2:18" ht="21" customHeight="1" x14ac:dyDescent="0.3">
      <c r="B39" s="4" t="s">
        <v>41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>
        <f t="shared" si="2"/>
        <v>0</v>
      </c>
      <c r="P39" s="47">
        <v>0</v>
      </c>
      <c r="Q39" s="46">
        <f t="shared" si="3"/>
        <v>0</v>
      </c>
      <c r="R39" s="48">
        <f t="shared" si="4"/>
        <v>0</v>
      </c>
    </row>
    <row r="40" spans="2:18" ht="21" customHeight="1" x14ac:dyDescent="0.3">
      <c r="B40" s="25" t="s">
        <v>29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f t="shared" si="2"/>
        <v>0</v>
      </c>
      <c r="P40" s="47">
        <v>0</v>
      </c>
      <c r="Q40" s="46">
        <f t="shared" si="3"/>
        <v>0</v>
      </c>
      <c r="R40" s="48">
        <f t="shared" si="4"/>
        <v>0</v>
      </c>
    </row>
    <row r="41" spans="2:18" ht="21" customHeight="1" x14ac:dyDescent="0.3">
      <c r="B41" s="22" t="s">
        <v>12</v>
      </c>
      <c r="C41" s="23">
        <f t="shared" ref="C41:O41" si="5">SUM(C29:C40)</f>
        <v>0</v>
      </c>
      <c r="D41" s="23">
        <f t="shared" si="5"/>
        <v>0</v>
      </c>
      <c r="E41" s="23">
        <f t="shared" si="5"/>
        <v>0</v>
      </c>
      <c r="F41" s="23">
        <f t="shared" si="5"/>
        <v>0</v>
      </c>
      <c r="G41" s="23">
        <f t="shared" si="5"/>
        <v>0</v>
      </c>
      <c r="H41" s="23">
        <f t="shared" si="5"/>
        <v>0</v>
      </c>
      <c r="I41" s="23">
        <f t="shared" si="5"/>
        <v>0</v>
      </c>
      <c r="J41" s="23">
        <f t="shared" si="5"/>
        <v>0</v>
      </c>
      <c r="K41" s="23">
        <f t="shared" si="5"/>
        <v>0</v>
      </c>
      <c r="L41" s="23">
        <f t="shared" si="5"/>
        <v>0</v>
      </c>
      <c r="M41" s="23">
        <f t="shared" si="5"/>
        <v>0</v>
      </c>
      <c r="N41" s="23">
        <f t="shared" si="5"/>
        <v>0</v>
      </c>
      <c r="O41" s="24">
        <f t="shared" si="5"/>
        <v>0</v>
      </c>
      <c r="P41" s="6">
        <f>AVERAGE(C41:N41)</f>
        <v>0</v>
      </c>
    </row>
    <row r="42" spans="2:18" ht="21" customHeight="1" x14ac:dyDescent="0.3"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6"/>
    </row>
    <row r="43" spans="2:18" ht="21" customHeight="1" x14ac:dyDescent="0.3">
      <c r="B43" s="81" t="s">
        <v>42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6"/>
    </row>
    <row r="44" spans="2:18" ht="21" customHeight="1" x14ac:dyDescent="0.3">
      <c r="B44" s="19" t="s">
        <v>15</v>
      </c>
      <c r="C44" s="28" t="s">
        <v>0</v>
      </c>
      <c r="D44" s="28" t="s">
        <v>1</v>
      </c>
      <c r="E44" s="28" t="s">
        <v>2</v>
      </c>
      <c r="F44" s="28" t="s">
        <v>3</v>
      </c>
      <c r="G44" s="28" t="s">
        <v>4</v>
      </c>
      <c r="H44" s="28" t="s">
        <v>5</v>
      </c>
      <c r="I44" s="28" t="s">
        <v>6</v>
      </c>
      <c r="J44" s="28" t="s">
        <v>7</v>
      </c>
      <c r="K44" s="28" t="s">
        <v>8</v>
      </c>
      <c r="L44" s="28" t="s">
        <v>9</v>
      </c>
      <c r="M44" s="28" t="s">
        <v>10</v>
      </c>
      <c r="N44" s="28" t="s">
        <v>11</v>
      </c>
      <c r="O44" s="29" t="s">
        <v>12</v>
      </c>
      <c r="P44" s="14" t="s">
        <v>87</v>
      </c>
      <c r="Q44" s="1" t="s">
        <v>103</v>
      </c>
      <c r="R44" s="1" t="s">
        <v>104</v>
      </c>
    </row>
    <row r="45" spans="2:18" ht="21" customHeight="1" x14ac:dyDescent="0.3">
      <c r="B45" s="16" t="s">
        <v>43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8">
        <f>SUM(C45:N45)</f>
        <v>0</v>
      </c>
      <c r="P45" s="50">
        <v>0</v>
      </c>
      <c r="Q45" s="46">
        <f>O45</f>
        <v>0</v>
      </c>
      <c r="R45" s="48">
        <f>P45-Q45</f>
        <v>0</v>
      </c>
    </row>
    <row r="46" spans="2:18" ht="21" customHeight="1" x14ac:dyDescent="0.3">
      <c r="B46" s="4" t="s">
        <v>44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8">
        <f t="shared" ref="O46:O50" si="6">SUM(C46:N46)</f>
        <v>0</v>
      </c>
      <c r="P46" s="50">
        <v>0</v>
      </c>
      <c r="Q46" s="46">
        <f t="shared" ref="Q46:Q50" si="7">O46</f>
        <v>0</v>
      </c>
      <c r="R46" s="48">
        <f t="shared" ref="R46:R50" si="8">P46-Q46</f>
        <v>0</v>
      </c>
    </row>
    <row r="47" spans="2:18" ht="21" customHeight="1" x14ac:dyDescent="0.3">
      <c r="B47" s="4" t="s">
        <v>45</v>
      </c>
      <c r="C47" s="7">
        <f>'CD JANEIRO'!$C$63</f>
        <v>0</v>
      </c>
      <c r="D47" s="7">
        <f>'CD FEVEREIRO'!$C$63</f>
        <v>0</v>
      </c>
      <c r="E47" s="7">
        <f>'CD MARÇO'!$C$63</f>
        <v>0</v>
      </c>
      <c r="F47" s="7">
        <f>'CD ABRIL'!$C$63</f>
        <v>0</v>
      </c>
      <c r="G47" s="7">
        <f>'CD MAIO'!$C$63</f>
        <v>0</v>
      </c>
      <c r="H47" s="7">
        <f>'CD JUNHO'!$C$63</f>
        <v>0</v>
      </c>
      <c r="I47" s="7">
        <f>'CD JULHO'!$C$63</f>
        <v>0</v>
      </c>
      <c r="J47" s="7">
        <f>'CD AGOSTO'!$C$63</f>
        <v>0</v>
      </c>
      <c r="K47" s="7">
        <f>'CD SETEMBRO'!$C$63</f>
        <v>0</v>
      </c>
      <c r="L47" s="7">
        <f>'CD OUTUBRO'!$C$63</f>
        <v>0</v>
      </c>
      <c r="M47" s="7">
        <f>'CD NOVEMBRO'!$C$63</f>
        <v>0</v>
      </c>
      <c r="N47" s="7">
        <f>'CD DEZEMBRO'!$C$63</f>
        <v>0</v>
      </c>
      <c r="O47" s="8">
        <f t="shared" si="6"/>
        <v>0</v>
      </c>
      <c r="P47" s="50">
        <v>0</v>
      </c>
      <c r="Q47" s="46">
        <f t="shared" si="7"/>
        <v>0</v>
      </c>
      <c r="R47" s="48">
        <f t="shared" si="8"/>
        <v>0</v>
      </c>
    </row>
    <row r="48" spans="2:18" ht="21" customHeight="1" x14ac:dyDescent="0.3">
      <c r="B48" s="4" t="s">
        <v>46</v>
      </c>
      <c r="C48" s="7">
        <f>'CD JANEIRO'!$C$70</f>
        <v>0</v>
      </c>
      <c r="D48" s="7">
        <f>'CD FEVEREIRO'!$C$70</f>
        <v>0</v>
      </c>
      <c r="E48" s="7">
        <f>'CD MARÇO'!$C$70</f>
        <v>0</v>
      </c>
      <c r="F48" s="7">
        <f>'CD ABRIL'!$C$70</f>
        <v>0</v>
      </c>
      <c r="G48" s="7">
        <f>'CD MAIO'!$C$70</f>
        <v>0</v>
      </c>
      <c r="H48" s="7">
        <f>'CD JUNHO'!$C$70</f>
        <v>0</v>
      </c>
      <c r="I48" s="7">
        <f>'CD JULHO'!$C$70</f>
        <v>0</v>
      </c>
      <c r="J48" s="7">
        <f>'CD AGOSTO'!$C$70</f>
        <v>0</v>
      </c>
      <c r="K48" s="7">
        <f>'CD SETEMBRO'!$C$70</f>
        <v>0</v>
      </c>
      <c r="L48" s="7">
        <f>'CD OUTUBRO'!$C$70</f>
        <v>0</v>
      </c>
      <c r="M48" s="7">
        <f>'CD NOVEMBRO'!$C$70</f>
        <v>0</v>
      </c>
      <c r="N48" s="7">
        <f>'CD DEZEMBRO'!$C$70</f>
        <v>0</v>
      </c>
      <c r="O48" s="8">
        <f t="shared" si="6"/>
        <v>0</v>
      </c>
      <c r="P48" s="50">
        <v>0</v>
      </c>
      <c r="Q48" s="46">
        <f t="shared" si="7"/>
        <v>0</v>
      </c>
      <c r="R48" s="48">
        <f t="shared" si="8"/>
        <v>0</v>
      </c>
    </row>
    <row r="49" spans="2:18" ht="21" customHeight="1" x14ac:dyDescent="0.3">
      <c r="B49" s="4" t="s">
        <v>47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8">
        <f t="shared" si="6"/>
        <v>0</v>
      </c>
      <c r="P49" s="50">
        <v>0</v>
      </c>
      <c r="Q49" s="46">
        <f t="shared" si="7"/>
        <v>0</v>
      </c>
      <c r="R49" s="48">
        <f t="shared" si="8"/>
        <v>0</v>
      </c>
    </row>
    <row r="50" spans="2:18" ht="21" customHeight="1" x14ac:dyDescent="0.3">
      <c r="B50" s="25" t="s">
        <v>29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f t="shared" si="6"/>
        <v>0</v>
      </c>
      <c r="P50" s="50">
        <v>0</v>
      </c>
      <c r="Q50" s="46">
        <f t="shared" si="7"/>
        <v>0</v>
      </c>
      <c r="R50" s="48">
        <f t="shared" si="8"/>
        <v>0</v>
      </c>
    </row>
    <row r="51" spans="2:18" ht="21" customHeight="1" x14ac:dyDescent="0.3">
      <c r="B51" s="22" t="s">
        <v>12</v>
      </c>
      <c r="C51" s="23">
        <f t="shared" ref="C51:O51" si="9">SUM(C45:C50)</f>
        <v>0</v>
      </c>
      <c r="D51" s="23">
        <f t="shared" si="9"/>
        <v>0</v>
      </c>
      <c r="E51" s="23">
        <f t="shared" si="9"/>
        <v>0</v>
      </c>
      <c r="F51" s="23">
        <f t="shared" si="9"/>
        <v>0</v>
      </c>
      <c r="G51" s="23">
        <f t="shared" si="9"/>
        <v>0</v>
      </c>
      <c r="H51" s="23">
        <f t="shared" si="9"/>
        <v>0</v>
      </c>
      <c r="I51" s="23">
        <f t="shared" si="9"/>
        <v>0</v>
      </c>
      <c r="J51" s="23">
        <f t="shared" si="9"/>
        <v>0</v>
      </c>
      <c r="K51" s="23">
        <f t="shared" si="9"/>
        <v>0</v>
      </c>
      <c r="L51" s="23">
        <f t="shared" si="9"/>
        <v>0</v>
      </c>
      <c r="M51" s="23">
        <f t="shared" si="9"/>
        <v>0</v>
      </c>
      <c r="N51" s="23">
        <f t="shared" si="9"/>
        <v>0</v>
      </c>
      <c r="O51" s="24">
        <f t="shared" si="9"/>
        <v>0</v>
      </c>
      <c r="P51" s="6"/>
    </row>
    <row r="52" spans="2:18" ht="21" customHeight="1" x14ac:dyDescent="0.3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6"/>
    </row>
    <row r="53" spans="2:18" ht="21" customHeight="1" x14ac:dyDescent="0.3">
      <c r="B53" s="81" t="s">
        <v>48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6"/>
    </row>
    <row r="54" spans="2:18" ht="21" customHeight="1" x14ac:dyDescent="0.3">
      <c r="B54" s="19" t="s">
        <v>15</v>
      </c>
      <c r="C54" s="28" t="s">
        <v>0</v>
      </c>
      <c r="D54" s="28" t="s">
        <v>1</v>
      </c>
      <c r="E54" s="28" t="s">
        <v>2</v>
      </c>
      <c r="F54" s="28" t="s">
        <v>3</v>
      </c>
      <c r="G54" s="28" t="s">
        <v>4</v>
      </c>
      <c r="H54" s="28" t="s">
        <v>5</v>
      </c>
      <c r="I54" s="28" t="s">
        <v>6</v>
      </c>
      <c r="J54" s="28" t="s">
        <v>7</v>
      </c>
      <c r="K54" s="28" t="s">
        <v>8</v>
      </c>
      <c r="L54" s="28" t="s">
        <v>9</v>
      </c>
      <c r="M54" s="28" t="s">
        <v>10</v>
      </c>
      <c r="N54" s="28" t="s">
        <v>11</v>
      </c>
      <c r="O54" s="29" t="s">
        <v>12</v>
      </c>
      <c r="P54" s="14" t="s">
        <v>87</v>
      </c>
      <c r="Q54" s="1" t="s">
        <v>103</v>
      </c>
      <c r="R54" s="1" t="s">
        <v>104</v>
      </c>
    </row>
    <row r="55" spans="2:18" ht="21" customHeight="1" x14ac:dyDescent="0.3">
      <c r="B55" s="16" t="s">
        <v>49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8">
        <f>SUM(C55:N55)</f>
        <v>0</v>
      </c>
      <c r="P55" s="47">
        <v>0</v>
      </c>
      <c r="Q55" s="46">
        <f t="shared" ref="Q55:Q61" si="10">O55</f>
        <v>0</v>
      </c>
      <c r="R55" s="48">
        <f>P55-Q55</f>
        <v>0</v>
      </c>
    </row>
    <row r="56" spans="2:18" ht="21" customHeight="1" x14ac:dyDescent="0.3">
      <c r="B56" s="4" t="s">
        <v>50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8">
        <f t="shared" ref="O56:O61" si="11">SUM(C56:N56)</f>
        <v>0</v>
      </c>
      <c r="P56" s="49">
        <v>0</v>
      </c>
      <c r="Q56" s="46">
        <f t="shared" si="10"/>
        <v>0</v>
      </c>
      <c r="R56" s="48">
        <f t="shared" ref="R56:R61" si="12">P56-Q56</f>
        <v>0</v>
      </c>
    </row>
    <row r="57" spans="2:18" ht="21" customHeight="1" x14ac:dyDescent="0.3">
      <c r="B57" s="4" t="s">
        <v>51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8">
        <f t="shared" si="11"/>
        <v>0</v>
      </c>
      <c r="P57" s="49">
        <v>0</v>
      </c>
      <c r="Q57" s="46">
        <f t="shared" si="10"/>
        <v>0</v>
      </c>
      <c r="R57" s="48">
        <f t="shared" si="12"/>
        <v>0</v>
      </c>
    </row>
    <row r="58" spans="2:18" ht="21" customHeight="1" x14ac:dyDescent="0.3">
      <c r="B58" s="4" t="s">
        <v>52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8">
        <f t="shared" si="11"/>
        <v>0</v>
      </c>
      <c r="P58" s="49">
        <v>0</v>
      </c>
      <c r="Q58" s="46">
        <f t="shared" si="10"/>
        <v>0</v>
      </c>
      <c r="R58" s="48">
        <f t="shared" si="12"/>
        <v>0</v>
      </c>
    </row>
    <row r="59" spans="2:18" ht="21" customHeight="1" x14ac:dyDescent="0.3">
      <c r="B59" s="4" t="s">
        <v>53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8">
        <f t="shared" si="11"/>
        <v>0</v>
      </c>
      <c r="P59" s="49">
        <v>0</v>
      </c>
      <c r="Q59" s="46">
        <f t="shared" si="10"/>
        <v>0</v>
      </c>
      <c r="R59" s="48">
        <f t="shared" si="12"/>
        <v>0</v>
      </c>
    </row>
    <row r="60" spans="2:18" ht="21" customHeight="1" x14ac:dyDescent="0.3">
      <c r="B60" s="4" t="s">
        <v>54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8">
        <f t="shared" si="11"/>
        <v>0</v>
      </c>
      <c r="P60" s="49">
        <v>0</v>
      </c>
      <c r="Q60" s="46">
        <f t="shared" si="10"/>
        <v>0</v>
      </c>
      <c r="R60" s="48">
        <f t="shared" si="12"/>
        <v>0</v>
      </c>
    </row>
    <row r="61" spans="2:18" ht="21" customHeight="1" x14ac:dyDescent="0.3">
      <c r="B61" s="25" t="s">
        <v>29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7">
        <f t="shared" si="11"/>
        <v>0</v>
      </c>
      <c r="P61" s="49">
        <v>0</v>
      </c>
      <c r="Q61" s="46">
        <f t="shared" si="10"/>
        <v>0</v>
      </c>
      <c r="R61" s="48">
        <f t="shared" si="12"/>
        <v>0</v>
      </c>
    </row>
    <row r="62" spans="2:18" ht="21" customHeight="1" x14ac:dyDescent="0.3">
      <c r="B62" s="22" t="s">
        <v>12</v>
      </c>
      <c r="C62" s="23">
        <f t="shared" ref="C62:O62" si="13">SUM(C55:C61)</f>
        <v>0</v>
      </c>
      <c r="D62" s="23">
        <f t="shared" si="13"/>
        <v>0</v>
      </c>
      <c r="E62" s="23">
        <f t="shared" si="13"/>
        <v>0</v>
      </c>
      <c r="F62" s="23">
        <f t="shared" si="13"/>
        <v>0</v>
      </c>
      <c r="G62" s="23">
        <f t="shared" si="13"/>
        <v>0</v>
      </c>
      <c r="H62" s="23">
        <f t="shared" si="13"/>
        <v>0</v>
      </c>
      <c r="I62" s="23">
        <f t="shared" si="13"/>
        <v>0</v>
      </c>
      <c r="J62" s="23">
        <f t="shared" si="13"/>
        <v>0</v>
      </c>
      <c r="K62" s="23">
        <f t="shared" si="13"/>
        <v>0</v>
      </c>
      <c r="L62" s="23">
        <f t="shared" si="13"/>
        <v>0</v>
      </c>
      <c r="M62" s="23">
        <f t="shared" si="13"/>
        <v>0</v>
      </c>
      <c r="N62" s="23">
        <f t="shared" si="13"/>
        <v>0</v>
      </c>
      <c r="O62" s="24">
        <f t="shared" si="13"/>
        <v>0</v>
      </c>
      <c r="P62" s="6"/>
    </row>
    <row r="63" spans="2:18" ht="21" customHeight="1" x14ac:dyDescent="0.3"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6"/>
    </row>
    <row r="64" spans="2:18" ht="21" customHeight="1" x14ac:dyDescent="0.3">
      <c r="B64" s="81" t="s">
        <v>55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6"/>
    </row>
    <row r="65" spans="2:18" ht="21" customHeight="1" x14ac:dyDescent="0.3">
      <c r="B65" s="19" t="s">
        <v>15</v>
      </c>
      <c r="C65" s="28" t="s">
        <v>0</v>
      </c>
      <c r="D65" s="28" t="s">
        <v>1</v>
      </c>
      <c r="E65" s="28" t="s">
        <v>2</v>
      </c>
      <c r="F65" s="28" t="s">
        <v>3</v>
      </c>
      <c r="G65" s="28" t="s">
        <v>4</v>
      </c>
      <c r="H65" s="28" t="s">
        <v>5</v>
      </c>
      <c r="I65" s="28" t="s">
        <v>6</v>
      </c>
      <c r="J65" s="28" t="s">
        <v>7</v>
      </c>
      <c r="K65" s="28" t="s">
        <v>8</v>
      </c>
      <c r="L65" s="28" t="s">
        <v>9</v>
      </c>
      <c r="M65" s="28" t="s">
        <v>10</v>
      </c>
      <c r="N65" s="28" t="s">
        <v>11</v>
      </c>
      <c r="O65" s="29" t="s">
        <v>12</v>
      </c>
      <c r="P65" s="14" t="s">
        <v>87</v>
      </c>
      <c r="Q65" s="1" t="s">
        <v>103</v>
      </c>
      <c r="R65" s="1" t="s">
        <v>104</v>
      </c>
    </row>
    <row r="66" spans="2:18" ht="21" customHeight="1" x14ac:dyDescent="0.3">
      <c r="B66" s="16" t="s">
        <v>56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8">
        <f>SUM(C66:N66)</f>
        <v>0</v>
      </c>
      <c r="P66" s="51">
        <v>0</v>
      </c>
      <c r="Q66" s="46">
        <f>O66</f>
        <v>0</v>
      </c>
      <c r="R66" s="48">
        <f>P66-Q66</f>
        <v>0</v>
      </c>
    </row>
    <row r="67" spans="2:18" ht="21" customHeight="1" x14ac:dyDescent="0.3">
      <c r="B67" s="4" t="s">
        <v>57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8">
        <f t="shared" ref="O67:O69" si="14">SUM(C67:N67)</f>
        <v>0</v>
      </c>
      <c r="P67" s="51">
        <v>0</v>
      </c>
      <c r="Q67" s="46">
        <f t="shared" ref="Q67:Q69" si="15">O67</f>
        <v>0</v>
      </c>
      <c r="R67" s="48">
        <f t="shared" ref="R67:R69" si="16">P67-Q67</f>
        <v>0</v>
      </c>
    </row>
    <row r="68" spans="2:18" ht="21" customHeight="1" x14ac:dyDescent="0.3">
      <c r="B68" s="4" t="s">
        <v>58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8">
        <f t="shared" si="14"/>
        <v>0</v>
      </c>
      <c r="P68" s="51">
        <v>0</v>
      </c>
      <c r="Q68" s="46">
        <f t="shared" si="15"/>
        <v>0</v>
      </c>
      <c r="R68" s="48">
        <f t="shared" si="16"/>
        <v>0</v>
      </c>
    </row>
    <row r="69" spans="2:18" ht="21" customHeight="1" x14ac:dyDescent="0.3">
      <c r="B69" s="25" t="s">
        <v>97</v>
      </c>
      <c r="C69" s="7">
        <f>'CD JANEIRO'!$C$66</f>
        <v>0</v>
      </c>
      <c r="D69" s="7">
        <f>'CD FEVEREIRO'!$C$66</f>
        <v>0</v>
      </c>
      <c r="E69" s="7">
        <f>'CD MARÇO'!$C$66</f>
        <v>0</v>
      </c>
      <c r="F69" s="7">
        <f>'CD ABRIL'!$C$66</f>
        <v>0</v>
      </c>
      <c r="G69" s="7">
        <f>'CD MAIO'!$C$66</f>
        <v>0</v>
      </c>
      <c r="H69" s="7">
        <f>'CD JUNHO'!$C$66</f>
        <v>0</v>
      </c>
      <c r="I69" s="7">
        <f>'CD JULHO'!$C$66</f>
        <v>0</v>
      </c>
      <c r="J69" s="7">
        <f>'CD AGOSTO'!$C$66</f>
        <v>0</v>
      </c>
      <c r="K69" s="7">
        <f>'CD SETEMBRO'!$C$66</f>
        <v>0</v>
      </c>
      <c r="L69" s="7">
        <f>'CD OUTUBRO'!$C$66</f>
        <v>0</v>
      </c>
      <c r="M69" s="7">
        <f>'CD NOVEMBRO'!$C$66</f>
        <v>0</v>
      </c>
      <c r="N69" s="7">
        <f>'CD DEZEMBRO'!$C$66</f>
        <v>0</v>
      </c>
      <c r="O69" s="27">
        <f t="shared" si="14"/>
        <v>0</v>
      </c>
      <c r="P69" s="51">
        <v>0</v>
      </c>
      <c r="Q69" s="46">
        <f t="shared" si="15"/>
        <v>0</v>
      </c>
      <c r="R69" s="48">
        <f t="shared" si="16"/>
        <v>0</v>
      </c>
    </row>
    <row r="70" spans="2:18" ht="21" customHeight="1" x14ac:dyDescent="0.3">
      <c r="B70" s="22" t="s">
        <v>12</v>
      </c>
      <c r="C70" s="23">
        <f t="shared" ref="C70:O70" si="17">SUM(C66:C69)</f>
        <v>0</v>
      </c>
      <c r="D70" s="23">
        <f t="shared" si="17"/>
        <v>0</v>
      </c>
      <c r="E70" s="23">
        <f t="shared" si="17"/>
        <v>0</v>
      </c>
      <c r="F70" s="23">
        <f t="shared" si="17"/>
        <v>0</v>
      </c>
      <c r="G70" s="23">
        <f t="shared" si="17"/>
        <v>0</v>
      </c>
      <c r="H70" s="23">
        <f t="shared" si="17"/>
        <v>0</v>
      </c>
      <c r="I70" s="23">
        <f t="shared" si="17"/>
        <v>0</v>
      </c>
      <c r="J70" s="23">
        <f t="shared" si="17"/>
        <v>0</v>
      </c>
      <c r="K70" s="23">
        <f t="shared" si="17"/>
        <v>0</v>
      </c>
      <c r="L70" s="23">
        <f t="shared" si="17"/>
        <v>0</v>
      </c>
      <c r="M70" s="23">
        <f t="shared" si="17"/>
        <v>0</v>
      </c>
      <c r="N70" s="23">
        <f t="shared" si="17"/>
        <v>0</v>
      </c>
      <c r="O70" s="24">
        <f t="shared" si="17"/>
        <v>0</v>
      </c>
      <c r="P70" s="6"/>
    </row>
    <row r="71" spans="2:18" ht="21" customHeight="1" x14ac:dyDescent="0.3"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6"/>
    </row>
    <row r="72" spans="2:18" ht="21" customHeight="1" x14ac:dyDescent="0.3">
      <c r="B72" s="81" t="s">
        <v>59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6"/>
    </row>
    <row r="73" spans="2:18" ht="21" customHeight="1" x14ac:dyDescent="0.3">
      <c r="B73" s="19" t="s">
        <v>15</v>
      </c>
      <c r="C73" s="28" t="s">
        <v>0</v>
      </c>
      <c r="D73" s="28" t="s">
        <v>1</v>
      </c>
      <c r="E73" s="28" t="s">
        <v>2</v>
      </c>
      <c r="F73" s="28" t="s">
        <v>3</v>
      </c>
      <c r="G73" s="28" t="s">
        <v>4</v>
      </c>
      <c r="H73" s="28" t="s">
        <v>5</v>
      </c>
      <c r="I73" s="28" t="s">
        <v>6</v>
      </c>
      <c r="J73" s="28" t="s">
        <v>7</v>
      </c>
      <c r="K73" s="28" t="s">
        <v>8</v>
      </c>
      <c r="L73" s="28" t="s">
        <v>9</v>
      </c>
      <c r="M73" s="28" t="s">
        <v>10</v>
      </c>
      <c r="N73" s="28" t="s">
        <v>11</v>
      </c>
      <c r="O73" s="29" t="s">
        <v>12</v>
      </c>
      <c r="P73" s="14" t="s">
        <v>87</v>
      </c>
      <c r="Q73" s="1" t="s">
        <v>103</v>
      </c>
      <c r="R73" s="1" t="s">
        <v>104</v>
      </c>
    </row>
    <row r="74" spans="2:18" ht="21" customHeight="1" x14ac:dyDescent="0.3">
      <c r="B74" s="16" t="s">
        <v>60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8">
        <f>SUM(C74:N74)</f>
        <v>0</v>
      </c>
      <c r="P74" s="51">
        <v>150</v>
      </c>
      <c r="Q74" s="46">
        <f>O74</f>
        <v>0</v>
      </c>
      <c r="R74" s="48">
        <f>P74-Q74</f>
        <v>150</v>
      </c>
    </row>
    <row r="75" spans="2:18" ht="21" customHeight="1" x14ac:dyDescent="0.3">
      <c r="B75" s="4" t="s">
        <v>61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8">
        <f t="shared" ref="O75:O77" si="18">SUM(C75:N75)</f>
        <v>0</v>
      </c>
      <c r="P75" s="51">
        <v>0</v>
      </c>
      <c r="Q75" s="46">
        <f t="shared" ref="Q75:Q77" si="19">O75</f>
        <v>0</v>
      </c>
      <c r="R75" s="48">
        <f t="shared" ref="R75:R77" si="20">P75-Q75</f>
        <v>0</v>
      </c>
    </row>
    <row r="76" spans="2:18" ht="21" customHeight="1" x14ac:dyDescent="0.3">
      <c r="B76" s="4" t="s">
        <v>62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8">
        <f t="shared" si="18"/>
        <v>0</v>
      </c>
      <c r="P76" s="51">
        <v>0</v>
      </c>
      <c r="Q76" s="46">
        <f t="shared" si="19"/>
        <v>0</v>
      </c>
      <c r="R76" s="48">
        <f t="shared" si="20"/>
        <v>0</v>
      </c>
    </row>
    <row r="77" spans="2:18" ht="21" customHeight="1" x14ac:dyDescent="0.3">
      <c r="B77" s="25" t="s">
        <v>29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7">
        <f t="shared" si="18"/>
        <v>0</v>
      </c>
      <c r="P77" s="51">
        <v>0</v>
      </c>
      <c r="Q77" s="46">
        <f t="shared" si="19"/>
        <v>0</v>
      </c>
      <c r="R77" s="48">
        <f t="shared" si="20"/>
        <v>0</v>
      </c>
    </row>
    <row r="78" spans="2:18" ht="21" customHeight="1" x14ac:dyDescent="0.3">
      <c r="B78" s="22" t="s">
        <v>12</v>
      </c>
      <c r="C78" s="23">
        <f t="shared" ref="C78:O78" si="21">SUM(C74:C77)</f>
        <v>0</v>
      </c>
      <c r="D78" s="23">
        <f t="shared" si="21"/>
        <v>0</v>
      </c>
      <c r="E78" s="23">
        <f t="shared" si="21"/>
        <v>0</v>
      </c>
      <c r="F78" s="23">
        <f t="shared" si="21"/>
        <v>0</v>
      </c>
      <c r="G78" s="23">
        <f t="shared" si="21"/>
        <v>0</v>
      </c>
      <c r="H78" s="23">
        <f t="shared" si="21"/>
        <v>0</v>
      </c>
      <c r="I78" s="23">
        <f t="shared" si="21"/>
        <v>0</v>
      </c>
      <c r="J78" s="23">
        <f t="shared" si="21"/>
        <v>0</v>
      </c>
      <c r="K78" s="23">
        <f t="shared" si="21"/>
        <v>0</v>
      </c>
      <c r="L78" s="23">
        <f t="shared" si="21"/>
        <v>0</v>
      </c>
      <c r="M78" s="23">
        <f t="shared" si="21"/>
        <v>0</v>
      </c>
      <c r="N78" s="23">
        <f t="shared" si="21"/>
        <v>0</v>
      </c>
      <c r="O78" s="24">
        <f t="shared" si="21"/>
        <v>0</v>
      </c>
      <c r="P78" s="6"/>
    </row>
    <row r="79" spans="2:18" ht="21" customHeight="1" x14ac:dyDescent="0.3"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6"/>
    </row>
    <row r="80" spans="2:18" ht="21" customHeight="1" x14ac:dyDescent="0.3">
      <c r="B80" s="81" t="s">
        <v>63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6"/>
    </row>
    <row r="81" spans="2:18" ht="21" customHeight="1" x14ac:dyDescent="0.3">
      <c r="B81" s="19" t="s">
        <v>15</v>
      </c>
      <c r="C81" s="28" t="s">
        <v>0</v>
      </c>
      <c r="D81" s="28" t="s">
        <v>1</v>
      </c>
      <c r="E81" s="28" t="s">
        <v>2</v>
      </c>
      <c r="F81" s="28" t="s">
        <v>3</v>
      </c>
      <c r="G81" s="28" t="s">
        <v>4</v>
      </c>
      <c r="H81" s="28" t="s">
        <v>5</v>
      </c>
      <c r="I81" s="28" t="s">
        <v>6</v>
      </c>
      <c r="J81" s="28" t="s">
        <v>7</v>
      </c>
      <c r="K81" s="28" t="s">
        <v>8</v>
      </c>
      <c r="L81" s="28" t="s">
        <v>9</v>
      </c>
      <c r="M81" s="28" t="s">
        <v>10</v>
      </c>
      <c r="N81" s="28" t="s">
        <v>11</v>
      </c>
      <c r="O81" s="29" t="s">
        <v>12</v>
      </c>
      <c r="P81" s="14" t="s">
        <v>87</v>
      </c>
      <c r="Q81" s="1" t="s">
        <v>103</v>
      </c>
      <c r="R81" s="1" t="s">
        <v>104</v>
      </c>
    </row>
    <row r="82" spans="2:18" ht="21" customHeight="1" x14ac:dyDescent="0.3">
      <c r="B82" s="16" t="s">
        <v>64</v>
      </c>
      <c r="C82" s="7">
        <f>'CD JANEIRO'!$C$75</f>
        <v>0</v>
      </c>
      <c r="D82" s="7">
        <f>'CD FEVEREIRO'!$C$75</f>
        <v>0</v>
      </c>
      <c r="E82" s="7">
        <f>'CD MARÇO'!$C$75</f>
        <v>0</v>
      </c>
      <c r="F82" s="7">
        <f>'CD ABRIL'!$C$75</f>
        <v>0</v>
      </c>
      <c r="G82" s="7">
        <f>'CD MAIO'!$C$75</f>
        <v>0</v>
      </c>
      <c r="H82" s="7">
        <f>'CD JUNHO'!$C$75</f>
        <v>0</v>
      </c>
      <c r="I82" s="7">
        <f>'CD JULHO'!$C$75</f>
        <v>0</v>
      </c>
      <c r="J82" s="7">
        <f>'CD AGOSTO'!$C$75</f>
        <v>0</v>
      </c>
      <c r="K82" s="7">
        <f>'CD SETEMBRO'!$C$75</f>
        <v>0</v>
      </c>
      <c r="L82" s="7">
        <f>'CD OUTUBRO'!$C$75</f>
        <v>0</v>
      </c>
      <c r="M82" s="7">
        <f>'CD NOVEMBRO'!$C$75</f>
        <v>0</v>
      </c>
      <c r="N82" s="7">
        <f>'CD DEZEMBRO'!$C$75</f>
        <v>0</v>
      </c>
      <c r="O82" s="18">
        <f>SUM(C82:N82)</f>
        <v>0</v>
      </c>
      <c r="P82" s="51">
        <v>0</v>
      </c>
      <c r="Q82" s="46">
        <f>O82</f>
        <v>0</v>
      </c>
      <c r="R82" s="48">
        <f>P82-Q82</f>
        <v>0</v>
      </c>
    </row>
    <row r="83" spans="2:18" ht="21" customHeight="1" x14ac:dyDescent="0.3">
      <c r="B83" s="4" t="s">
        <v>65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8">
        <f t="shared" ref="O83:O98" si="22">SUM(C83:N83)</f>
        <v>0</v>
      </c>
      <c r="P83" s="51">
        <v>0</v>
      </c>
      <c r="Q83" s="46">
        <f t="shared" ref="Q83:Q98" si="23">O83</f>
        <v>0</v>
      </c>
      <c r="R83" s="48">
        <f t="shared" ref="R83:R98" si="24">P83-Q83</f>
        <v>0</v>
      </c>
    </row>
    <row r="84" spans="2:18" ht="21" customHeight="1" x14ac:dyDescent="0.3">
      <c r="B84" s="4" t="s">
        <v>66</v>
      </c>
      <c r="C84" s="7">
        <f>'CD JANEIRO'!$C$72</f>
        <v>0</v>
      </c>
      <c r="D84" s="7">
        <f>'CD FEVEREIRO'!$C$72</f>
        <v>0</v>
      </c>
      <c r="E84" s="7">
        <f>'CD MARÇO'!$C$72</f>
        <v>0</v>
      </c>
      <c r="F84" s="7">
        <f>'CD ABRIL'!$C$72</f>
        <v>0</v>
      </c>
      <c r="G84" s="7">
        <f>'CD MAIO'!$C$72</f>
        <v>0</v>
      </c>
      <c r="H84" s="7">
        <f>'CD JUNHO'!$C$72</f>
        <v>0</v>
      </c>
      <c r="I84" s="7">
        <f>'CD JULHO'!$C$72</f>
        <v>0</v>
      </c>
      <c r="J84" s="7">
        <f>'CD AGOSTO'!$C$72</f>
        <v>0</v>
      </c>
      <c r="K84" s="7">
        <f>'CD SETEMBRO'!$C$72</f>
        <v>0</v>
      </c>
      <c r="L84" s="7">
        <f>'CD OUTUBRO'!$C$72</f>
        <v>0</v>
      </c>
      <c r="M84" s="7">
        <f>'CD NOVEMBRO'!$C$72</f>
        <v>0</v>
      </c>
      <c r="N84" s="7">
        <f>'CD DEZEMBRO'!$C$72</f>
        <v>0</v>
      </c>
      <c r="O84" s="8">
        <f t="shared" si="22"/>
        <v>0</v>
      </c>
      <c r="P84" s="51">
        <v>0</v>
      </c>
      <c r="Q84" s="46">
        <f t="shared" si="23"/>
        <v>0</v>
      </c>
      <c r="R84" s="48">
        <f t="shared" si="24"/>
        <v>0</v>
      </c>
    </row>
    <row r="85" spans="2:18" ht="21" customHeight="1" x14ac:dyDescent="0.3">
      <c r="B85" s="4" t="s">
        <v>67</v>
      </c>
      <c r="C85" s="7">
        <f>'CD JANEIRO'!$C$64</f>
        <v>0</v>
      </c>
      <c r="D85" s="7">
        <f>'CD FEVEREIRO'!$C$64</f>
        <v>0</v>
      </c>
      <c r="E85" s="7">
        <f>'CD MARÇO'!$C$64</f>
        <v>0</v>
      </c>
      <c r="F85" s="7">
        <f>'CD ABRIL'!$C$64</f>
        <v>0</v>
      </c>
      <c r="G85" s="7">
        <f>'CD MAIO'!$C$64</f>
        <v>0</v>
      </c>
      <c r="H85" s="7">
        <f>'CD JUNHO'!$C$64</f>
        <v>0</v>
      </c>
      <c r="I85" s="7">
        <f>'CD JULHO'!$C$64</f>
        <v>0</v>
      </c>
      <c r="J85" s="7">
        <f>'CD AGOSTO'!$C$64</f>
        <v>0</v>
      </c>
      <c r="K85" s="7">
        <f>'CD SETEMBRO'!$C$64</f>
        <v>0</v>
      </c>
      <c r="L85" s="7">
        <f>'CD OUTUBRO'!$C$64</f>
        <v>0</v>
      </c>
      <c r="M85" s="7">
        <f>'CD NOVEMBRO'!$C$64</f>
        <v>0</v>
      </c>
      <c r="N85" s="7">
        <f>'CD DEZEMBRO'!$C$64</f>
        <v>0</v>
      </c>
      <c r="O85" s="8">
        <f t="shared" si="22"/>
        <v>0</v>
      </c>
      <c r="P85" s="51">
        <v>0</v>
      </c>
      <c r="Q85" s="46">
        <f t="shared" si="23"/>
        <v>0</v>
      </c>
      <c r="R85" s="48">
        <f t="shared" si="24"/>
        <v>0</v>
      </c>
    </row>
    <row r="86" spans="2:18" ht="21" customHeight="1" x14ac:dyDescent="0.3">
      <c r="B86" s="4" t="s">
        <v>68</v>
      </c>
      <c r="C86" s="7">
        <f>'CD JANEIRO'!$C$67</f>
        <v>0</v>
      </c>
      <c r="D86" s="7">
        <f>'CD FEVEREIRO'!$C$67</f>
        <v>0</v>
      </c>
      <c r="E86" s="7">
        <f>'CD MARÇO'!$C$67</f>
        <v>0</v>
      </c>
      <c r="F86" s="7">
        <f>'CD ABRIL'!$C$67</f>
        <v>0</v>
      </c>
      <c r="G86" s="7">
        <f>'CD MAIO'!$C$67</f>
        <v>0</v>
      </c>
      <c r="H86" s="7">
        <f>'CD JUNHO'!$C$67</f>
        <v>0</v>
      </c>
      <c r="I86" s="7">
        <f>'CD JULHO'!$C$67</f>
        <v>0</v>
      </c>
      <c r="J86" s="7">
        <f>'CD AGOSTO'!$C$67</f>
        <v>0</v>
      </c>
      <c r="K86" s="7">
        <f>'CD SETEMBRO'!$C$67</f>
        <v>0</v>
      </c>
      <c r="L86" s="7">
        <f>'CD OUTUBRO'!$C$67</f>
        <v>0</v>
      </c>
      <c r="M86" s="7">
        <f>'CD NOVEMBRO'!$C$67</f>
        <v>0</v>
      </c>
      <c r="N86" s="7">
        <f>'CD DEZEMBRO'!$C$67</f>
        <v>0</v>
      </c>
      <c r="O86" s="8">
        <f t="shared" si="22"/>
        <v>0</v>
      </c>
      <c r="P86" s="51">
        <v>0</v>
      </c>
      <c r="Q86" s="46">
        <f t="shared" si="23"/>
        <v>0</v>
      </c>
      <c r="R86" s="48">
        <f t="shared" si="24"/>
        <v>0</v>
      </c>
    </row>
    <row r="87" spans="2:18" ht="21" customHeight="1" x14ac:dyDescent="0.3">
      <c r="B87" s="4" t="s">
        <v>107</v>
      </c>
      <c r="C87" s="7">
        <f>'CD JANEIRO'!$C$73</f>
        <v>0</v>
      </c>
      <c r="D87" s="7">
        <f>'CD FEVEREIRO'!$C$73</f>
        <v>0</v>
      </c>
      <c r="E87" s="7">
        <f>'CD MARÇO'!$C$73</f>
        <v>0</v>
      </c>
      <c r="F87" s="7">
        <f>'CD ABRIL'!$C$73</f>
        <v>0</v>
      </c>
      <c r="G87" s="7">
        <f>'CD MAIO'!$C$73</f>
        <v>0</v>
      </c>
      <c r="H87" s="7">
        <f>'CD JUNHO'!$C$73</f>
        <v>0</v>
      </c>
      <c r="I87" s="7">
        <f>'CD JULHO'!$C$73</f>
        <v>0</v>
      </c>
      <c r="J87" s="7">
        <f>'CD AGOSTO'!$C$73</f>
        <v>0</v>
      </c>
      <c r="K87" s="7">
        <f>'CD SETEMBRO'!$C$73</f>
        <v>0</v>
      </c>
      <c r="L87" s="7">
        <f>'CD OUTUBRO'!$C$73</f>
        <v>0</v>
      </c>
      <c r="M87" s="7">
        <f>'CD NOVEMBRO'!$C$73</f>
        <v>0</v>
      </c>
      <c r="N87" s="7">
        <f>'CD DEZEMBRO'!$C$73</f>
        <v>0</v>
      </c>
      <c r="O87" s="8">
        <f t="shared" si="22"/>
        <v>0</v>
      </c>
      <c r="P87" s="51">
        <v>0</v>
      </c>
      <c r="Q87" s="46">
        <f t="shared" si="23"/>
        <v>0</v>
      </c>
      <c r="R87" s="48">
        <f t="shared" si="24"/>
        <v>0</v>
      </c>
    </row>
    <row r="88" spans="2:18" ht="21" customHeight="1" x14ac:dyDescent="0.3">
      <c r="B88" s="4" t="s">
        <v>69</v>
      </c>
      <c r="C88" s="7">
        <f>'CD JANEIRO'!$C$61</f>
        <v>0</v>
      </c>
      <c r="D88" s="7">
        <f>'CD FEVEREIRO'!$C$61</f>
        <v>0</v>
      </c>
      <c r="E88" s="7">
        <f>'CD MARÇO'!$C$61</f>
        <v>0</v>
      </c>
      <c r="F88" s="7">
        <f>'CD ABRIL'!$C$61</f>
        <v>0</v>
      </c>
      <c r="G88" s="7">
        <f>'CD MAIO'!$C$61</f>
        <v>0</v>
      </c>
      <c r="H88" s="7">
        <f>'CD JUNHO'!$C$61</f>
        <v>0</v>
      </c>
      <c r="I88" s="7">
        <f>'CD JULHO'!$C$61</f>
        <v>0</v>
      </c>
      <c r="J88" s="7">
        <f>'CD AGOSTO'!$C$61</f>
        <v>0</v>
      </c>
      <c r="K88" s="7">
        <f>'CD SETEMBRO'!$C$61</f>
        <v>0</v>
      </c>
      <c r="L88" s="7">
        <f>'CD OUTUBRO'!$C$61</f>
        <v>0</v>
      </c>
      <c r="M88" s="7">
        <f>'CD NOVEMBRO'!$C$61</f>
        <v>0</v>
      </c>
      <c r="N88" s="7">
        <f>'CD DEZEMBRO'!$C$61</f>
        <v>0</v>
      </c>
      <c r="O88" s="8">
        <f t="shared" si="22"/>
        <v>0</v>
      </c>
      <c r="P88" s="51">
        <v>0</v>
      </c>
      <c r="Q88" s="46">
        <f t="shared" si="23"/>
        <v>0</v>
      </c>
      <c r="R88" s="48">
        <f t="shared" si="24"/>
        <v>0</v>
      </c>
    </row>
    <row r="89" spans="2:18" ht="21" customHeight="1" x14ac:dyDescent="0.3">
      <c r="B89" s="4" t="s">
        <v>70</v>
      </c>
      <c r="C89" s="7">
        <f>'CD JANEIRO'!$C$62</f>
        <v>0</v>
      </c>
      <c r="D89" s="7">
        <f>'CD FEVEREIRO'!$C$62</f>
        <v>0</v>
      </c>
      <c r="E89" s="7">
        <f>'CD MARÇO'!$C$62</f>
        <v>0</v>
      </c>
      <c r="F89" s="7">
        <f>'CD ABRIL'!$C$62</f>
        <v>0</v>
      </c>
      <c r="G89" s="7">
        <f>'CD MAIO'!$C$62</f>
        <v>0</v>
      </c>
      <c r="H89" s="7">
        <f>'CD JUNHO'!$C$62</f>
        <v>0</v>
      </c>
      <c r="I89" s="7">
        <f>'CD JULHO'!$C$62</f>
        <v>0</v>
      </c>
      <c r="J89" s="7">
        <f>'CD AGOSTO'!$C$62</f>
        <v>0</v>
      </c>
      <c r="K89" s="7">
        <f>'CD SETEMBRO'!$C$62</f>
        <v>0</v>
      </c>
      <c r="L89" s="7">
        <f>'CD OUTUBRO'!$C$62</f>
        <v>0</v>
      </c>
      <c r="M89" s="7">
        <f>'CD NOVEMBRO'!$C$62</f>
        <v>0</v>
      </c>
      <c r="N89" s="7">
        <f>'CD DEZEMBRO'!$C$62</f>
        <v>0</v>
      </c>
      <c r="O89" s="8">
        <f t="shared" si="22"/>
        <v>0</v>
      </c>
      <c r="P89" s="51">
        <v>0</v>
      </c>
      <c r="Q89" s="46">
        <f t="shared" si="23"/>
        <v>0</v>
      </c>
      <c r="R89" s="48">
        <f t="shared" si="24"/>
        <v>0</v>
      </c>
    </row>
    <row r="90" spans="2:18" ht="21" customHeight="1" x14ac:dyDescent="0.3">
      <c r="B90" s="4" t="s">
        <v>71</v>
      </c>
      <c r="C90" s="7">
        <f>'CD JANEIRO'!$C$68</f>
        <v>0</v>
      </c>
      <c r="D90" s="7">
        <f>'CD FEVEREIRO'!$C$68</f>
        <v>0</v>
      </c>
      <c r="E90" s="7">
        <f>'CD MARÇO'!$C$68</f>
        <v>0</v>
      </c>
      <c r="F90" s="7">
        <f>'CD ABRIL'!$C$68</f>
        <v>0</v>
      </c>
      <c r="G90" s="7">
        <f>'CD MAIO'!$C$68</f>
        <v>0</v>
      </c>
      <c r="H90" s="7">
        <f>'CD JUNHO'!$C$68</f>
        <v>0</v>
      </c>
      <c r="I90" s="7">
        <f>'CD JULHO'!$C$68</f>
        <v>0</v>
      </c>
      <c r="J90" s="7">
        <f>'CD AGOSTO'!$C$68</f>
        <v>0</v>
      </c>
      <c r="K90" s="7">
        <f>'CD SETEMBRO'!$C$68</f>
        <v>0</v>
      </c>
      <c r="L90" s="7">
        <f>'CD OUTUBRO'!$C$68</f>
        <v>0</v>
      </c>
      <c r="M90" s="7">
        <f>'CD NOVEMBRO'!$C$68</f>
        <v>0</v>
      </c>
      <c r="N90" s="7">
        <f>'CD DEZEMBRO'!$C$68</f>
        <v>0</v>
      </c>
      <c r="O90" s="8">
        <f t="shared" si="22"/>
        <v>0</v>
      </c>
      <c r="P90" s="51">
        <v>0</v>
      </c>
      <c r="Q90" s="46">
        <f t="shared" si="23"/>
        <v>0</v>
      </c>
      <c r="R90" s="48">
        <f t="shared" si="24"/>
        <v>0</v>
      </c>
    </row>
    <row r="91" spans="2:18" ht="21" customHeight="1" x14ac:dyDescent="0.3">
      <c r="B91" s="4" t="s">
        <v>72</v>
      </c>
      <c r="C91" s="7">
        <f>'CD JANEIRO'!$C$74</f>
        <v>0</v>
      </c>
      <c r="D91" s="7">
        <f>'CD FEVEREIRO'!$C$74</f>
        <v>0</v>
      </c>
      <c r="E91" s="7">
        <f>'CD MARÇO'!$C$74</f>
        <v>0</v>
      </c>
      <c r="F91" s="7">
        <f>'CD ABRIL'!$C$74</f>
        <v>0</v>
      </c>
      <c r="G91" s="7">
        <f>'CD MAIO'!$C$74</f>
        <v>0</v>
      </c>
      <c r="H91" s="7">
        <f>'CD JUNHO'!$C$74</f>
        <v>0</v>
      </c>
      <c r="I91" s="7">
        <f>'CD JULHO'!$C$74</f>
        <v>0</v>
      </c>
      <c r="J91" s="7">
        <f>'CD AGOSTO'!$C$74</f>
        <v>0</v>
      </c>
      <c r="K91" s="7">
        <f>'CD SETEMBRO'!$C$74</f>
        <v>0</v>
      </c>
      <c r="L91" s="7">
        <f>'CD OUTUBRO'!$C$74</f>
        <v>0</v>
      </c>
      <c r="M91" s="7">
        <f>'CD NOVEMBRO'!$C$74</f>
        <v>0</v>
      </c>
      <c r="N91" s="7">
        <f>'CD DEZEMBRO'!$C$74</f>
        <v>0</v>
      </c>
      <c r="O91" s="8">
        <f t="shared" si="22"/>
        <v>0</v>
      </c>
      <c r="P91" s="51">
        <v>0</v>
      </c>
      <c r="Q91" s="46">
        <f t="shared" si="23"/>
        <v>0</v>
      </c>
      <c r="R91" s="48">
        <f t="shared" si="24"/>
        <v>0</v>
      </c>
    </row>
    <row r="92" spans="2:18" ht="21" customHeight="1" x14ac:dyDescent="0.3">
      <c r="B92" s="4" t="s">
        <v>73</v>
      </c>
      <c r="C92" s="7">
        <f>'CD JANEIRO'!$C$69</f>
        <v>0</v>
      </c>
      <c r="D92" s="7">
        <f>'CD FEVEREIRO'!$C$69</f>
        <v>0</v>
      </c>
      <c r="E92" s="7">
        <f>'CD MARÇO'!$C$69</f>
        <v>0</v>
      </c>
      <c r="F92" s="7">
        <f>'CD ABRIL'!$C$69</f>
        <v>0</v>
      </c>
      <c r="G92" s="7">
        <f>'CD MAIO'!$C$69</f>
        <v>0</v>
      </c>
      <c r="H92" s="7">
        <f>'CD JUNHO'!$C$69</f>
        <v>0</v>
      </c>
      <c r="I92" s="7">
        <f>'CD JULHO'!$C$69</f>
        <v>0</v>
      </c>
      <c r="J92" s="7">
        <f>'CD AGOSTO'!$C$69</f>
        <v>0</v>
      </c>
      <c r="K92" s="7">
        <f>'CD SETEMBRO'!$C$69</f>
        <v>0</v>
      </c>
      <c r="L92" s="7">
        <f>'CD OUTUBRO'!$C$69</f>
        <v>0</v>
      </c>
      <c r="M92" s="7">
        <f>'CD NOVEMBRO'!$C$69</f>
        <v>0</v>
      </c>
      <c r="N92" s="7">
        <f>'CD DEZEMBRO'!$C$69</f>
        <v>0</v>
      </c>
      <c r="O92" s="8">
        <f t="shared" si="22"/>
        <v>0</v>
      </c>
      <c r="P92" s="51">
        <v>0</v>
      </c>
      <c r="Q92" s="46">
        <f t="shared" si="23"/>
        <v>0</v>
      </c>
      <c r="R92" s="48">
        <f t="shared" si="24"/>
        <v>0</v>
      </c>
    </row>
    <row r="93" spans="2:18" ht="21" customHeight="1" x14ac:dyDescent="0.3">
      <c r="B93" s="4" t="s">
        <v>74</v>
      </c>
      <c r="C93" s="7">
        <f>'CD JANEIRO'!$C$71</f>
        <v>0</v>
      </c>
      <c r="D93" s="7">
        <f>'CD FEVEREIRO'!$C$71</f>
        <v>0</v>
      </c>
      <c r="E93" s="7">
        <f>'CD MARÇO'!$C$71</f>
        <v>0</v>
      </c>
      <c r="F93" s="7">
        <f>'CD ABRIL'!$C$71</f>
        <v>0</v>
      </c>
      <c r="G93" s="7">
        <f>'CD MAIO'!$C$71</f>
        <v>0</v>
      </c>
      <c r="H93" s="7">
        <f>'CD JUNHO'!$C$71</f>
        <v>0</v>
      </c>
      <c r="I93" s="7">
        <f>'CD JULHO'!$C$71</f>
        <v>0</v>
      </c>
      <c r="J93" s="7">
        <f>'CD AGOSTO'!$C$71</f>
        <v>0</v>
      </c>
      <c r="K93" s="7">
        <f>'CD SETEMBRO'!$C$71</f>
        <v>0</v>
      </c>
      <c r="L93" s="7">
        <f>'CD OUTUBRO'!$C$71</f>
        <v>0</v>
      </c>
      <c r="M93" s="7">
        <f>'CD NOVEMBRO'!$C$71</f>
        <v>0</v>
      </c>
      <c r="N93" s="7">
        <f>'CD DEZEMBRO'!$C$71</f>
        <v>0</v>
      </c>
      <c r="O93" s="8">
        <f t="shared" si="22"/>
        <v>0</v>
      </c>
      <c r="P93" s="51">
        <v>0</v>
      </c>
      <c r="Q93" s="46">
        <f t="shared" si="23"/>
        <v>0</v>
      </c>
      <c r="R93" s="48">
        <f t="shared" si="24"/>
        <v>0</v>
      </c>
    </row>
    <row r="94" spans="2:18" ht="21" customHeight="1" x14ac:dyDescent="0.3">
      <c r="B94" s="4" t="s">
        <v>75</v>
      </c>
      <c r="C94" s="7">
        <f>'CD JANEIRO'!$C$65</f>
        <v>0</v>
      </c>
      <c r="D94" s="7">
        <f>'CD FEVEREIRO'!$C$65</f>
        <v>0</v>
      </c>
      <c r="E94" s="7">
        <f>'CD MARÇO'!$C$65</f>
        <v>0</v>
      </c>
      <c r="F94" s="7">
        <f>'CD ABRIL'!$C$65</f>
        <v>0</v>
      </c>
      <c r="G94" s="7">
        <f>'CD MAIO'!$C$65</f>
        <v>0</v>
      </c>
      <c r="H94" s="7">
        <f>'CD JUNHO'!$C$65</f>
        <v>0</v>
      </c>
      <c r="I94" s="7">
        <f>'CD JULHO'!$C$65</f>
        <v>0</v>
      </c>
      <c r="J94" s="7">
        <f>'CD AGOSTO'!$C$65</f>
        <v>0</v>
      </c>
      <c r="K94" s="7">
        <f>'CD SETEMBRO'!$C$65</f>
        <v>0</v>
      </c>
      <c r="L94" s="7">
        <f>'CD OUTUBRO'!$C$65</f>
        <v>0</v>
      </c>
      <c r="M94" s="7">
        <f>'CD NOVEMBRO'!$C$65</f>
        <v>0</v>
      </c>
      <c r="N94" s="7">
        <f>'CD DEZEMBRO'!$C$65</f>
        <v>0</v>
      </c>
      <c r="O94" s="8">
        <f t="shared" si="22"/>
        <v>0</v>
      </c>
      <c r="P94" s="51">
        <v>0</v>
      </c>
      <c r="Q94" s="46">
        <f t="shared" si="23"/>
        <v>0</v>
      </c>
      <c r="R94" s="48">
        <f>P94-Q94</f>
        <v>0</v>
      </c>
    </row>
    <row r="95" spans="2:18" ht="21" customHeight="1" x14ac:dyDescent="0.3">
      <c r="B95" s="4" t="s">
        <v>76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8">
        <f t="shared" si="22"/>
        <v>0</v>
      </c>
      <c r="P95" s="51">
        <v>0</v>
      </c>
      <c r="Q95" s="46">
        <f t="shared" si="23"/>
        <v>0</v>
      </c>
      <c r="R95" s="48">
        <f t="shared" si="24"/>
        <v>0</v>
      </c>
    </row>
    <row r="96" spans="2:18" ht="21" customHeight="1" x14ac:dyDescent="0.3">
      <c r="B96" s="4" t="s">
        <v>77</v>
      </c>
      <c r="C96" s="7">
        <f>'CD JANEIRO'!$C$76</f>
        <v>0</v>
      </c>
      <c r="D96" s="7">
        <f>'CD FEVEREIRO'!$C$76</f>
        <v>0</v>
      </c>
      <c r="E96" s="7">
        <f>'CD MARÇO'!$C$76</f>
        <v>0</v>
      </c>
      <c r="F96" s="7">
        <f>'CD ABRIL'!$C$76</f>
        <v>0</v>
      </c>
      <c r="G96" s="7">
        <f>'CD MAIO'!$C$76</f>
        <v>0</v>
      </c>
      <c r="H96" s="7">
        <f>'CD JUNHO'!$C$76</f>
        <v>0</v>
      </c>
      <c r="I96" s="7">
        <f>'CD JULHO'!$C$76</f>
        <v>0</v>
      </c>
      <c r="J96" s="7">
        <f>'CD AGOSTO'!$C$76</f>
        <v>0</v>
      </c>
      <c r="K96" s="7">
        <f>'CD SETEMBRO'!$C$76</f>
        <v>0</v>
      </c>
      <c r="L96" s="7">
        <f>'CD OUTUBRO'!$C$76</f>
        <v>0</v>
      </c>
      <c r="M96" s="7">
        <f>'CD NOVEMBRO'!$C$76</f>
        <v>0</v>
      </c>
      <c r="N96" s="7">
        <f>'CD DEZEMBRO'!$C$76</f>
        <v>0</v>
      </c>
      <c r="O96" s="8">
        <f t="shared" si="22"/>
        <v>0</v>
      </c>
      <c r="P96" s="51">
        <v>0</v>
      </c>
      <c r="Q96" s="46">
        <f t="shared" si="23"/>
        <v>0</v>
      </c>
      <c r="R96" s="48">
        <f t="shared" si="24"/>
        <v>0</v>
      </c>
    </row>
    <row r="97" spans="2:18" ht="21" customHeight="1" x14ac:dyDescent="0.3">
      <c r="B97" s="4" t="s">
        <v>78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8">
        <f t="shared" si="22"/>
        <v>0</v>
      </c>
      <c r="P97" s="51">
        <v>0</v>
      </c>
      <c r="Q97" s="46">
        <f t="shared" si="23"/>
        <v>0</v>
      </c>
      <c r="R97" s="48">
        <f t="shared" si="24"/>
        <v>0</v>
      </c>
    </row>
    <row r="98" spans="2:18" ht="21" customHeight="1" x14ac:dyDescent="0.3">
      <c r="B98" s="25" t="s">
        <v>29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7">
        <f t="shared" si="22"/>
        <v>0</v>
      </c>
      <c r="P98" s="51">
        <v>0</v>
      </c>
      <c r="Q98" s="46">
        <f t="shared" si="23"/>
        <v>0</v>
      </c>
      <c r="R98" s="48">
        <f t="shared" si="24"/>
        <v>0</v>
      </c>
    </row>
    <row r="99" spans="2:18" ht="21" customHeight="1" x14ac:dyDescent="0.3">
      <c r="B99" s="22" t="s">
        <v>12</v>
      </c>
      <c r="C99" s="23">
        <f t="shared" ref="C99:O99" si="25">SUM(C82:C98)</f>
        <v>0</v>
      </c>
      <c r="D99" s="23">
        <f t="shared" si="25"/>
        <v>0</v>
      </c>
      <c r="E99" s="23">
        <f t="shared" si="25"/>
        <v>0</v>
      </c>
      <c r="F99" s="23">
        <f t="shared" si="25"/>
        <v>0</v>
      </c>
      <c r="G99" s="23">
        <f t="shared" si="25"/>
        <v>0</v>
      </c>
      <c r="H99" s="23">
        <f t="shared" si="25"/>
        <v>0</v>
      </c>
      <c r="I99" s="23">
        <f t="shared" si="25"/>
        <v>0</v>
      </c>
      <c r="J99" s="23">
        <f t="shared" si="25"/>
        <v>0</v>
      </c>
      <c r="K99" s="23">
        <f t="shared" si="25"/>
        <v>0</v>
      </c>
      <c r="L99" s="23">
        <f t="shared" si="25"/>
        <v>0</v>
      </c>
      <c r="M99" s="23">
        <f t="shared" si="25"/>
        <v>0</v>
      </c>
      <c r="N99" s="23">
        <f t="shared" si="25"/>
        <v>0</v>
      </c>
      <c r="O99" s="24">
        <f t="shared" si="25"/>
        <v>0</v>
      </c>
      <c r="P99" s="6"/>
    </row>
    <row r="100" spans="2:18" ht="21" customHeight="1" x14ac:dyDescent="0.3"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6"/>
    </row>
    <row r="101" spans="2:18" ht="21" customHeight="1" x14ac:dyDescent="0.3">
      <c r="B101" s="81" t="s">
        <v>79</v>
      </c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6"/>
    </row>
    <row r="102" spans="2:18" ht="21" customHeight="1" x14ac:dyDescent="0.3">
      <c r="B102" s="19" t="s">
        <v>15</v>
      </c>
      <c r="C102" s="28" t="s">
        <v>0</v>
      </c>
      <c r="D102" s="28" t="s">
        <v>1</v>
      </c>
      <c r="E102" s="28" t="s">
        <v>2</v>
      </c>
      <c r="F102" s="28" t="s">
        <v>3</v>
      </c>
      <c r="G102" s="28" t="s">
        <v>4</v>
      </c>
      <c r="H102" s="28" t="s">
        <v>5</v>
      </c>
      <c r="I102" s="28" t="s">
        <v>6</v>
      </c>
      <c r="J102" s="28" t="s">
        <v>7</v>
      </c>
      <c r="K102" s="28" t="s">
        <v>8</v>
      </c>
      <c r="L102" s="28" t="s">
        <v>9</v>
      </c>
      <c r="M102" s="28" t="s">
        <v>10</v>
      </c>
      <c r="N102" s="28" t="s">
        <v>11</v>
      </c>
      <c r="O102" s="29" t="s">
        <v>12</v>
      </c>
      <c r="P102" s="14" t="s">
        <v>87</v>
      </c>
      <c r="Q102" s="1" t="s">
        <v>103</v>
      </c>
      <c r="R102" s="1" t="s">
        <v>104</v>
      </c>
    </row>
    <row r="103" spans="2:18" ht="21" customHeight="1" x14ac:dyDescent="0.3">
      <c r="B103" s="16" t="s">
        <v>80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8">
        <f>SUM(C103:N103)</f>
        <v>0</v>
      </c>
      <c r="P103" s="51">
        <v>0</v>
      </c>
      <c r="Q103" s="46">
        <f>O103</f>
        <v>0</v>
      </c>
      <c r="R103" s="48">
        <f>P103-Q103</f>
        <v>0</v>
      </c>
    </row>
    <row r="104" spans="2:18" ht="21" customHeight="1" x14ac:dyDescent="0.3">
      <c r="B104" s="4" t="s">
        <v>81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8">
        <f t="shared" ref="O104:O105" si="26">SUM(C104:N104)</f>
        <v>0</v>
      </c>
      <c r="P104" s="51">
        <v>100</v>
      </c>
      <c r="Q104" s="46">
        <f t="shared" ref="Q104:Q105" si="27">O104</f>
        <v>0</v>
      </c>
      <c r="R104" s="48">
        <f t="shared" ref="R104:R105" si="28">P104-Q104</f>
        <v>100</v>
      </c>
    </row>
    <row r="105" spans="2:18" ht="21" customHeight="1" x14ac:dyDescent="0.3">
      <c r="B105" s="25" t="s">
        <v>29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7">
        <f t="shared" si="26"/>
        <v>0</v>
      </c>
      <c r="P105" s="51">
        <v>0</v>
      </c>
      <c r="Q105" s="46">
        <f t="shared" si="27"/>
        <v>0</v>
      </c>
      <c r="R105" s="48">
        <f t="shared" si="28"/>
        <v>0</v>
      </c>
    </row>
    <row r="106" spans="2:18" ht="21" customHeight="1" x14ac:dyDescent="0.3">
      <c r="B106" s="22" t="s">
        <v>12</v>
      </c>
      <c r="C106" s="23">
        <f t="shared" ref="C106:O106" si="29">SUM(C103:C105)</f>
        <v>0</v>
      </c>
      <c r="D106" s="23">
        <f t="shared" si="29"/>
        <v>0</v>
      </c>
      <c r="E106" s="23">
        <f t="shared" si="29"/>
        <v>0</v>
      </c>
      <c r="F106" s="23">
        <f t="shared" si="29"/>
        <v>0</v>
      </c>
      <c r="G106" s="23">
        <f t="shared" si="29"/>
        <v>0</v>
      </c>
      <c r="H106" s="23">
        <f t="shared" si="29"/>
        <v>0</v>
      </c>
      <c r="I106" s="23">
        <f t="shared" si="29"/>
        <v>0</v>
      </c>
      <c r="J106" s="23">
        <f t="shared" si="29"/>
        <v>0</v>
      </c>
      <c r="K106" s="23">
        <f t="shared" si="29"/>
        <v>0</v>
      </c>
      <c r="L106" s="23">
        <f t="shared" si="29"/>
        <v>0</v>
      </c>
      <c r="M106" s="23">
        <f t="shared" si="29"/>
        <v>0</v>
      </c>
      <c r="N106" s="23">
        <f t="shared" si="29"/>
        <v>0</v>
      </c>
      <c r="O106" s="24">
        <f t="shared" si="29"/>
        <v>0</v>
      </c>
      <c r="P106" s="6"/>
    </row>
    <row r="107" spans="2:18" ht="21" customHeight="1" x14ac:dyDescent="0.3"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6"/>
    </row>
    <row r="108" spans="2:18" ht="21" customHeight="1" x14ac:dyDescent="0.3">
      <c r="B108" s="81" t="s">
        <v>82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6"/>
    </row>
    <row r="109" spans="2:18" ht="21" customHeight="1" x14ac:dyDescent="0.3">
      <c r="B109" s="19" t="s">
        <v>15</v>
      </c>
      <c r="C109" s="28" t="s">
        <v>0</v>
      </c>
      <c r="D109" s="28" t="s">
        <v>1</v>
      </c>
      <c r="E109" s="28" t="s">
        <v>2</v>
      </c>
      <c r="F109" s="28" t="s">
        <v>3</v>
      </c>
      <c r="G109" s="28" t="s">
        <v>4</v>
      </c>
      <c r="H109" s="28" t="s">
        <v>5</v>
      </c>
      <c r="I109" s="28" t="s">
        <v>6</v>
      </c>
      <c r="J109" s="28" t="s">
        <v>7</v>
      </c>
      <c r="K109" s="28" t="s">
        <v>8</v>
      </c>
      <c r="L109" s="28" t="s">
        <v>9</v>
      </c>
      <c r="M109" s="28" t="s">
        <v>10</v>
      </c>
      <c r="N109" s="28" t="s">
        <v>11</v>
      </c>
      <c r="O109" s="29" t="s">
        <v>12</v>
      </c>
      <c r="P109" s="14" t="s">
        <v>87</v>
      </c>
      <c r="Q109" s="1" t="s">
        <v>103</v>
      </c>
      <c r="R109" s="1" t="s">
        <v>104</v>
      </c>
    </row>
    <row r="110" spans="2:18" ht="21" customHeight="1" x14ac:dyDescent="0.3">
      <c r="B110" s="16" t="s">
        <v>83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8">
        <f>SUM(C110:N110)</f>
        <v>0</v>
      </c>
      <c r="P110" s="47">
        <v>0</v>
      </c>
      <c r="Q110" s="46">
        <f>O110</f>
        <v>0</v>
      </c>
      <c r="R110" s="48">
        <f>P110-Q110</f>
        <v>0</v>
      </c>
    </row>
    <row r="111" spans="2:18" ht="21" customHeight="1" x14ac:dyDescent="0.3">
      <c r="B111" s="4" t="s">
        <v>84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8">
        <f t="shared" ref="O111:O114" si="30">SUM(C111:N111)</f>
        <v>0</v>
      </c>
      <c r="P111" s="47">
        <v>0</v>
      </c>
      <c r="Q111" s="46">
        <f t="shared" ref="Q111:Q113" si="31">O111</f>
        <v>0</v>
      </c>
      <c r="R111" s="48">
        <f t="shared" ref="R111:R114" si="32">P111-Q111</f>
        <v>0</v>
      </c>
    </row>
    <row r="112" spans="2:18" ht="21" customHeight="1" x14ac:dyDescent="0.3">
      <c r="B112" s="4" t="s">
        <v>85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8">
        <f t="shared" si="30"/>
        <v>0</v>
      </c>
      <c r="P112" s="47">
        <v>0</v>
      </c>
      <c r="Q112" s="46">
        <f t="shared" si="31"/>
        <v>0</v>
      </c>
      <c r="R112" s="48">
        <f t="shared" si="32"/>
        <v>0</v>
      </c>
    </row>
    <row r="113" spans="2:18" ht="21" customHeight="1" x14ac:dyDescent="0.3">
      <c r="B113" s="4" t="s">
        <v>86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8">
        <f t="shared" si="30"/>
        <v>0</v>
      </c>
      <c r="P113" s="47">
        <v>0</v>
      </c>
      <c r="Q113" s="46">
        <f t="shared" si="31"/>
        <v>0</v>
      </c>
      <c r="R113" s="48">
        <f t="shared" si="32"/>
        <v>0</v>
      </c>
    </row>
    <row r="114" spans="2:18" ht="21" customHeight="1" x14ac:dyDescent="0.3">
      <c r="B114" s="25" t="s">
        <v>29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7">
        <f t="shared" si="30"/>
        <v>0</v>
      </c>
      <c r="P114" s="47"/>
      <c r="Q114" s="46"/>
      <c r="R114" s="48">
        <f t="shared" si="32"/>
        <v>0</v>
      </c>
    </row>
    <row r="115" spans="2:18" ht="21" customHeight="1" x14ac:dyDescent="0.3">
      <c r="B115" s="22" t="s">
        <v>12</v>
      </c>
      <c r="C115" s="23">
        <f t="shared" ref="C115:O115" si="33">SUM(C110:C114)</f>
        <v>0</v>
      </c>
      <c r="D115" s="23">
        <f t="shared" si="33"/>
        <v>0</v>
      </c>
      <c r="E115" s="23">
        <f t="shared" si="33"/>
        <v>0</v>
      </c>
      <c r="F115" s="23">
        <f t="shared" si="33"/>
        <v>0</v>
      </c>
      <c r="G115" s="23">
        <f t="shared" si="33"/>
        <v>0</v>
      </c>
      <c r="H115" s="23">
        <f t="shared" si="33"/>
        <v>0</v>
      </c>
      <c r="I115" s="23">
        <f t="shared" si="33"/>
        <v>0</v>
      </c>
      <c r="J115" s="23">
        <f t="shared" si="33"/>
        <v>0</v>
      </c>
      <c r="K115" s="23">
        <f t="shared" si="33"/>
        <v>0</v>
      </c>
      <c r="L115" s="23">
        <f t="shared" si="33"/>
        <v>0</v>
      </c>
      <c r="M115" s="23">
        <f t="shared" si="33"/>
        <v>0</v>
      </c>
      <c r="N115" s="23">
        <f t="shared" si="33"/>
        <v>0</v>
      </c>
      <c r="O115" s="24">
        <f t="shared" si="33"/>
        <v>0</v>
      </c>
      <c r="P115" s="6"/>
    </row>
    <row r="116" spans="2:18" ht="21" customHeight="1" x14ac:dyDescent="0.3">
      <c r="B116" s="11"/>
      <c r="C116" s="74">
        <f>C115+C106+C99+C78+C70+C62+C51+C41</f>
        <v>0</v>
      </c>
      <c r="D116" s="74">
        <f>D115+D106+D99+D78+D70+D62+D51+D41</f>
        <v>0</v>
      </c>
      <c r="E116" s="74">
        <f t="shared" ref="E116:N116" si="34">E115+E106+E99+E78+E70+E62+E51+E41</f>
        <v>0</v>
      </c>
      <c r="F116" s="74">
        <f t="shared" si="34"/>
        <v>0</v>
      </c>
      <c r="G116" s="74">
        <f t="shared" si="34"/>
        <v>0</v>
      </c>
      <c r="H116" s="74">
        <f t="shared" si="34"/>
        <v>0</v>
      </c>
      <c r="I116" s="74">
        <f t="shared" si="34"/>
        <v>0</v>
      </c>
      <c r="J116" s="74">
        <f t="shared" si="34"/>
        <v>0</v>
      </c>
      <c r="K116" s="74">
        <f t="shared" si="34"/>
        <v>0</v>
      </c>
      <c r="L116" s="74">
        <f t="shared" si="34"/>
        <v>0</v>
      </c>
      <c r="M116" s="74">
        <f t="shared" si="34"/>
        <v>0</v>
      </c>
      <c r="N116" s="74">
        <f t="shared" si="34"/>
        <v>0</v>
      </c>
      <c r="O116" s="74">
        <f>O115+O106+O99+O78+O70+O62+O51+O41</f>
        <v>0</v>
      </c>
      <c r="P116" s="14" t="s">
        <v>87</v>
      </c>
      <c r="Q116" s="1" t="s">
        <v>103</v>
      </c>
      <c r="R116" s="1" t="s">
        <v>104</v>
      </c>
    </row>
    <row r="117" spans="2:18" ht="21" customHeight="1" x14ac:dyDescent="0.3">
      <c r="B117" s="30" t="s">
        <v>17</v>
      </c>
      <c r="C117" s="31">
        <f>C25-C41-C51-C62-C70-C78-C99-C106-C115</f>
        <v>0</v>
      </c>
      <c r="D117" s="31">
        <f>D25-D41-D51-D62-D70-D78-D99-D106-D115</f>
        <v>0</v>
      </c>
      <c r="E117" s="31">
        <f t="shared" ref="E117:M117" si="35">E25-E41-E51-E62-E70-E78-E99-E106-E115</f>
        <v>0</v>
      </c>
      <c r="F117" s="31">
        <f>F25-F41-F51-F62-F70-F78-F99-F106-F115</f>
        <v>0</v>
      </c>
      <c r="G117" s="31">
        <f t="shared" si="35"/>
        <v>0</v>
      </c>
      <c r="H117" s="31">
        <f t="shared" si="35"/>
        <v>0</v>
      </c>
      <c r="I117" s="31">
        <f t="shared" si="35"/>
        <v>0</v>
      </c>
      <c r="J117" s="31">
        <f t="shared" si="35"/>
        <v>0</v>
      </c>
      <c r="K117" s="31">
        <f t="shared" si="35"/>
        <v>0</v>
      </c>
      <c r="L117" s="31">
        <f t="shared" si="35"/>
        <v>0</v>
      </c>
      <c r="M117" s="31">
        <f t="shared" si="35"/>
        <v>0</v>
      </c>
      <c r="N117" s="31">
        <f>N25-N41-N51-N62-N70-N78-N99-N106-N115</f>
        <v>0</v>
      </c>
      <c r="O117" s="31">
        <f>O25-O41-O51-O62-O70-O78-O99-O106-O115</f>
        <v>0</v>
      </c>
      <c r="P117" s="52">
        <v>0</v>
      </c>
      <c r="Q117" s="53">
        <f>SUM(Q29:Q114)</f>
        <v>0</v>
      </c>
      <c r="R117" s="48">
        <f>P117-Q117</f>
        <v>0</v>
      </c>
    </row>
    <row r="118" spans="2:18" ht="21" customHeight="1" x14ac:dyDescent="0.3">
      <c r="O118" s="75">
        <f>O116/12</f>
        <v>0</v>
      </c>
    </row>
    <row r="119" spans="2:18" ht="21" customHeight="1" x14ac:dyDescent="0.3">
      <c r="O119" s="75">
        <f>O117/12</f>
        <v>0</v>
      </c>
    </row>
    <row r="120" spans="2:18" ht="21" customHeight="1" x14ac:dyDescent="0.3">
      <c r="B120" s="3" t="s">
        <v>18</v>
      </c>
    </row>
    <row r="121" spans="2:18" ht="21" customHeight="1" x14ac:dyDescent="0.3">
      <c r="B121" s="3" t="str">
        <f>B14&amp;" x "&amp;B28</f>
        <v>Receitas x Gastos</v>
      </c>
    </row>
  </sheetData>
  <mergeCells count="9">
    <mergeCell ref="B13:O13"/>
    <mergeCell ref="B27:O27"/>
    <mergeCell ref="B43:O43"/>
    <mergeCell ref="B53:O53"/>
    <mergeCell ref="B108:O108"/>
    <mergeCell ref="B64:O64"/>
    <mergeCell ref="B72:O72"/>
    <mergeCell ref="B80:O80"/>
    <mergeCell ref="B101:O101"/>
  </mergeCells>
  <phoneticPr fontId="3" type="noConversion"/>
  <pageMargins left="0.25" right="0.25" top="0.75" bottom="0.75" header="0.3" footer="0.3"/>
  <pageSetup paperSize="9" scale="82" orientation="landscape" r:id="rId1"/>
  <rowBreaks count="1" manualBreakCount="1">
    <brk id="27" max="1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X57"/>
  <sheetViews>
    <sheetView showGridLines="0" showRowColHeaders="0" zoomScale="70" zoomScaleNormal="70" workbookViewId="0">
      <selection activeCell="AC14" sqref="AC14"/>
    </sheetView>
  </sheetViews>
  <sheetFormatPr defaultColWidth="0" defaultRowHeight="0" customHeight="1" zeroHeight="1" x14ac:dyDescent="0.3"/>
  <cols>
    <col min="1" max="1" width="2.6640625" style="13" customWidth="1"/>
    <col min="2" max="2" width="11.33203125" style="13" bestFit="1" customWidth="1"/>
    <col min="3" max="16" width="10.6640625" style="13" customWidth="1"/>
    <col min="17" max="48" width="5.6640625" style="13" customWidth="1"/>
    <col min="49" max="50" width="0" style="13" hidden="1" customWidth="1"/>
    <col min="51" max="16384" width="5.6640625" style="13" hidden="1"/>
  </cols>
  <sheetData>
    <row r="1" spans="1:48" s="42" customFormat="1" ht="110.25" customHeight="1" x14ac:dyDescent="0.3"/>
    <row r="2" spans="1:48" s="42" customFormat="1" ht="26.25" customHeight="1" x14ac:dyDescent="0.3"/>
    <row r="3" spans="1:48" s="42" customFormat="1" ht="26.25" customHeight="1" x14ac:dyDescent="0.3"/>
    <row r="4" spans="1:48" s="42" customFormat="1" ht="26.25" customHeight="1" x14ac:dyDescent="0.3"/>
    <row r="5" spans="1:48" s="42" customFormat="1" ht="26.25" customHeight="1" x14ac:dyDescent="0.3"/>
    <row r="6" spans="1:48" ht="45" customHeight="1" thickBot="1" x14ac:dyDescent="0.3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5"/>
    </row>
    <row r="7" spans="1:48" ht="21" customHeight="1" x14ac:dyDescent="0.3"/>
    <row r="8" spans="1:48" ht="27" customHeight="1" x14ac:dyDescent="0.3">
      <c r="B8" s="37" t="s">
        <v>19</v>
      </c>
    </row>
    <row r="9" spans="1:48" ht="9.9" customHeight="1" x14ac:dyDescent="0.3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48" ht="24" customHeight="1" x14ac:dyDescent="0.3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48" ht="24" customHeight="1" x14ac:dyDescent="0.3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48" ht="24" customHeight="1" x14ac:dyDescent="0.3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48" ht="24" customHeight="1" x14ac:dyDescent="0.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48" ht="24" customHeight="1" x14ac:dyDescent="0.3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48" ht="24" customHeight="1" x14ac:dyDescent="0.3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48" ht="24" customHeight="1" x14ac:dyDescent="0.3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2:15" ht="24" customHeight="1" x14ac:dyDescent="0.3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2:15" ht="24" customHeight="1" x14ac:dyDescent="0.3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2:15" ht="24" customHeight="1" x14ac:dyDescent="0.3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2:15" ht="24" customHeight="1" x14ac:dyDescent="0.3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2:15" ht="24" customHeight="1" x14ac:dyDescent="0.3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2:15" ht="24" customHeight="1" x14ac:dyDescent="0.3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2:15" ht="24" customHeight="1" x14ac:dyDescent="0.3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2:15" ht="24" customHeight="1" x14ac:dyDescent="0.3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2:15" ht="24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2:15" ht="24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2:15" s="36" customFormat="1" ht="24" customHeight="1" x14ac:dyDescent="0.3"/>
    <row r="28" spans="2:15" ht="24" customHeight="1" x14ac:dyDescent="0.3"/>
    <row r="29" spans="2:15" ht="24" customHeight="1" x14ac:dyDescent="0.3"/>
    <row r="30" spans="2:15" ht="24" customHeight="1" x14ac:dyDescent="0.3"/>
    <row r="31" spans="2:15" ht="24" customHeight="1" x14ac:dyDescent="0.3"/>
    <row r="32" spans="2:15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3" ht="95.25" hidden="1" customHeight="1" x14ac:dyDescent="0.3"/>
    <row r="57" ht="24" customHeight="1" x14ac:dyDescent="0.3"/>
  </sheetData>
  <pageMargins left="0.25" right="0.25" top="0.75" bottom="0.75" header="0.3" footer="0.3"/>
  <pageSetup paperSize="9" scale="76" orientation="landscape" r:id="rId1"/>
  <colBreaks count="1" manualBreakCount="1">
    <brk id="20" min="5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N78"/>
  <sheetViews>
    <sheetView zoomScale="85" zoomScaleNormal="85" workbookViewId="0">
      <selection activeCell="C85" sqref="C85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N78"/>
  <sheetViews>
    <sheetView zoomScale="85" zoomScaleNormal="85" workbookViewId="0">
      <selection activeCell="C78" sqref="C78"/>
    </sheetView>
  </sheetViews>
  <sheetFormatPr defaultRowHeight="14.4" x14ac:dyDescent="0.3"/>
  <cols>
    <col min="2" max="2" width="31.5546875" bestFit="1" customWidth="1"/>
    <col min="3" max="3" width="16.5546875" bestFit="1" customWidth="1"/>
    <col min="4" max="4" width="13" bestFit="1" customWidth="1"/>
    <col min="5" max="5" width="14.33203125" bestFit="1" customWidth="1"/>
    <col min="6" max="6" width="14" bestFit="1" customWidth="1"/>
    <col min="7" max="7" width="13.109375" bestFit="1" customWidth="1"/>
    <col min="8" max="8" width="9.33203125" bestFit="1" customWidth="1"/>
    <col min="9" max="9" width="10.44140625" bestFit="1" customWidth="1"/>
    <col min="10" max="10" width="14" bestFit="1" customWidth="1"/>
    <col min="12" max="12" width="31.5546875" bestFit="1" customWidth="1"/>
    <col min="13" max="13" width="14.44140625" bestFit="1" customWidth="1"/>
    <col min="14" max="14" width="11.44140625" bestFit="1" customWidth="1"/>
    <col min="15" max="15" width="12.33203125" bestFit="1" customWidth="1"/>
    <col min="16" max="16" width="12" bestFit="1" customWidth="1"/>
    <col min="17" max="17" width="11.109375" bestFit="1" customWidth="1"/>
    <col min="18" max="18" width="8.6640625" bestFit="1" customWidth="1"/>
    <col min="19" max="19" width="9.5546875" bestFit="1" customWidth="1"/>
    <col min="20" max="20" width="14.44140625" bestFit="1" customWidth="1"/>
    <col min="22" max="22" width="31.5546875" bestFit="1" customWidth="1"/>
    <col min="23" max="23" width="14.33203125" bestFit="1" customWidth="1"/>
    <col min="24" max="24" width="11.33203125" bestFit="1" customWidth="1"/>
    <col min="25" max="25" width="12.109375" bestFit="1" customWidth="1"/>
    <col min="26" max="26" width="11.88671875" bestFit="1" customWidth="1"/>
    <col min="27" max="27" width="11" bestFit="1" customWidth="1"/>
    <col min="29" max="29" width="9.44140625" bestFit="1" customWidth="1"/>
    <col min="30" max="30" width="14.33203125" bestFit="1" customWidth="1"/>
    <col min="32" max="32" width="31.5546875" bestFit="1" customWidth="1"/>
    <col min="33" max="33" width="14.33203125" bestFit="1" customWidth="1"/>
    <col min="34" max="34" width="11.33203125" bestFit="1" customWidth="1"/>
    <col min="35" max="35" width="12.109375" bestFit="1" customWidth="1"/>
    <col min="36" max="36" width="11.88671875" bestFit="1" customWidth="1"/>
    <col min="37" max="37" width="11" bestFit="1" customWidth="1"/>
    <col min="38" max="38" width="8" bestFit="1" customWidth="1"/>
    <col min="39" max="39" width="9.44140625" bestFit="1" customWidth="1"/>
    <col min="40" max="40" width="14.33203125" bestFit="1" customWidth="1"/>
  </cols>
  <sheetData>
    <row r="1" s="44" customFormat="1" ht="15" customHeight="1" x14ac:dyDescent="0.3"/>
    <row r="2" s="44" customFormat="1" x14ac:dyDescent="0.3"/>
    <row r="3" s="44" customFormat="1" x14ac:dyDescent="0.3"/>
    <row r="4" s="44" customFormat="1" x14ac:dyDescent="0.3"/>
    <row r="5" s="44" customFormat="1" x14ac:dyDescent="0.3"/>
    <row r="6" s="44" customFormat="1" x14ac:dyDescent="0.3"/>
    <row r="7" s="44" customFormat="1" x14ac:dyDescent="0.3"/>
    <row r="8" s="44" customFormat="1" x14ac:dyDescent="0.3"/>
    <row r="9" s="44" customFormat="1" x14ac:dyDescent="0.3"/>
    <row r="10" s="44" customFormat="1" x14ac:dyDescent="0.3"/>
    <row r="11" s="44" customFormat="1" x14ac:dyDescent="0.3"/>
    <row r="12" s="44" customFormat="1" x14ac:dyDescent="0.3"/>
    <row r="13" s="36" customFormat="1" ht="45" customHeight="1" x14ac:dyDescent="0.3"/>
    <row r="17" spans="2:40" ht="21" x14ac:dyDescent="0.4">
      <c r="B17" s="77" t="s">
        <v>99</v>
      </c>
      <c r="C17" s="77"/>
      <c r="D17" s="77"/>
      <c r="E17" s="77"/>
      <c r="F17" s="77"/>
      <c r="G17" s="77"/>
      <c r="H17" s="77"/>
      <c r="I17" s="77"/>
      <c r="J17" s="77"/>
      <c r="L17" s="77" t="s">
        <v>100</v>
      </c>
      <c r="M17" s="77"/>
      <c r="N17" s="77"/>
      <c r="O17" s="77"/>
      <c r="P17" s="77"/>
      <c r="Q17" s="77"/>
      <c r="R17" s="77"/>
      <c r="S17" s="77"/>
      <c r="T17" s="77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2:40" x14ac:dyDescent="0.3">
      <c r="B18" s="38"/>
      <c r="C18" s="39" t="s">
        <v>89</v>
      </c>
      <c r="D18" s="39" t="s">
        <v>90</v>
      </c>
      <c r="E18" s="39" t="s">
        <v>91</v>
      </c>
      <c r="F18" s="39" t="s">
        <v>92</v>
      </c>
      <c r="G18" s="39" t="s">
        <v>93</v>
      </c>
      <c r="H18" s="39" t="s">
        <v>94</v>
      </c>
      <c r="I18" s="39" t="s">
        <v>95</v>
      </c>
      <c r="J18" s="40" t="s">
        <v>96</v>
      </c>
      <c r="L18" s="38"/>
      <c r="M18" s="39" t="s">
        <v>89</v>
      </c>
      <c r="N18" s="39" t="s">
        <v>90</v>
      </c>
      <c r="O18" s="39" t="s">
        <v>91</v>
      </c>
      <c r="P18" s="39" t="s">
        <v>92</v>
      </c>
      <c r="Q18" s="39" t="s">
        <v>93</v>
      </c>
      <c r="R18" s="39" t="s">
        <v>94</v>
      </c>
      <c r="S18" s="39" t="s">
        <v>95</v>
      </c>
      <c r="T18" s="40" t="s">
        <v>96</v>
      </c>
      <c r="V18" s="38"/>
      <c r="W18" s="54"/>
      <c r="X18" s="54"/>
      <c r="Y18" s="54"/>
      <c r="Z18" s="54"/>
      <c r="AA18" s="54"/>
      <c r="AB18" s="54"/>
      <c r="AC18" s="54"/>
      <c r="AD18" s="55"/>
      <c r="AE18" s="54"/>
      <c r="AF18" s="38"/>
      <c r="AG18" s="54"/>
      <c r="AH18" s="54"/>
      <c r="AI18" s="54"/>
      <c r="AJ18" s="54"/>
      <c r="AK18" s="54"/>
      <c r="AL18" s="54"/>
      <c r="AM18" s="54"/>
      <c r="AN18" s="55"/>
    </row>
    <row r="19" spans="2:40" x14ac:dyDescent="0.3">
      <c r="B19" s="41" t="s">
        <v>114</v>
      </c>
      <c r="C19" s="63"/>
      <c r="D19" s="64"/>
      <c r="E19" s="64"/>
      <c r="F19" s="64"/>
      <c r="G19" s="64"/>
      <c r="H19" s="64"/>
      <c r="I19" s="65"/>
      <c r="J19" s="62">
        <f t="shared" ref="J19:J31" si="0">SUM(C19:I19)</f>
        <v>0</v>
      </c>
      <c r="L19" s="41" t="s">
        <v>114</v>
      </c>
      <c r="M19" s="63"/>
      <c r="N19" s="64"/>
      <c r="O19" s="64"/>
      <c r="P19" s="64"/>
      <c r="Q19" s="64"/>
      <c r="R19" s="64"/>
      <c r="S19" s="65"/>
      <c r="T19" s="62">
        <f t="shared" ref="T19:T36" si="1">SUM(M19:S19)</f>
        <v>0</v>
      </c>
      <c r="V19" s="56"/>
      <c r="W19" s="57"/>
      <c r="X19" s="57"/>
      <c r="Y19" s="57"/>
      <c r="Z19" s="57"/>
      <c r="AA19" s="57"/>
      <c r="AB19" s="57"/>
      <c r="AC19" s="57"/>
      <c r="AD19" s="58"/>
      <c r="AF19" s="56"/>
      <c r="AG19" s="57"/>
      <c r="AH19" s="57"/>
      <c r="AI19" s="57"/>
      <c r="AJ19" s="57"/>
      <c r="AK19" s="57"/>
      <c r="AL19" s="57"/>
      <c r="AM19" s="57"/>
      <c r="AN19" s="58"/>
    </row>
    <row r="20" spans="2:40" x14ac:dyDescent="0.3">
      <c r="B20" s="41" t="s">
        <v>108</v>
      </c>
      <c r="C20" s="63"/>
      <c r="D20" s="66"/>
      <c r="E20" s="66"/>
      <c r="F20" s="66"/>
      <c r="G20" s="66"/>
      <c r="H20" s="66"/>
      <c r="I20" s="67"/>
      <c r="J20" s="68">
        <f t="shared" si="0"/>
        <v>0</v>
      </c>
      <c r="L20" s="41" t="s">
        <v>108</v>
      </c>
      <c r="M20" s="71"/>
      <c r="N20" s="66"/>
      <c r="O20" s="66"/>
      <c r="P20" s="66"/>
      <c r="Q20" s="66"/>
      <c r="R20" s="66"/>
      <c r="S20" s="67"/>
      <c r="T20" s="68">
        <f t="shared" si="1"/>
        <v>0</v>
      </c>
      <c r="V20" s="56"/>
      <c r="W20" s="57"/>
      <c r="X20" s="57"/>
      <c r="Y20" s="57"/>
      <c r="Z20" s="57"/>
      <c r="AA20" s="57"/>
      <c r="AB20" s="57"/>
      <c r="AC20" s="57"/>
      <c r="AD20" s="58"/>
      <c r="AF20" s="56"/>
      <c r="AG20" s="57"/>
      <c r="AH20" s="57"/>
      <c r="AI20" s="57"/>
      <c r="AJ20" s="57"/>
      <c r="AK20" s="57"/>
      <c r="AL20" s="57"/>
      <c r="AM20" s="57"/>
      <c r="AN20" s="58"/>
    </row>
    <row r="21" spans="2:40" x14ac:dyDescent="0.3">
      <c r="B21" s="41" t="s">
        <v>45</v>
      </c>
      <c r="C21" s="63"/>
      <c r="D21" s="66"/>
      <c r="E21" s="66"/>
      <c r="F21" s="66"/>
      <c r="G21" s="66"/>
      <c r="H21" s="66"/>
      <c r="I21" s="67"/>
      <c r="J21" s="68">
        <f t="shared" si="0"/>
        <v>0</v>
      </c>
      <c r="L21" s="41" t="s">
        <v>45</v>
      </c>
      <c r="M21" s="71"/>
      <c r="N21" s="66"/>
      <c r="O21" s="66"/>
      <c r="P21" s="66"/>
      <c r="Q21" s="66"/>
      <c r="R21" s="66"/>
      <c r="S21" s="67"/>
      <c r="T21" s="68">
        <f t="shared" si="1"/>
        <v>0</v>
      </c>
      <c r="V21" s="56"/>
      <c r="W21" s="57"/>
      <c r="X21" s="57"/>
      <c r="Y21" s="57"/>
      <c r="Z21" s="57"/>
      <c r="AA21" s="57"/>
      <c r="AB21" s="57"/>
      <c r="AC21" s="57"/>
      <c r="AD21" s="58"/>
      <c r="AF21" s="56"/>
      <c r="AG21" s="57"/>
      <c r="AH21" s="57"/>
      <c r="AI21" s="57"/>
      <c r="AJ21" s="57"/>
      <c r="AK21" s="57"/>
      <c r="AL21" s="57"/>
      <c r="AM21" s="57"/>
      <c r="AN21" s="58"/>
    </row>
    <row r="22" spans="2:40" x14ac:dyDescent="0.3">
      <c r="B22" s="41" t="s">
        <v>106</v>
      </c>
      <c r="C22" s="63"/>
      <c r="D22" s="66"/>
      <c r="E22" s="66"/>
      <c r="F22" s="66"/>
      <c r="G22" s="66"/>
      <c r="H22" s="66"/>
      <c r="I22" s="67"/>
      <c r="J22" s="68">
        <f t="shared" si="0"/>
        <v>0</v>
      </c>
      <c r="L22" s="41" t="s">
        <v>106</v>
      </c>
      <c r="M22" s="71"/>
      <c r="N22" s="66"/>
      <c r="O22" s="66"/>
      <c r="P22" s="66"/>
      <c r="Q22" s="66"/>
      <c r="R22" s="66"/>
      <c r="S22" s="67"/>
      <c r="T22" s="68">
        <f t="shared" si="1"/>
        <v>0</v>
      </c>
      <c r="V22" s="56"/>
      <c r="W22" s="57"/>
      <c r="X22" s="57"/>
      <c r="Y22" s="57"/>
      <c r="Z22" s="57"/>
      <c r="AA22" s="57"/>
      <c r="AB22" s="57"/>
      <c r="AC22" s="57"/>
      <c r="AD22" s="58"/>
      <c r="AF22" s="56"/>
      <c r="AG22" s="57"/>
      <c r="AH22" s="57"/>
      <c r="AI22" s="57"/>
      <c r="AJ22" s="57"/>
      <c r="AK22" s="57"/>
      <c r="AL22" s="57"/>
      <c r="AM22" s="57"/>
      <c r="AN22" s="58"/>
    </row>
    <row r="23" spans="2:40" x14ac:dyDescent="0.3">
      <c r="B23" s="41" t="s">
        <v>75</v>
      </c>
      <c r="C23" s="63"/>
      <c r="D23" s="66"/>
      <c r="E23" s="66"/>
      <c r="F23" s="66"/>
      <c r="G23" s="66"/>
      <c r="H23" s="66"/>
      <c r="I23" s="67"/>
      <c r="J23" s="68">
        <f t="shared" si="0"/>
        <v>0</v>
      </c>
      <c r="L23" s="41" t="s">
        <v>75</v>
      </c>
      <c r="M23" s="71"/>
      <c r="N23" s="66"/>
      <c r="O23" s="66"/>
      <c r="P23" s="66"/>
      <c r="Q23" s="66"/>
      <c r="R23" s="66"/>
      <c r="S23" s="67"/>
      <c r="T23" s="68">
        <f t="shared" si="1"/>
        <v>0</v>
      </c>
      <c r="V23" s="56"/>
      <c r="W23" s="57"/>
      <c r="X23" s="57"/>
      <c r="Y23" s="57"/>
      <c r="Z23" s="57"/>
      <c r="AA23" s="57"/>
      <c r="AB23" s="57"/>
      <c r="AC23" s="57"/>
      <c r="AD23" s="58"/>
      <c r="AF23" s="56"/>
      <c r="AG23" s="57"/>
      <c r="AH23" s="57"/>
      <c r="AI23" s="57"/>
      <c r="AJ23" s="57"/>
      <c r="AK23" s="57"/>
      <c r="AL23" s="57"/>
      <c r="AM23" s="57"/>
      <c r="AN23" s="58"/>
    </row>
    <row r="24" spans="2:40" x14ac:dyDescent="0.3">
      <c r="B24" s="41" t="s">
        <v>97</v>
      </c>
      <c r="C24" s="63"/>
      <c r="D24" s="66"/>
      <c r="E24" s="66"/>
      <c r="F24" s="66"/>
      <c r="G24" s="66"/>
      <c r="H24" s="66"/>
      <c r="I24" s="67"/>
      <c r="J24" s="68">
        <f t="shared" si="0"/>
        <v>0</v>
      </c>
      <c r="L24" s="41" t="s">
        <v>97</v>
      </c>
      <c r="M24" s="71"/>
      <c r="N24" s="66"/>
      <c r="O24" s="66"/>
      <c r="P24" s="66"/>
      <c r="Q24" s="66"/>
      <c r="R24" s="66"/>
      <c r="S24" s="67"/>
      <c r="T24" s="68">
        <f t="shared" si="1"/>
        <v>0</v>
      </c>
      <c r="V24" s="56"/>
      <c r="W24" s="57"/>
      <c r="X24" s="57"/>
      <c r="Y24" s="57"/>
      <c r="Z24" s="57"/>
      <c r="AA24" s="57"/>
      <c r="AB24" s="57"/>
      <c r="AC24" s="57"/>
      <c r="AD24" s="58"/>
      <c r="AF24" s="56"/>
      <c r="AG24" s="57"/>
      <c r="AH24" s="57"/>
      <c r="AI24" s="57"/>
      <c r="AJ24" s="57"/>
      <c r="AK24" s="57"/>
      <c r="AL24" s="57"/>
      <c r="AM24" s="57"/>
      <c r="AN24" s="58"/>
    </row>
    <row r="25" spans="2:40" x14ac:dyDescent="0.3">
      <c r="B25" s="41" t="s">
        <v>68</v>
      </c>
      <c r="C25" s="63"/>
      <c r="D25" s="66"/>
      <c r="E25" s="66"/>
      <c r="F25" s="66"/>
      <c r="G25" s="66"/>
      <c r="H25" s="66"/>
      <c r="I25" s="67"/>
      <c r="J25" s="68">
        <f t="shared" si="0"/>
        <v>0</v>
      </c>
      <c r="L25" s="41" t="s">
        <v>68</v>
      </c>
      <c r="M25" s="71"/>
      <c r="N25" s="66"/>
      <c r="O25" s="66"/>
      <c r="P25" s="66"/>
      <c r="Q25" s="66"/>
      <c r="R25" s="66"/>
      <c r="S25" s="67"/>
      <c r="T25" s="68">
        <f t="shared" si="1"/>
        <v>0</v>
      </c>
      <c r="V25" s="56"/>
      <c r="W25" s="57"/>
      <c r="X25" s="57"/>
      <c r="Y25" s="57"/>
      <c r="Z25" s="57"/>
      <c r="AA25" s="57"/>
      <c r="AB25" s="57"/>
      <c r="AC25" s="57"/>
      <c r="AD25" s="58"/>
      <c r="AF25" s="56"/>
      <c r="AG25" s="57"/>
      <c r="AH25" s="57"/>
      <c r="AI25" s="57"/>
      <c r="AJ25" s="57"/>
      <c r="AK25" s="57"/>
      <c r="AL25" s="57"/>
      <c r="AM25" s="57"/>
      <c r="AN25" s="58"/>
    </row>
    <row r="26" spans="2:40" ht="21" x14ac:dyDescent="0.4">
      <c r="B26" s="41" t="s">
        <v>71</v>
      </c>
      <c r="C26" s="63"/>
      <c r="D26" s="66"/>
      <c r="E26" s="66"/>
      <c r="F26" s="66"/>
      <c r="G26" s="66"/>
      <c r="H26" s="66"/>
      <c r="I26" s="67"/>
      <c r="J26" s="68">
        <f t="shared" si="0"/>
        <v>0</v>
      </c>
      <c r="L26" s="41" t="s">
        <v>71</v>
      </c>
      <c r="M26" s="71"/>
      <c r="N26" s="66"/>
      <c r="O26" s="66"/>
      <c r="P26" s="66"/>
      <c r="Q26" s="66"/>
      <c r="R26" s="66"/>
      <c r="S26" s="67"/>
      <c r="T26" s="68">
        <f t="shared" si="1"/>
        <v>0</v>
      </c>
      <c r="V26" s="77" t="s">
        <v>110</v>
      </c>
      <c r="W26" s="77"/>
      <c r="X26" s="77"/>
      <c r="Y26" s="77"/>
      <c r="Z26" s="77"/>
      <c r="AA26" s="77"/>
      <c r="AB26" s="77"/>
      <c r="AC26" s="77"/>
      <c r="AD26" s="77"/>
      <c r="AF26" s="56"/>
      <c r="AG26" s="57"/>
      <c r="AH26" s="57"/>
      <c r="AI26" s="57"/>
      <c r="AJ26" s="57"/>
      <c r="AK26" s="57"/>
      <c r="AL26" s="57"/>
      <c r="AM26" s="57"/>
      <c r="AN26" s="58"/>
    </row>
    <row r="27" spans="2:40" x14ac:dyDescent="0.3">
      <c r="B27" s="41" t="s">
        <v>73</v>
      </c>
      <c r="C27" s="63"/>
      <c r="D27" s="66"/>
      <c r="E27" s="66"/>
      <c r="F27" s="66"/>
      <c r="G27" s="66"/>
      <c r="H27" s="66"/>
      <c r="I27" s="67"/>
      <c r="J27" s="68">
        <f t="shared" si="0"/>
        <v>0</v>
      </c>
      <c r="L27" s="41" t="s">
        <v>73</v>
      </c>
      <c r="M27" s="71"/>
      <c r="N27" s="66"/>
      <c r="O27" s="66"/>
      <c r="P27" s="66"/>
      <c r="Q27" s="66"/>
      <c r="R27" s="66"/>
      <c r="S27" s="67"/>
      <c r="T27" s="68">
        <f t="shared" si="1"/>
        <v>0</v>
      </c>
      <c r="V27" s="38"/>
      <c r="W27" s="39" t="s">
        <v>89</v>
      </c>
      <c r="X27" s="39" t="s">
        <v>90</v>
      </c>
      <c r="Y27" s="39" t="s">
        <v>91</v>
      </c>
      <c r="Z27" s="39" t="s">
        <v>92</v>
      </c>
      <c r="AA27" s="39" t="s">
        <v>93</v>
      </c>
      <c r="AB27" s="39" t="s">
        <v>94</v>
      </c>
      <c r="AC27" s="39" t="s">
        <v>95</v>
      </c>
      <c r="AD27" s="40" t="s">
        <v>96</v>
      </c>
      <c r="AF27" s="56"/>
      <c r="AG27" s="57"/>
      <c r="AH27" s="57"/>
      <c r="AI27" s="57"/>
      <c r="AJ27" s="57"/>
      <c r="AK27" s="57"/>
      <c r="AL27" s="57"/>
      <c r="AM27" s="57"/>
      <c r="AN27" s="58"/>
    </row>
    <row r="28" spans="2:40" x14ac:dyDescent="0.3">
      <c r="B28" s="41" t="s">
        <v>46</v>
      </c>
      <c r="C28" s="63"/>
      <c r="D28" s="66"/>
      <c r="E28" s="66"/>
      <c r="F28" s="66"/>
      <c r="G28" s="66"/>
      <c r="H28" s="66"/>
      <c r="I28" s="67"/>
      <c r="J28" s="68">
        <f t="shared" si="0"/>
        <v>0</v>
      </c>
      <c r="L28" s="41" t="s">
        <v>46</v>
      </c>
      <c r="M28" s="71"/>
      <c r="N28" s="66"/>
      <c r="O28" s="66"/>
      <c r="P28" s="66"/>
      <c r="Q28" s="66"/>
      <c r="R28" s="66"/>
      <c r="S28" s="67"/>
      <c r="T28" s="68">
        <f t="shared" si="1"/>
        <v>0</v>
      </c>
      <c r="V28" s="41" t="s">
        <v>114</v>
      </c>
      <c r="W28" s="63"/>
      <c r="X28" s="64"/>
      <c r="Y28" s="64"/>
      <c r="Z28" s="64"/>
      <c r="AA28" s="64"/>
      <c r="AB28" s="64"/>
      <c r="AC28" s="65"/>
      <c r="AD28" s="62">
        <f t="shared" ref="AD28:AD34" si="2">SUM(W28:AC28)</f>
        <v>0</v>
      </c>
      <c r="AF28" s="56"/>
      <c r="AG28" s="57"/>
      <c r="AH28" s="57"/>
      <c r="AI28" s="57"/>
      <c r="AJ28" s="57"/>
      <c r="AK28" s="57"/>
      <c r="AL28" s="57"/>
      <c r="AM28" s="57"/>
      <c r="AN28" s="58"/>
    </row>
    <row r="29" spans="2:40" x14ac:dyDescent="0.3">
      <c r="B29" s="41" t="s">
        <v>74</v>
      </c>
      <c r="C29" s="63"/>
      <c r="D29" s="66"/>
      <c r="E29" s="66"/>
      <c r="F29" s="66"/>
      <c r="G29" s="66"/>
      <c r="H29" s="66"/>
      <c r="I29" s="67"/>
      <c r="J29" s="68">
        <f t="shared" si="0"/>
        <v>0</v>
      </c>
      <c r="L29" s="41" t="s">
        <v>74</v>
      </c>
      <c r="M29" s="71"/>
      <c r="N29" s="66"/>
      <c r="O29" s="66"/>
      <c r="P29" s="66"/>
      <c r="Q29" s="66"/>
      <c r="R29" s="66"/>
      <c r="S29" s="67"/>
      <c r="T29" s="68">
        <f t="shared" si="1"/>
        <v>0</v>
      </c>
      <c r="V29" s="41" t="s">
        <v>108</v>
      </c>
      <c r="W29" s="71"/>
      <c r="X29" s="66"/>
      <c r="Y29" s="66"/>
      <c r="Z29" s="66"/>
      <c r="AA29" s="66"/>
      <c r="AB29" s="66"/>
      <c r="AC29" s="67"/>
      <c r="AD29" s="68">
        <f t="shared" si="2"/>
        <v>0</v>
      </c>
      <c r="AF29" s="56"/>
      <c r="AG29" s="57"/>
      <c r="AH29" s="57"/>
      <c r="AI29" s="57"/>
      <c r="AJ29" s="57"/>
      <c r="AK29" s="57"/>
      <c r="AL29" s="57"/>
      <c r="AM29" s="57"/>
      <c r="AN29" s="58"/>
    </row>
    <row r="30" spans="2:40" x14ac:dyDescent="0.3">
      <c r="B30" s="41" t="s">
        <v>105</v>
      </c>
      <c r="C30" s="63"/>
      <c r="D30" s="66"/>
      <c r="E30" s="66"/>
      <c r="F30" s="66"/>
      <c r="G30" s="66"/>
      <c r="H30" s="66"/>
      <c r="I30" s="67"/>
      <c r="J30" s="68">
        <f t="shared" si="0"/>
        <v>0</v>
      </c>
      <c r="L30" s="41" t="s">
        <v>105</v>
      </c>
      <c r="M30" s="71"/>
      <c r="N30" s="66"/>
      <c r="O30" s="66"/>
      <c r="P30" s="66"/>
      <c r="Q30" s="66"/>
      <c r="R30" s="66"/>
      <c r="S30" s="67"/>
      <c r="T30" s="68">
        <f t="shared" si="1"/>
        <v>0</v>
      </c>
      <c r="V30" s="41" t="s">
        <v>45</v>
      </c>
      <c r="W30" s="71"/>
      <c r="X30" s="66"/>
      <c r="Y30" s="66"/>
      <c r="Z30" s="66"/>
      <c r="AA30" s="66"/>
      <c r="AB30" s="66"/>
      <c r="AC30" s="67"/>
      <c r="AD30" s="68">
        <f t="shared" si="2"/>
        <v>0</v>
      </c>
      <c r="AF30" s="56"/>
      <c r="AG30" s="57"/>
      <c r="AH30" s="57"/>
      <c r="AI30" s="57"/>
      <c r="AJ30" s="57"/>
      <c r="AK30" s="57"/>
      <c r="AL30" s="57"/>
      <c r="AM30" s="57"/>
      <c r="AN30" s="58"/>
    </row>
    <row r="31" spans="2:40" x14ac:dyDescent="0.3">
      <c r="B31" s="41" t="s">
        <v>107</v>
      </c>
      <c r="C31" s="63"/>
      <c r="D31" s="66"/>
      <c r="E31" s="66"/>
      <c r="F31" s="66"/>
      <c r="G31" s="66"/>
      <c r="H31" s="66"/>
      <c r="I31" s="67"/>
      <c r="J31" s="68">
        <f t="shared" si="0"/>
        <v>0</v>
      </c>
      <c r="L31" s="41" t="s">
        <v>107</v>
      </c>
      <c r="M31" s="71"/>
      <c r="N31" s="66"/>
      <c r="O31" s="66"/>
      <c r="P31" s="66"/>
      <c r="Q31" s="66"/>
      <c r="R31" s="66"/>
      <c r="S31" s="67"/>
      <c r="T31" s="68">
        <f t="shared" si="1"/>
        <v>0</v>
      </c>
      <c r="V31" s="41" t="s">
        <v>106</v>
      </c>
      <c r="W31" s="71"/>
      <c r="X31" s="66"/>
      <c r="Y31" s="66"/>
      <c r="Z31" s="66"/>
      <c r="AA31" s="66"/>
      <c r="AB31" s="66"/>
      <c r="AC31" s="67"/>
      <c r="AD31" s="68">
        <f t="shared" si="2"/>
        <v>0</v>
      </c>
      <c r="AF31" s="56"/>
      <c r="AG31" s="57"/>
      <c r="AH31" s="57"/>
      <c r="AI31" s="57"/>
      <c r="AJ31" s="57"/>
      <c r="AK31" s="57"/>
      <c r="AL31" s="57"/>
      <c r="AM31" s="57"/>
      <c r="AN31" s="58"/>
    </row>
    <row r="32" spans="2:40" x14ac:dyDescent="0.3">
      <c r="B32" s="41" t="s">
        <v>72</v>
      </c>
      <c r="C32" s="63"/>
      <c r="D32" s="66"/>
      <c r="E32" s="66"/>
      <c r="F32" s="66"/>
      <c r="G32" s="66"/>
      <c r="H32" s="66"/>
      <c r="I32" s="67"/>
      <c r="J32" s="68">
        <f>SUM(C32:I32)</f>
        <v>0</v>
      </c>
      <c r="L32" s="41" t="s">
        <v>72</v>
      </c>
      <c r="M32" s="71"/>
      <c r="N32" s="66"/>
      <c r="O32" s="66"/>
      <c r="P32" s="66"/>
      <c r="Q32" s="66"/>
      <c r="R32" s="66"/>
      <c r="S32" s="67"/>
      <c r="T32" s="68">
        <f t="shared" si="1"/>
        <v>0</v>
      </c>
      <c r="V32" s="41" t="s">
        <v>75</v>
      </c>
      <c r="W32" s="71"/>
      <c r="X32" s="66"/>
      <c r="Y32" s="66"/>
      <c r="Z32" s="66"/>
      <c r="AA32" s="66"/>
      <c r="AB32" s="66"/>
      <c r="AC32" s="67"/>
      <c r="AD32" s="68">
        <f t="shared" si="2"/>
        <v>0</v>
      </c>
      <c r="AF32" s="56"/>
      <c r="AG32" s="57"/>
      <c r="AH32" s="57"/>
      <c r="AI32" s="57"/>
      <c r="AJ32" s="57"/>
      <c r="AK32" s="57"/>
      <c r="AL32" s="57"/>
      <c r="AM32" s="57"/>
      <c r="AN32" s="58"/>
    </row>
    <row r="33" spans="2:40" x14ac:dyDescent="0.3">
      <c r="B33" s="41" t="s">
        <v>64</v>
      </c>
      <c r="C33" s="63"/>
      <c r="D33" s="66"/>
      <c r="E33" s="66"/>
      <c r="F33" s="66"/>
      <c r="G33" s="66"/>
      <c r="H33" s="66"/>
      <c r="I33" s="67"/>
      <c r="J33" s="68">
        <f>SUM(C33:I33)</f>
        <v>0</v>
      </c>
      <c r="L33" s="41" t="s">
        <v>64</v>
      </c>
      <c r="M33" s="71"/>
      <c r="N33" s="66"/>
      <c r="O33" s="66"/>
      <c r="P33" s="66"/>
      <c r="Q33" s="66"/>
      <c r="R33" s="66"/>
      <c r="S33" s="67"/>
      <c r="T33" s="68">
        <f t="shared" si="1"/>
        <v>0</v>
      </c>
      <c r="V33" s="41" t="s">
        <v>97</v>
      </c>
      <c r="W33" s="71"/>
      <c r="X33" s="66"/>
      <c r="Y33" s="66"/>
      <c r="Z33" s="66"/>
      <c r="AA33" s="66"/>
      <c r="AB33" s="66"/>
      <c r="AC33" s="67"/>
      <c r="AD33" s="68">
        <f t="shared" si="2"/>
        <v>0</v>
      </c>
      <c r="AF33" s="56"/>
      <c r="AG33" s="57"/>
      <c r="AH33" s="57"/>
      <c r="AI33" s="57"/>
      <c r="AJ33" s="57"/>
      <c r="AK33" s="57"/>
      <c r="AL33" s="57"/>
      <c r="AM33" s="57"/>
      <c r="AN33" s="58"/>
    </row>
    <row r="34" spans="2:40" x14ac:dyDescent="0.3">
      <c r="B34" s="41" t="s">
        <v>77</v>
      </c>
      <c r="C34" s="63"/>
      <c r="D34" s="66"/>
      <c r="E34" s="66"/>
      <c r="F34" s="66"/>
      <c r="G34" s="66"/>
      <c r="H34" s="66"/>
      <c r="I34" s="67"/>
      <c r="J34" s="68">
        <f>SUM(C34:I34)</f>
        <v>0</v>
      </c>
      <c r="L34" s="41" t="s">
        <v>77</v>
      </c>
      <c r="M34" s="71"/>
      <c r="N34" s="66"/>
      <c r="O34" s="66"/>
      <c r="P34" s="66"/>
      <c r="Q34" s="66"/>
      <c r="R34" s="66"/>
      <c r="S34" s="67"/>
      <c r="T34" s="68">
        <f t="shared" si="1"/>
        <v>0</v>
      </c>
      <c r="V34" s="41" t="s">
        <v>68</v>
      </c>
      <c r="W34" s="71"/>
      <c r="X34" s="66"/>
      <c r="Y34" s="66"/>
      <c r="Z34" s="66"/>
      <c r="AA34" s="66"/>
      <c r="AB34" s="66"/>
      <c r="AC34" s="67"/>
      <c r="AD34" s="68">
        <f t="shared" si="2"/>
        <v>0</v>
      </c>
      <c r="AF34" s="56"/>
      <c r="AG34" s="57"/>
      <c r="AH34" s="57"/>
      <c r="AI34" s="57"/>
      <c r="AJ34" s="57"/>
      <c r="AK34" s="57"/>
      <c r="AL34" s="57"/>
      <c r="AM34" s="57"/>
      <c r="AN34" s="58"/>
    </row>
    <row r="35" spans="2:40" x14ac:dyDescent="0.3">
      <c r="B35" s="41" t="s">
        <v>109</v>
      </c>
      <c r="C35" s="63"/>
      <c r="D35" s="66"/>
      <c r="E35" s="66"/>
      <c r="F35" s="66"/>
      <c r="G35" s="66"/>
      <c r="H35" s="66"/>
      <c r="I35" s="67"/>
      <c r="J35" s="68">
        <f>SUM(C35:I35)</f>
        <v>0</v>
      </c>
      <c r="L35" s="41" t="s">
        <v>109</v>
      </c>
      <c r="M35" s="71"/>
      <c r="N35" s="66"/>
      <c r="O35" s="66"/>
      <c r="P35" s="66"/>
      <c r="Q35" s="66"/>
      <c r="R35" s="66"/>
      <c r="S35" s="67"/>
      <c r="T35" s="68">
        <f t="shared" si="1"/>
        <v>0</v>
      </c>
      <c r="V35" s="41" t="s">
        <v>71</v>
      </c>
      <c r="W35" s="71"/>
      <c r="X35" s="66"/>
      <c r="Y35" s="66"/>
      <c r="Z35" s="66"/>
      <c r="AA35" s="66"/>
      <c r="AB35" s="66"/>
      <c r="AC35" s="67"/>
      <c r="AD35" s="68">
        <f t="shared" ref="AD35:AD43" si="3">SUM(W35:AC35)</f>
        <v>0</v>
      </c>
      <c r="AF35" s="56"/>
      <c r="AG35" s="57"/>
      <c r="AH35" s="57"/>
      <c r="AI35" s="57"/>
      <c r="AJ35" s="57"/>
      <c r="AK35" s="57"/>
      <c r="AL35" s="57"/>
      <c r="AM35" s="57"/>
      <c r="AN35" s="58"/>
    </row>
    <row r="36" spans="2:40" x14ac:dyDescent="0.3">
      <c r="B36" s="45" t="s">
        <v>98</v>
      </c>
      <c r="C36" s="69">
        <f t="shared" ref="C36:I36" si="4">SUM(C19:C35)</f>
        <v>0</v>
      </c>
      <c r="D36" s="69">
        <f t="shared" si="4"/>
        <v>0</v>
      </c>
      <c r="E36" s="69">
        <f t="shared" si="4"/>
        <v>0</v>
      </c>
      <c r="F36" s="69">
        <f t="shared" si="4"/>
        <v>0</v>
      </c>
      <c r="G36" s="69">
        <f t="shared" si="4"/>
        <v>0</v>
      </c>
      <c r="H36" s="69">
        <f t="shared" si="4"/>
        <v>0</v>
      </c>
      <c r="I36" s="69">
        <f t="shared" si="4"/>
        <v>0</v>
      </c>
      <c r="J36" s="70">
        <f>SUM(C36:I36)</f>
        <v>0</v>
      </c>
      <c r="L36" s="45" t="s">
        <v>98</v>
      </c>
      <c r="M36" s="72">
        <f t="shared" ref="M36:S36" si="5">SUM(M19:M35)</f>
        <v>0</v>
      </c>
      <c r="N36" s="72">
        <f t="shared" si="5"/>
        <v>0</v>
      </c>
      <c r="O36" s="72">
        <f t="shared" si="5"/>
        <v>0</v>
      </c>
      <c r="P36" s="72">
        <f t="shared" si="5"/>
        <v>0</v>
      </c>
      <c r="Q36" s="72">
        <f t="shared" si="5"/>
        <v>0</v>
      </c>
      <c r="R36" s="72">
        <f t="shared" si="5"/>
        <v>0</v>
      </c>
      <c r="S36" s="72">
        <f t="shared" si="5"/>
        <v>0</v>
      </c>
      <c r="T36" s="70">
        <f t="shared" si="1"/>
        <v>0</v>
      </c>
      <c r="V36" s="41" t="s">
        <v>73</v>
      </c>
      <c r="W36" s="71"/>
      <c r="X36" s="66"/>
      <c r="Y36" s="66"/>
      <c r="Z36" s="66"/>
      <c r="AA36" s="66"/>
      <c r="AB36" s="66"/>
      <c r="AC36" s="67"/>
      <c r="AD36" s="68">
        <f t="shared" si="3"/>
        <v>0</v>
      </c>
      <c r="AF36" s="59"/>
      <c r="AG36" s="60"/>
      <c r="AH36" s="60"/>
      <c r="AI36" s="60"/>
      <c r="AJ36" s="60"/>
      <c r="AK36" s="60"/>
      <c r="AL36" s="60"/>
      <c r="AM36" s="60"/>
      <c r="AN36" s="58"/>
    </row>
    <row r="37" spans="2:40" x14ac:dyDescent="0.3">
      <c r="V37" s="41" t="s">
        <v>46</v>
      </c>
      <c r="W37" s="71"/>
      <c r="X37" s="66"/>
      <c r="Y37" s="66"/>
      <c r="Z37" s="66"/>
      <c r="AA37" s="66"/>
      <c r="AB37" s="66"/>
      <c r="AC37" s="67"/>
      <c r="AD37" s="68">
        <f t="shared" si="3"/>
        <v>0</v>
      </c>
    </row>
    <row r="38" spans="2:40" ht="21" x14ac:dyDescent="0.4">
      <c r="B38" s="77" t="s">
        <v>101</v>
      </c>
      <c r="C38" s="77"/>
      <c r="D38" s="77"/>
      <c r="E38" s="77"/>
      <c r="F38" s="77"/>
      <c r="G38" s="77"/>
      <c r="H38" s="77"/>
      <c r="I38" s="77"/>
      <c r="J38" s="77"/>
      <c r="L38" s="77" t="s">
        <v>102</v>
      </c>
      <c r="M38" s="77"/>
      <c r="N38" s="77"/>
      <c r="O38" s="77"/>
      <c r="P38" s="77"/>
      <c r="Q38" s="77"/>
      <c r="R38" s="77"/>
      <c r="S38" s="77"/>
      <c r="T38" s="77"/>
      <c r="V38" s="41" t="s">
        <v>74</v>
      </c>
      <c r="W38" s="71"/>
      <c r="X38" s="66"/>
      <c r="Y38" s="66"/>
      <c r="Z38" s="66"/>
      <c r="AA38" s="66"/>
      <c r="AB38" s="66"/>
      <c r="AC38" s="67"/>
      <c r="AD38" s="68">
        <f t="shared" si="3"/>
        <v>0</v>
      </c>
    </row>
    <row r="39" spans="2:40" x14ac:dyDescent="0.3">
      <c r="B39" s="38"/>
      <c r="C39" s="39" t="s">
        <v>89</v>
      </c>
      <c r="D39" s="39" t="s">
        <v>90</v>
      </c>
      <c r="E39" s="39" t="s">
        <v>91</v>
      </c>
      <c r="F39" s="39" t="s">
        <v>92</v>
      </c>
      <c r="G39" s="39" t="s">
        <v>93</v>
      </c>
      <c r="H39" s="39" t="s">
        <v>94</v>
      </c>
      <c r="I39" s="39" t="s">
        <v>95</v>
      </c>
      <c r="J39" s="40" t="s">
        <v>96</v>
      </c>
      <c r="L39" s="38"/>
      <c r="M39" s="39" t="s">
        <v>89</v>
      </c>
      <c r="N39" s="39" t="s">
        <v>90</v>
      </c>
      <c r="O39" s="39" t="s">
        <v>91</v>
      </c>
      <c r="P39" s="39" t="s">
        <v>92</v>
      </c>
      <c r="Q39" s="39" t="s">
        <v>93</v>
      </c>
      <c r="R39" s="39" t="s">
        <v>94</v>
      </c>
      <c r="S39" s="39" t="s">
        <v>95</v>
      </c>
      <c r="T39" s="40" t="s">
        <v>96</v>
      </c>
      <c r="V39" s="41" t="s">
        <v>105</v>
      </c>
      <c r="W39" s="71"/>
      <c r="X39" s="66"/>
      <c r="Y39" s="66"/>
      <c r="Z39" s="66"/>
      <c r="AA39" s="66"/>
      <c r="AB39" s="66"/>
      <c r="AC39" s="67"/>
      <c r="AD39" s="68">
        <f t="shared" si="3"/>
        <v>0</v>
      </c>
    </row>
    <row r="40" spans="2:40" x14ac:dyDescent="0.3">
      <c r="B40" s="41" t="s">
        <v>114</v>
      </c>
      <c r="C40" s="63"/>
      <c r="D40" s="64"/>
      <c r="E40" s="64"/>
      <c r="F40" s="64"/>
      <c r="G40" s="64"/>
      <c r="H40" s="64"/>
      <c r="I40" s="65"/>
      <c r="J40" s="62">
        <f t="shared" ref="J40:J57" si="6">SUM(C40:I40)</f>
        <v>0</v>
      </c>
      <c r="L40" s="41" t="s">
        <v>114</v>
      </c>
      <c r="M40" s="63"/>
      <c r="N40" s="64"/>
      <c r="O40" s="64"/>
      <c r="P40" s="64"/>
      <c r="Q40" s="64"/>
      <c r="R40" s="64"/>
      <c r="S40" s="65"/>
      <c r="T40" s="62">
        <f t="shared" ref="T40:T57" si="7">SUM(M40:S40)</f>
        <v>0</v>
      </c>
      <c r="V40" s="41" t="s">
        <v>107</v>
      </c>
      <c r="W40" s="71"/>
      <c r="X40" s="66"/>
      <c r="Y40" s="66"/>
      <c r="Z40" s="66"/>
      <c r="AA40" s="66"/>
      <c r="AB40" s="66"/>
      <c r="AC40" s="67"/>
      <c r="AD40" s="68">
        <f t="shared" si="3"/>
        <v>0</v>
      </c>
    </row>
    <row r="41" spans="2:40" x14ac:dyDescent="0.3">
      <c r="B41" s="41" t="s">
        <v>108</v>
      </c>
      <c r="C41" s="71"/>
      <c r="D41" s="66"/>
      <c r="E41" s="66"/>
      <c r="F41" s="66"/>
      <c r="G41" s="66"/>
      <c r="H41" s="66"/>
      <c r="I41" s="67"/>
      <c r="J41" s="68">
        <f t="shared" si="6"/>
        <v>0</v>
      </c>
      <c r="L41" s="41" t="s">
        <v>108</v>
      </c>
      <c r="M41" s="71"/>
      <c r="N41" s="66"/>
      <c r="O41" s="66"/>
      <c r="P41" s="66"/>
      <c r="Q41" s="66"/>
      <c r="R41" s="66"/>
      <c r="S41" s="67"/>
      <c r="T41" s="68">
        <f t="shared" si="7"/>
        <v>0</v>
      </c>
      <c r="V41" s="41" t="s">
        <v>72</v>
      </c>
      <c r="W41" s="71"/>
      <c r="X41" s="66"/>
      <c r="Y41" s="66"/>
      <c r="Z41" s="66"/>
      <c r="AA41" s="66"/>
      <c r="AB41" s="66"/>
      <c r="AC41" s="67"/>
      <c r="AD41" s="68">
        <f t="shared" si="3"/>
        <v>0</v>
      </c>
    </row>
    <row r="42" spans="2:40" x14ac:dyDescent="0.3">
      <c r="B42" s="41" t="s">
        <v>45</v>
      </c>
      <c r="C42" s="71"/>
      <c r="D42" s="66"/>
      <c r="E42" s="66"/>
      <c r="F42" s="66"/>
      <c r="G42" s="66"/>
      <c r="H42" s="66"/>
      <c r="I42" s="67"/>
      <c r="J42" s="68">
        <f t="shared" si="6"/>
        <v>0</v>
      </c>
      <c r="L42" s="41" t="s">
        <v>45</v>
      </c>
      <c r="M42" s="71"/>
      <c r="N42" s="66"/>
      <c r="O42" s="66"/>
      <c r="P42" s="66"/>
      <c r="Q42" s="66"/>
      <c r="R42" s="66"/>
      <c r="S42" s="67"/>
      <c r="T42" s="68">
        <f t="shared" si="7"/>
        <v>0</v>
      </c>
      <c r="V42" s="41" t="s">
        <v>64</v>
      </c>
      <c r="W42" s="71"/>
      <c r="X42" s="66"/>
      <c r="Y42" s="66"/>
      <c r="Z42" s="66"/>
      <c r="AA42" s="66"/>
      <c r="AB42" s="66"/>
      <c r="AC42" s="67"/>
      <c r="AD42" s="68">
        <f t="shared" si="3"/>
        <v>0</v>
      </c>
    </row>
    <row r="43" spans="2:40" x14ac:dyDescent="0.3">
      <c r="B43" s="41" t="s">
        <v>106</v>
      </c>
      <c r="C43" s="71"/>
      <c r="D43" s="66"/>
      <c r="E43" s="66"/>
      <c r="F43" s="66"/>
      <c r="G43" s="66"/>
      <c r="H43" s="66"/>
      <c r="I43" s="67"/>
      <c r="J43" s="68">
        <f t="shared" si="6"/>
        <v>0</v>
      </c>
      <c r="L43" s="41" t="s">
        <v>106</v>
      </c>
      <c r="M43" s="71"/>
      <c r="N43" s="66"/>
      <c r="O43" s="66"/>
      <c r="P43" s="66"/>
      <c r="Q43" s="66"/>
      <c r="R43" s="66"/>
      <c r="S43" s="67"/>
      <c r="T43" s="68">
        <f t="shared" si="7"/>
        <v>0</v>
      </c>
      <c r="V43" s="41" t="s">
        <v>77</v>
      </c>
      <c r="W43" s="71"/>
      <c r="X43" s="66"/>
      <c r="Y43" s="66"/>
      <c r="Z43" s="66"/>
      <c r="AA43" s="66"/>
      <c r="AB43" s="66"/>
      <c r="AC43" s="67"/>
      <c r="AD43" s="68">
        <f t="shared" si="3"/>
        <v>0</v>
      </c>
    </row>
    <row r="44" spans="2:40" x14ac:dyDescent="0.3">
      <c r="B44" s="41" t="s">
        <v>75</v>
      </c>
      <c r="C44" s="71"/>
      <c r="D44" s="66"/>
      <c r="E44" s="66"/>
      <c r="F44" s="66"/>
      <c r="G44" s="66"/>
      <c r="H44" s="66"/>
      <c r="I44" s="67"/>
      <c r="J44" s="68">
        <f t="shared" si="6"/>
        <v>0</v>
      </c>
      <c r="L44" s="41" t="s">
        <v>75</v>
      </c>
      <c r="M44" s="71"/>
      <c r="N44" s="66"/>
      <c r="O44" s="66"/>
      <c r="P44" s="66"/>
      <c r="Q44" s="66"/>
      <c r="R44" s="66"/>
      <c r="S44" s="67"/>
      <c r="T44" s="68">
        <f t="shared" si="7"/>
        <v>0</v>
      </c>
      <c r="V44" s="41" t="s">
        <v>109</v>
      </c>
      <c r="W44" s="71"/>
      <c r="X44" s="66"/>
      <c r="Y44" s="66"/>
      <c r="Z44" s="66"/>
      <c r="AA44" s="66"/>
      <c r="AB44" s="66"/>
      <c r="AC44" s="67"/>
      <c r="AD44" s="68">
        <f>SUM(W44:AC44)</f>
        <v>0</v>
      </c>
    </row>
    <row r="45" spans="2:40" x14ac:dyDescent="0.3">
      <c r="B45" s="41" t="s">
        <v>97</v>
      </c>
      <c r="C45" s="71"/>
      <c r="D45" s="66"/>
      <c r="E45" s="66"/>
      <c r="F45" s="66"/>
      <c r="G45" s="66"/>
      <c r="H45" s="66"/>
      <c r="I45" s="67"/>
      <c r="J45" s="68">
        <f t="shared" si="6"/>
        <v>0</v>
      </c>
      <c r="L45" s="41" t="s">
        <v>97</v>
      </c>
      <c r="M45" s="71"/>
      <c r="N45" s="66"/>
      <c r="O45" s="66"/>
      <c r="P45" s="66"/>
      <c r="Q45" s="66"/>
      <c r="R45" s="66"/>
      <c r="S45" s="67"/>
      <c r="T45" s="68">
        <f t="shared" si="7"/>
        <v>0</v>
      </c>
      <c r="V45" s="45" t="s">
        <v>98</v>
      </c>
      <c r="W45" s="69">
        <f t="shared" ref="W45:AC45" si="8">SUM(W28:W44)</f>
        <v>0</v>
      </c>
      <c r="X45" s="69">
        <f t="shared" si="8"/>
        <v>0</v>
      </c>
      <c r="Y45" s="69">
        <f t="shared" si="8"/>
        <v>0</v>
      </c>
      <c r="Z45" s="69">
        <f t="shared" si="8"/>
        <v>0</v>
      </c>
      <c r="AA45" s="69">
        <f t="shared" si="8"/>
        <v>0</v>
      </c>
      <c r="AB45" s="69">
        <f t="shared" si="8"/>
        <v>0</v>
      </c>
      <c r="AC45" s="69">
        <f t="shared" si="8"/>
        <v>0</v>
      </c>
      <c r="AD45" s="70">
        <f>SUM(W45:AC45)</f>
        <v>0</v>
      </c>
    </row>
    <row r="46" spans="2:40" x14ac:dyDescent="0.3">
      <c r="B46" s="41" t="s">
        <v>68</v>
      </c>
      <c r="C46" s="71"/>
      <c r="D46" s="66"/>
      <c r="E46" s="66"/>
      <c r="F46" s="66"/>
      <c r="G46" s="66"/>
      <c r="H46" s="66"/>
      <c r="I46" s="67"/>
      <c r="J46" s="68">
        <f t="shared" si="6"/>
        <v>0</v>
      </c>
      <c r="L46" s="41" t="s">
        <v>68</v>
      </c>
      <c r="M46" s="71"/>
      <c r="N46" s="66"/>
      <c r="O46" s="66"/>
      <c r="P46" s="66"/>
      <c r="Q46" s="66"/>
      <c r="R46" s="66"/>
      <c r="S46" s="67"/>
      <c r="T46" s="68">
        <f t="shared" si="7"/>
        <v>0</v>
      </c>
    </row>
    <row r="47" spans="2:40" x14ac:dyDescent="0.3">
      <c r="B47" s="41" t="s">
        <v>71</v>
      </c>
      <c r="C47" s="71"/>
      <c r="D47" s="66"/>
      <c r="E47" s="66"/>
      <c r="F47" s="66"/>
      <c r="G47" s="66"/>
      <c r="H47" s="66"/>
      <c r="I47" s="67"/>
      <c r="J47" s="68">
        <f t="shared" si="6"/>
        <v>0</v>
      </c>
      <c r="L47" s="41" t="s">
        <v>71</v>
      </c>
      <c r="M47" s="71"/>
      <c r="N47" s="66"/>
      <c r="O47" s="66"/>
      <c r="P47" s="66"/>
      <c r="Q47" s="66"/>
      <c r="R47" s="66"/>
      <c r="S47" s="67"/>
      <c r="T47" s="68">
        <f t="shared" si="7"/>
        <v>0</v>
      </c>
    </row>
    <row r="48" spans="2:40" x14ac:dyDescent="0.3">
      <c r="B48" s="41" t="s">
        <v>73</v>
      </c>
      <c r="C48" s="71"/>
      <c r="D48" s="66"/>
      <c r="E48" s="66"/>
      <c r="F48" s="66"/>
      <c r="G48" s="66"/>
      <c r="H48" s="66"/>
      <c r="I48" s="67"/>
      <c r="J48" s="68">
        <f t="shared" si="6"/>
        <v>0</v>
      </c>
      <c r="L48" s="41" t="s">
        <v>73</v>
      </c>
      <c r="M48" s="71"/>
      <c r="N48" s="66"/>
      <c r="O48" s="66"/>
      <c r="P48" s="66"/>
      <c r="Q48" s="66"/>
      <c r="R48" s="66"/>
      <c r="S48" s="67"/>
      <c r="T48" s="68">
        <f t="shared" si="7"/>
        <v>0</v>
      </c>
    </row>
    <row r="49" spans="2:20" x14ac:dyDescent="0.3">
      <c r="B49" s="41" t="s">
        <v>46</v>
      </c>
      <c r="C49" s="71"/>
      <c r="D49" s="66"/>
      <c r="E49" s="66"/>
      <c r="F49" s="66"/>
      <c r="G49" s="66"/>
      <c r="H49" s="66"/>
      <c r="I49" s="67"/>
      <c r="J49" s="68">
        <f t="shared" si="6"/>
        <v>0</v>
      </c>
      <c r="L49" s="41" t="s">
        <v>46</v>
      </c>
      <c r="M49" s="71"/>
      <c r="N49" s="66"/>
      <c r="O49" s="66"/>
      <c r="P49" s="66"/>
      <c r="Q49" s="66"/>
      <c r="R49" s="66"/>
      <c r="S49" s="67"/>
      <c r="T49" s="68">
        <f t="shared" si="7"/>
        <v>0</v>
      </c>
    </row>
    <row r="50" spans="2:20" x14ac:dyDescent="0.3">
      <c r="B50" s="41" t="s">
        <v>74</v>
      </c>
      <c r="C50" s="71"/>
      <c r="D50" s="66"/>
      <c r="E50" s="66"/>
      <c r="F50" s="66"/>
      <c r="G50" s="66"/>
      <c r="H50" s="66"/>
      <c r="I50" s="67"/>
      <c r="J50" s="68">
        <f t="shared" si="6"/>
        <v>0</v>
      </c>
      <c r="L50" s="41" t="s">
        <v>74</v>
      </c>
      <c r="M50" s="71"/>
      <c r="N50" s="66"/>
      <c r="O50" s="66"/>
      <c r="P50" s="66"/>
      <c r="Q50" s="66"/>
      <c r="R50" s="66"/>
      <c r="S50" s="67"/>
      <c r="T50" s="68">
        <f t="shared" si="7"/>
        <v>0</v>
      </c>
    </row>
    <row r="51" spans="2:20" x14ac:dyDescent="0.3">
      <c r="B51" s="41" t="s">
        <v>66</v>
      </c>
      <c r="C51" s="71"/>
      <c r="D51" s="66"/>
      <c r="E51" s="66"/>
      <c r="F51" s="66"/>
      <c r="G51" s="66"/>
      <c r="H51" s="66"/>
      <c r="I51" s="67"/>
      <c r="J51" s="68">
        <f t="shared" si="6"/>
        <v>0</v>
      </c>
      <c r="L51" s="41" t="s">
        <v>105</v>
      </c>
      <c r="M51" s="71"/>
      <c r="N51" s="66"/>
      <c r="O51" s="66"/>
      <c r="P51" s="66"/>
      <c r="Q51" s="66"/>
      <c r="R51" s="66"/>
      <c r="S51" s="67"/>
      <c r="T51" s="68">
        <f t="shared" si="7"/>
        <v>0</v>
      </c>
    </row>
    <row r="52" spans="2:20" x14ac:dyDescent="0.3">
      <c r="B52" s="41" t="s">
        <v>107</v>
      </c>
      <c r="C52" s="71"/>
      <c r="D52" s="66"/>
      <c r="E52" s="66"/>
      <c r="F52" s="66"/>
      <c r="G52" s="66"/>
      <c r="H52" s="66"/>
      <c r="I52" s="67"/>
      <c r="J52" s="68">
        <f t="shared" si="6"/>
        <v>0</v>
      </c>
      <c r="L52" s="41" t="s">
        <v>107</v>
      </c>
      <c r="M52" s="71"/>
      <c r="N52" s="66"/>
      <c r="O52" s="66"/>
      <c r="P52" s="66"/>
      <c r="Q52" s="66"/>
      <c r="R52" s="66"/>
      <c r="S52" s="67"/>
      <c r="T52" s="68">
        <f t="shared" si="7"/>
        <v>0</v>
      </c>
    </row>
    <row r="53" spans="2:20" x14ac:dyDescent="0.3">
      <c r="B53" s="41" t="s">
        <v>72</v>
      </c>
      <c r="C53" s="71"/>
      <c r="D53" s="66"/>
      <c r="E53" s="66"/>
      <c r="F53" s="66"/>
      <c r="G53" s="66"/>
      <c r="H53" s="66"/>
      <c r="I53" s="67"/>
      <c r="J53" s="68">
        <f t="shared" si="6"/>
        <v>0</v>
      </c>
      <c r="L53" s="41" t="s">
        <v>72</v>
      </c>
      <c r="M53" s="71"/>
      <c r="N53" s="66"/>
      <c r="O53" s="66"/>
      <c r="P53" s="66"/>
      <c r="Q53" s="66"/>
      <c r="R53" s="66"/>
      <c r="S53" s="67"/>
      <c r="T53" s="68">
        <f t="shared" si="7"/>
        <v>0</v>
      </c>
    </row>
    <row r="54" spans="2:20" x14ac:dyDescent="0.3">
      <c r="B54" s="41" t="s">
        <v>64</v>
      </c>
      <c r="C54" s="71"/>
      <c r="D54" s="66"/>
      <c r="E54" s="66"/>
      <c r="F54" s="66"/>
      <c r="G54" s="66"/>
      <c r="H54" s="66"/>
      <c r="I54" s="67"/>
      <c r="J54" s="68">
        <f t="shared" si="6"/>
        <v>0</v>
      </c>
      <c r="L54" s="41" t="s">
        <v>64</v>
      </c>
      <c r="M54" s="71"/>
      <c r="N54" s="66"/>
      <c r="O54" s="66"/>
      <c r="P54" s="66"/>
      <c r="Q54" s="66"/>
      <c r="R54" s="66"/>
      <c r="S54" s="67"/>
      <c r="T54" s="68">
        <f t="shared" si="7"/>
        <v>0</v>
      </c>
    </row>
    <row r="55" spans="2:20" x14ac:dyDescent="0.3">
      <c r="B55" s="41" t="s">
        <v>77</v>
      </c>
      <c r="C55" s="71"/>
      <c r="D55" s="66"/>
      <c r="E55" s="66"/>
      <c r="F55" s="66"/>
      <c r="G55" s="66"/>
      <c r="H55" s="66"/>
      <c r="I55" s="67"/>
      <c r="J55" s="68">
        <f t="shared" si="6"/>
        <v>0</v>
      </c>
      <c r="L55" s="41" t="s">
        <v>77</v>
      </c>
      <c r="M55" s="71"/>
      <c r="N55" s="66"/>
      <c r="O55" s="66"/>
      <c r="P55" s="66"/>
      <c r="Q55" s="66"/>
      <c r="R55" s="66"/>
      <c r="S55" s="67"/>
      <c r="T55" s="68">
        <f t="shared" si="7"/>
        <v>0</v>
      </c>
    </row>
    <row r="56" spans="2:20" x14ac:dyDescent="0.3">
      <c r="B56" s="41" t="s">
        <v>113</v>
      </c>
      <c r="C56" s="71"/>
      <c r="D56" s="66"/>
      <c r="E56" s="66"/>
      <c r="F56" s="66"/>
      <c r="G56" s="66"/>
      <c r="H56" s="66"/>
      <c r="I56" s="67"/>
      <c r="J56" s="68">
        <f t="shared" si="6"/>
        <v>0</v>
      </c>
      <c r="L56" s="41" t="s">
        <v>109</v>
      </c>
      <c r="M56" s="71"/>
      <c r="N56" s="66"/>
      <c r="O56" s="66"/>
      <c r="P56" s="66"/>
      <c r="Q56" s="66"/>
      <c r="R56" s="66"/>
      <c r="S56" s="67"/>
      <c r="T56" s="68">
        <f t="shared" si="7"/>
        <v>0</v>
      </c>
    </row>
    <row r="57" spans="2:20" x14ac:dyDescent="0.3">
      <c r="B57" s="45" t="s">
        <v>98</v>
      </c>
      <c r="C57" s="72">
        <f t="shared" ref="C57:I57" si="9">SUM(C40:C56)</f>
        <v>0</v>
      </c>
      <c r="D57" s="72">
        <f t="shared" si="9"/>
        <v>0</v>
      </c>
      <c r="E57" s="72">
        <f t="shared" si="9"/>
        <v>0</v>
      </c>
      <c r="F57" s="72">
        <f t="shared" si="9"/>
        <v>0</v>
      </c>
      <c r="G57" s="72">
        <f t="shared" si="9"/>
        <v>0</v>
      </c>
      <c r="H57" s="72">
        <f t="shared" si="9"/>
        <v>0</v>
      </c>
      <c r="I57" s="72">
        <f t="shared" si="9"/>
        <v>0</v>
      </c>
      <c r="J57" s="70">
        <f t="shared" si="6"/>
        <v>0</v>
      </c>
      <c r="L57" s="45" t="s">
        <v>98</v>
      </c>
      <c r="M57" s="72">
        <f t="shared" ref="M57:S57" si="10">SUM(M40:M56)</f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70">
        <f t="shared" si="7"/>
        <v>0</v>
      </c>
    </row>
    <row r="59" spans="2:20" ht="21" x14ac:dyDescent="0.4">
      <c r="B59" s="76" t="s">
        <v>111</v>
      </c>
      <c r="C59" s="76"/>
      <c r="D59" s="61"/>
      <c r="E59" s="61"/>
      <c r="F59" s="61"/>
      <c r="G59" s="61"/>
      <c r="H59" s="61"/>
      <c r="I59" s="61"/>
      <c r="J59" s="61"/>
    </row>
    <row r="60" spans="2:20" x14ac:dyDescent="0.3">
      <c r="B60" s="38"/>
      <c r="C60" s="40" t="s">
        <v>112</v>
      </c>
      <c r="D60" s="54"/>
      <c r="E60" s="54"/>
      <c r="F60" s="54"/>
      <c r="G60" s="54"/>
      <c r="H60" s="54"/>
      <c r="I60" s="54"/>
      <c r="J60" s="55"/>
    </row>
    <row r="61" spans="2:20" x14ac:dyDescent="0.3">
      <c r="B61" s="41" t="s">
        <v>114</v>
      </c>
      <c r="C61" s="62">
        <f>SUM(J19+T19+J40+T40+AD28)</f>
        <v>0</v>
      </c>
      <c r="D61" s="57"/>
      <c r="E61" s="57"/>
      <c r="F61" s="57"/>
      <c r="G61" s="57"/>
      <c r="H61" s="57"/>
      <c r="I61" s="57"/>
      <c r="J61" s="58"/>
    </row>
    <row r="62" spans="2:20" x14ac:dyDescent="0.3">
      <c r="B62" s="41" t="s">
        <v>108</v>
      </c>
      <c r="C62" s="62">
        <f>SUM(J20+T20+J41+T41+AD29)</f>
        <v>0</v>
      </c>
      <c r="D62" s="57"/>
      <c r="E62" s="57"/>
      <c r="F62" s="57"/>
      <c r="G62" s="57"/>
      <c r="H62" s="57"/>
      <c r="I62" s="57"/>
      <c r="J62" s="58"/>
    </row>
    <row r="63" spans="2:20" x14ac:dyDescent="0.3">
      <c r="B63" s="41" t="s">
        <v>45</v>
      </c>
      <c r="C63" s="62">
        <f t="shared" ref="C63:C77" si="11">SUM(J21+T21+J42+T42+AD30)</f>
        <v>0</v>
      </c>
      <c r="D63" s="57"/>
      <c r="E63" s="57"/>
      <c r="F63" s="57"/>
      <c r="G63" s="57"/>
      <c r="H63" s="57"/>
      <c r="I63" s="57"/>
      <c r="J63" s="58"/>
    </row>
    <row r="64" spans="2:20" x14ac:dyDescent="0.3">
      <c r="B64" s="41" t="s">
        <v>106</v>
      </c>
      <c r="C64" s="62">
        <f t="shared" si="11"/>
        <v>0</v>
      </c>
      <c r="D64" s="57"/>
      <c r="E64" s="57"/>
      <c r="F64" s="57"/>
      <c r="G64" s="57"/>
      <c r="H64" s="57"/>
      <c r="I64" s="57"/>
      <c r="J64" s="58"/>
    </row>
    <row r="65" spans="2:10" x14ac:dyDescent="0.3">
      <c r="B65" s="41" t="s">
        <v>75</v>
      </c>
      <c r="C65" s="62">
        <f t="shared" si="11"/>
        <v>0</v>
      </c>
      <c r="D65" s="57"/>
      <c r="E65" s="57"/>
      <c r="F65" s="57"/>
      <c r="G65" s="57"/>
      <c r="H65" s="57"/>
      <c r="I65" s="57"/>
      <c r="J65" s="58"/>
    </row>
    <row r="66" spans="2:10" x14ac:dyDescent="0.3">
      <c r="B66" s="41" t="s">
        <v>97</v>
      </c>
      <c r="C66" s="62">
        <f t="shared" si="11"/>
        <v>0</v>
      </c>
      <c r="D66" s="57"/>
      <c r="E66" s="57"/>
      <c r="F66" s="57"/>
      <c r="G66" s="57"/>
      <c r="H66" s="57"/>
      <c r="I66" s="57"/>
      <c r="J66" s="58"/>
    </row>
    <row r="67" spans="2:10" x14ac:dyDescent="0.3">
      <c r="B67" s="41" t="s">
        <v>68</v>
      </c>
      <c r="C67" s="62">
        <f t="shared" si="11"/>
        <v>0</v>
      </c>
      <c r="D67" s="57"/>
      <c r="E67" s="57"/>
      <c r="F67" s="57"/>
      <c r="G67" s="57"/>
      <c r="H67" s="57"/>
      <c r="I67" s="57"/>
      <c r="J67" s="58"/>
    </row>
    <row r="68" spans="2:10" x14ac:dyDescent="0.3">
      <c r="B68" s="41" t="s">
        <v>71</v>
      </c>
      <c r="C68" s="62">
        <f t="shared" si="11"/>
        <v>0</v>
      </c>
      <c r="D68" s="57"/>
      <c r="E68" s="57"/>
      <c r="F68" s="57"/>
      <c r="G68" s="57"/>
      <c r="H68" s="57"/>
      <c r="I68" s="57"/>
      <c r="J68" s="58"/>
    </row>
    <row r="69" spans="2:10" x14ac:dyDescent="0.3">
      <c r="B69" s="41" t="s">
        <v>73</v>
      </c>
      <c r="C69" s="62">
        <f t="shared" si="11"/>
        <v>0</v>
      </c>
      <c r="D69" s="57"/>
      <c r="E69" s="57"/>
      <c r="F69" s="57"/>
      <c r="G69" s="57"/>
      <c r="H69" s="57"/>
      <c r="I69" s="57"/>
      <c r="J69" s="58"/>
    </row>
    <row r="70" spans="2:10" x14ac:dyDescent="0.3">
      <c r="B70" s="41" t="s">
        <v>46</v>
      </c>
      <c r="C70" s="62">
        <f t="shared" si="11"/>
        <v>0</v>
      </c>
      <c r="D70" s="57"/>
      <c r="E70" s="57"/>
      <c r="F70" s="57"/>
      <c r="G70" s="57"/>
      <c r="H70" s="57"/>
      <c r="I70" s="57"/>
      <c r="J70" s="58"/>
    </row>
    <row r="71" spans="2:10" x14ac:dyDescent="0.3">
      <c r="B71" s="41" t="s">
        <v>74</v>
      </c>
      <c r="C71" s="62">
        <f t="shared" si="11"/>
        <v>0</v>
      </c>
      <c r="D71" s="57"/>
      <c r="E71" s="57"/>
      <c r="F71" s="57"/>
      <c r="G71" s="57"/>
      <c r="H71" s="57"/>
      <c r="I71" s="57"/>
      <c r="J71" s="58"/>
    </row>
    <row r="72" spans="2:10" x14ac:dyDescent="0.3">
      <c r="B72" s="41" t="s">
        <v>105</v>
      </c>
      <c r="C72" s="62">
        <f t="shared" si="11"/>
        <v>0</v>
      </c>
      <c r="D72" s="57"/>
      <c r="E72" s="57"/>
      <c r="F72" s="57"/>
      <c r="G72" s="57"/>
      <c r="H72" s="57"/>
      <c r="I72" s="57"/>
      <c r="J72" s="58"/>
    </row>
    <row r="73" spans="2:10" x14ac:dyDescent="0.3">
      <c r="B73" s="41" t="s">
        <v>107</v>
      </c>
      <c r="C73" s="62">
        <f t="shared" si="11"/>
        <v>0</v>
      </c>
      <c r="D73" s="57"/>
      <c r="E73" s="57"/>
      <c r="F73" s="57"/>
      <c r="G73" s="57"/>
      <c r="H73" s="57"/>
      <c r="I73" s="57"/>
      <c r="J73" s="58"/>
    </row>
    <row r="74" spans="2:10" x14ac:dyDescent="0.3">
      <c r="B74" s="41" t="s">
        <v>72</v>
      </c>
      <c r="C74" s="62">
        <f t="shared" si="11"/>
        <v>0</v>
      </c>
      <c r="D74" s="57"/>
      <c r="E74" s="57"/>
      <c r="F74" s="57"/>
      <c r="G74" s="57"/>
      <c r="H74" s="57"/>
      <c r="I74" s="57"/>
      <c r="J74" s="58"/>
    </row>
    <row r="75" spans="2:10" x14ac:dyDescent="0.3">
      <c r="B75" s="41" t="s">
        <v>64</v>
      </c>
      <c r="C75" s="62">
        <f t="shared" si="11"/>
        <v>0</v>
      </c>
      <c r="D75" s="57"/>
      <c r="E75" s="57"/>
      <c r="F75" s="57"/>
      <c r="G75" s="57"/>
      <c r="H75" s="57"/>
      <c r="I75" s="57"/>
      <c r="J75" s="58"/>
    </row>
    <row r="76" spans="2:10" x14ac:dyDescent="0.3">
      <c r="B76" s="41" t="s">
        <v>77</v>
      </c>
      <c r="C76" s="62">
        <f t="shared" si="11"/>
        <v>0</v>
      </c>
      <c r="D76" s="57"/>
      <c r="E76" s="57"/>
      <c r="F76" s="57"/>
      <c r="G76" s="57"/>
      <c r="H76" s="57"/>
      <c r="I76" s="57"/>
      <c r="J76" s="58"/>
    </row>
    <row r="77" spans="2:10" x14ac:dyDescent="0.3">
      <c r="B77" s="41" t="s">
        <v>109</v>
      </c>
      <c r="C77" s="62">
        <f t="shared" si="11"/>
        <v>0</v>
      </c>
      <c r="D77" s="57"/>
      <c r="E77" s="57"/>
      <c r="F77" s="57"/>
      <c r="G77" s="57"/>
      <c r="H77" s="57"/>
      <c r="I77" s="57"/>
      <c r="J77" s="58"/>
    </row>
    <row r="78" spans="2:10" x14ac:dyDescent="0.3">
      <c r="B78" s="45" t="s">
        <v>12</v>
      </c>
      <c r="C78" s="73">
        <f>SUM(C61:C77)</f>
        <v>0</v>
      </c>
      <c r="D78" s="60"/>
      <c r="E78" s="60"/>
      <c r="F78" s="60"/>
      <c r="G78" s="60"/>
      <c r="H78" s="60"/>
      <c r="I78" s="60"/>
      <c r="J78" s="58"/>
    </row>
  </sheetData>
  <mergeCells count="8">
    <mergeCell ref="B59:C59"/>
    <mergeCell ref="B17:J17"/>
    <mergeCell ref="L17:T17"/>
    <mergeCell ref="V17:AD17"/>
    <mergeCell ref="AF17:AN17"/>
    <mergeCell ref="V26:AD26"/>
    <mergeCell ref="B38:J38"/>
    <mergeCell ref="L38:T3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</vt:i4>
      </vt:variant>
    </vt:vector>
  </HeadingPairs>
  <TitlesOfParts>
    <vt:vector size="16" baseType="lpstr">
      <vt:lpstr>CD JANEIRO</vt:lpstr>
      <vt:lpstr>CD FEVEREIRO</vt:lpstr>
      <vt:lpstr>CD MARÇO</vt:lpstr>
      <vt:lpstr>CD ABRIL</vt:lpstr>
      <vt:lpstr>CD MAIO</vt:lpstr>
      <vt:lpstr>CD JUNHO</vt:lpstr>
      <vt:lpstr>CD JULHO</vt:lpstr>
      <vt:lpstr>CD AGOSTO</vt:lpstr>
      <vt:lpstr>CD SETEMBRO</vt:lpstr>
      <vt:lpstr>CD OUTUBRO</vt:lpstr>
      <vt:lpstr>CD NOVEMBRO</vt:lpstr>
      <vt:lpstr>CD DEZEMBRO</vt:lpstr>
      <vt:lpstr>Dados</vt:lpstr>
      <vt:lpstr>Dashboard</vt:lpstr>
      <vt:lpstr>Dados!Area_de_impressao</vt:lpstr>
      <vt:lpstr>Dashboard!Area_de_impressao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Áurea Angelo</dc:creator>
  <cp:lastModifiedBy>rafaella bernardelli reale</cp:lastModifiedBy>
  <cp:lastPrinted>2022-03-05T18:15:11Z</cp:lastPrinted>
  <dcterms:created xsi:type="dcterms:W3CDTF">2015-06-05T18:19:34Z</dcterms:created>
  <dcterms:modified xsi:type="dcterms:W3CDTF">2023-11-08T16:54:23Z</dcterms:modified>
</cp:coreProperties>
</file>