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GERAL 2022 SEGUIDORES INS" sheetId="1" r:id="rId4"/>
    <sheet state="visible" name="PLANO SEGUIDORES INSTAGRAM" sheetId="2" r:id="rId5"/>
    <sheet state="visible" name="PLANO SEGUIDORES TIKTOK" sheetId="3" r:id="rId6"/>
    <sheet state="visible" name="LISTA DE CRIATIVOS" sheetId="4" r:id="rId7"/>
    <sheet state="hidden" name="DAILY DETALHE SEGUIDORES INSTAG" sheetId="5" r:id="rId8"/>
  </sheets>
  <definedNames>
    <definedName hidden="1" localSheetId="1" name="_xlnm._FilterDatabase">'PLANO SEGUIDORES INSTAGRAM'!$A$10:$J$60</definedName>
  </definedNames>
  <calcPr/>
</workbook>
</file>

<file path=xl/sharedStrings.xml><?xml version="1.0" encoding="utf-8"?>
<sst xmlns="http://schemas.openxmlformats.org/spreadsheetml/2006/main" count="262" uniqueCount="82">
  <si>
    <t>AGOSTO</t>
  </si>
  <si>
    <t>DAILY - SEGUIDORES GERAL INSTAGRAM</t>
  </si>
  <si>
    <t>DAILY - SEGUIDORES GERAL TIKTOK</t>
  </si>
  <si>
    <t>Dia</t>
  </si>
  <si>
    <t>Valor Investido
GERAL</t>
  </si>
  <si>
    <t>Cliques GERAL</t>
  </si>
  <si>
    <t>Custo 
Clique GERAL</t>
  </si>
  <si>
    <t>Seguidores Total</t>
  </si>
  <si>
    <t>Seguidores
Dia</t>
  </si>
  <si>
    <t>Custo 
Seguidores GERAL</t>
  </si>
  <si>
    <t>Seguidores Dia</t>
  </si>
  <si>
    <t xml:space="preserve">Custo 
Seguidores </t>
  </si>
  <si>
    <t>Total</t>
  </si>
  <si>
    <t>a ser investido</t>
  </si>
  <si>
    <t>pacing/dia</t>
  </si>
  <si>
    <t>dias restantes</t>
  </si>
  <si>
    <t>seguidores/dia para meta</t>
  </si>
  <si>
    <t>INSTAGRAM</t>
  </si>
  <si>
    <t>Total novos seguidores</t>
  </si>
  <si>
    <t>Custo/ seguidor</t>
  </si>
  <si>
    <t>Investimento total</t>
  </si>
  <si>
    <t>TIKTOK</t>
  </si>
  <si>
    <t>Junho</t>
  </si>
  <si>
    <t>Julho</t>
  </si>
  <si>
    <t>Agosto</t>
  </si>
  <si>
    <t>Setembro (prévia)</t>
  </si>
  <si>
    <t>PLANO SEGUIDORES - INSTAGRAM</t>
  </si>
  <si>
    <t xml:space="preserve">Bom </t>
  </si>
  <si>
    <t>Ótimo</t>
  </si>
  <si>
    <t>Excelente</t>
  </si>
  <si>
    <t xml:space="preserve">Escala </t>
  </si>
  <si>
    <t>Investimento Mensal</t>
  </si>
  <si>
    <t>Encerra</t>
  </si>
  <si>
    <t>Meta Seguidores Mensais</t>
  </si>
  <si>
    <t>Mantem/Desescala</t>
  </si>
  <si>
    <t>Custo/Seguidore Mensal</t>
  </si>
  <si>
    <t>Rodando</t>
  </si>
  <si>
    <t>Teve algum problema</t>
  </si>
  <si>
    <t>Rejeitado</t>
  </si>
  <si>
    <t>POST</t>
  </si>
  <si>
    <t>VERBA</t>
  </si>
  <si>
    <t>SEGUIDORES PRÉ</t>
  </si>
  <si>
    <t>SEGUIDORES PÓS</t>
  </si>
  <si>
    <t>NOVOS SEGUIDORES</t>
  </si>
  <si>
    <t>CUSTO/SEGUIDOR</t>
  </si>
  <si>
    <t>PÚBLICO</t>
  </si>
  <si>
    <t>DATA DO PLAY</t>
  </si>
  <si>
    <t>#DIAS CICLO</t>
  </si>
  <si>
    <t>LINKS</t>
  </si>
  <si>
    <t>PLANO SEGUIDORES - TIKTOK</t>
  </si>
  <si>
    <t>DATA</t>
  </si>
  <si>
    <t xml:space="preserve">Luiza Caldi </t>
  </si>
  <si>
    <t>Fitness</t>
  </si>
  <si>
    <t>Mari Saad</t>
  </si>
  <si>
    <t>Mantem</t>
  </si>
  <si>
    <t xml:space="preserve">Metabolico </t>
  </si>
  <si>
    <t xml:space="preserve">Em teste </t>
  </si>
  <si>
    <t xml:space="preserve">1 mochila </t>
  </si>
  <si>
    <t>se chove lá fora</t>
  </si>
  <si>
    <t xml:space="preserve">Dança </t>
  </si>
  <si>
    <t>Nathaly W</t>
  </si>
  <si>
    <t xml:space="preserve">Quadríceps do Tg </t>
  </si>
  <si>
    <t>1 mochila</t>
  </si>
  <si>
    <t>hashtag</t>
  </si>
  <si>
    <t xml:space="preserve">se chove lá fora </t>
  </si>
  <si>
    <t xml:space="preserve">treino Caneleira </t>
  </si>
  <si>
    <t>Gripão</t>
  </si>
  <si>
    <t xml:space="preserve">Papo Reto </t>
  </si>
  <si>
    <t>CRIATIVOS SEGUIDORES</t>
  </si>
  <si>
    <t>Status</t>
  </si>
  <si>
    <t xml:space="preserve">Criativo </t>
  </si>
  <si>
    <t>Tipo</t>
  </si>
  <si>
    <t>Plataforma</t>
  </si>
  <si>
    <t>Link do Post</t>
  </si>
  <si>
    <t>Desativado</t>
  </si>
  <si>
    <t>CAMPANHAS TRÁFEGO GERENCIADOR</t>
  </si>
  <si>
    <t>PROMOVIDOS INSTAGRAM</t>
  </si>
  <si>
    <t>Valor Investido
FB</t>
  </si>
  <si>
    <t>Cliques</t>
  </si>
  <si>
    <t>Custo 
Clique</t>
  </si>
  <si>
    <t>Custo 
Seguidores</t>
  </si>
  <si>
    <t>Custo/Seguidor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</si>
</sst>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&quot;/&quot;mm"/>
    <numFmt numFmtId="165" formatCode="[$R$]#,##0.00"/>
    <numFmt numFmtId="166" formatCode="[$R$ -416]#,##0.00"/>
    <numFmt numFmtId="167" formatCode="[$€]#,##0.00"/>
    <numFmt numFmtId="168" formatCode="dd/mm"/>
  </numFmts>
  <fonts count="22">
    <font>
      <sz val="10.0"/>
      <color rgb="FF000000"/>
      <name val="Arial"/>
      <scheme val="minor"/>
    </font>
    <font>
      <b/>
      <color rgb="FFFFFFFF"/>
      <name val="Arial"/>
    </font>
    <font>
      <color theme="1"/>
      <name val="Arial"/>
    </font>
    <font>
      <b/>
      <sz val="14.0"/>
      <color rgb="FFFFFFFF"/>
      <name val="Calibri"/>
    </font>
    <font/>
    <font>
      <b/>
      <sz val="11.0"/>
      <color rgb="FFFFFFFF"/>
      <name val="Calibri"/>
    </font>
    <font>
      <color theme="1"/>
      <name val="Arial"/>
      <scheme val="minor"/>
    </font>
    <font>
      <b/>
      <sz val="11.0"/>
      <color rgb="FFFFFFFF"/>
      <name val="Docs-Calibri"/>
    </font>
    <font>
      <sz val="11.0"/>
      <color theme="1"/>
      <name val="Calibri"/>
    </font>
    <font>
      <color rgb="FF076799"/>
      <name val="Arial"/>
    </font>
    <font>
      <sz val="11.0"/>
      <color rgb="FF076799"/>
      <name val="Calibri"/>
    </font>
    <font>
      <b/>
      <color theme="0"/>
      <name val="Arial"/>
    </font>
    <font>
      <color rgb="FFFFFFFF"/>
      <name val="Arial"/>
    </font>
    <font>
      <b/>
      <color theme="1"/>
      <name val="Arial"/>
      <scheme val="minor"/>
    </font>
    <font>
      <u/>
      <color rgb="FF1155CC"/>
      <name val="Arial"/>
    </font>
    <font>
      <color rgb="FF000000"/>
      <name val="Arial"/>
    </font>
    <font>
      <u/>
      <color rgb="FF1155CC"/>
      <name val="Arial"/>
      <scheme val="minor"/>
    </font>
    <font>
      <sz val="11.0"/>
      <color rgb="FF262626"/>
      <name val="-apple-system"/>
    </font>
    <font>
      <b/>
      <sz val="11.0"/>
      <color rgb="FF1C1E21"/>
      <name val="Roboto"/>
    </font>
    <font>
      <sz val="11.0"/>
      <color theme="1"/>
      <name val="Arial"/>
    </font>
    <font>
      <sz val="11.0"/>
      <color rgb="FF262626"/>
      <name val="Calibri"/>
    </font>
    <font>
      <sz val="11.0"/>
      <color rgb="FF076799"/>
      <name val="Arial"/>
    </font>
  </fonts>
  <fills count="22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134F5C"/>
        <bgColor rgb="FF134F5C"/>
      </patternFill>
    </fill>
    <fill>
      <patternFill patternType="solid">
        <fgColor rgb="FFFF00FF"/>
        <bgColor rgb="FFFF00FF"/>
      </patternFill>
    </fill>
    <fill>
      <patternFill patternType="solid">
        <fgColor rgb="FF45818E"/>
        <bgColor rgb="FF45818E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434343"/>
        <bgColor rgb="FF434343"/>
      </patternFill>
    </fill>
    <fill>
      <patternFill patternType="solid">
        <fgColor rgb="FFFF9900"/>
        <bgColor rgb="FFFF9900"/>
      </patternFill>
    </fill>
    <fill>
      <patternFill patternType="solid">
        <fgColor rgb="FF0C343D"/>
        <bgColor rgb="FF0C343D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rgb="FFF6B26B"/>
        <bgColor rgb="FFF6B26B"/>
      </patternFill>
    </fill>
    <fill>
      <patternFill patternType="solid">
        <fgColor theme="5"/>
        <bgColor theme="5"/>
      </patternFill>
    </fill>
    <fill>
      <patternFill patternType="solid">
        <fgColor rgb="FFEAD1DC"/>
        <bgColor rgb="FFEAD1DC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164" xfId="0" applyAlignment="1" applyFont="1" applyNumberFormat="1">
      <alignment horizontal="center"/>
    </xf>
    <xf borderId="1" fillId="3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4" fontId="3" numFmtId="0" xfId="0" applyAlignment="1" applyBorder="1" applyFill="1" applyFont="1">
      <alignment horizontal="center" readingOrder="0"/>
    </xf>
    <xf borderId="4" fillId="5" fontId="5" numFmtId="164" xfId="0" applyAlignment="1" applyBorder="1" applyFill="1" applyFont="1" applyNumberFormat="1">
      <alignment horizontal="center" vertical="center"/>
    </xf>
    <xf borderId="4" fillId="5" fontId="5" numFmtId="165" xfId="0" applyAlignment="1" applyBorder="1" applyFont="1" applyNumberFormat="1">
      <alignment horizontal="center" shrinkToFit="0" vertical="center" wrapText="1"/>
    </xf>
    <xf borderId="4" fillId="5" fontId="5" numFmtId="3" xfId="0" applyAlignment="1" applyBorder="1" applyFont="1" applyNumberFormat="1">
      <alignment horizontal="center" shrinkToFit="0" vertical="center" wrapText="1"/>
    </xf>
    <xf borderId="4" fillId="5" fontId="5" numFmtId="165" xfId="0" applyAlignment="1" applyBorder="1" applyFont="1" applyNumberFormat="1">
      <alignment horizontal="center" shrinkToFit="0" vertical="center" wrapText="1"/>
    </xf>
    <xf borderId="4" fillId="5" fontId="5" numFmtId="165" xfId="0" applyAlignment="1" applyBorder="1" applyFont="1" applyNumberFormat="1">
      <alignment horizontal="center" shrinkToFit="0" vertical="center" wrapText="1"/>
    </xf>
    <xf borderId="4" fillId="5" fontId="5" numFmtId="166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0" fillId="5" fontId="7" numFmtId="0" xfId="0" applyAlignment="1" applyFont="1">
      <alignment horizontal="center" readingOrder="0" vertical="center"/>
    </xf>
    <xf borderId="4" fillId="5" fontId="5" numFmtId="166" xfId="0" applyAlignment="1" applyBorder="1" applyFont="1" applyNumberFormat="1">
      <alignment horizontal="center" readingOrder="0" shrinkToFit="0" vertical="center" wrapText="1"/>
    </xf>
    <xf borderId="4" fillId="6" fontId="8" numFmtId="164" xfId="0" applyAlignment="1" applyBorder="1" applyFill="1" applyFont="1" applyNumberFormat="1">
      <alignment horizontal="center" readingOrder="0" vertical="bottom"/>
    </xf>
    <xf borderId="4" fillId="7" fontId="8" numFmtId="165" xfId="0" applyAlignment="1" applyBorder="1" applyFill="1" applyFont="1" applyNumberFormat="1">
      <alignment horizontal="center" readingOrder="0" vertical="bottom"/>
    </xf>
    <xf borderId="4" fillId="0" fontId="8" numFmtId="3" xfId="0" applyAlignment="1" applyBorder="1" applyFont="1" applyNumberFormat="1">
      <alignment horizontal="center" readingOrder="0" vertical="bottom"/>
    </xf>
    <xf borderId="4" fillId="8" fontId="9" numFmtId="165" xfId="0" applyAlignment="1" applyBorder="1" applyFill="1" applyFont="1" applyNumberFormat="1">
      <alignment horizontal="center" vertical="bottom"/>
    </xf>
    <xf borderId="4" fillId="9" fontId="2" numFmtId="3" xfId="0" applyAlignment="1" applyBorder="1" applyFill="1" applyFont="1" applyNumberFormat="1">
      <alignment horizontal="center" readingOrder="0" vertical="bottom"/>
    </xf>
    <xf borderId="4" fillId="8" fontId="9" numFmtId="166" xfId="0" applyAlignment="1" applyBorder="1" applyFont="1" applyNumberFormat="1">
      <alignment horizontal="center" vertical="bottom"/>
    </xf>
    <xf borderId="4" fillId="8" fontId="9" numFmtId="166" xfId="0" applyAlignment="1" applyBorder="1" applyFont="1" applyNumberFormat="1">
      <alignment horizontal="center" readingOrder="0" vertical="bottom"/>
    </xf>
    <xf borderId="4" fillId="8" fontId="9" numFmtId="165" xfId="0" applyAlignment="1" applyBorder="1" applyFont="1" applyNumberFormat="1">
      <alignment horizontal="center" readingOrder="0" vertical="bottom"/>
    </xf>
    <xf borderId="4" fillId="7" fontId="8" numFmtId="166" xfId="0" applyAlignment="1" applyBorder="1" applyFont="1" applyNumberFormat="1">
      <alignment horizontal="center" readingOrder="0" vertical="bottom"/>
    </xf>
    <xf borderId="5" fillId="8" fontId="10" numFmtId="166" xfId="0" applyAlignment="1" applyBorder="1" applyFont="1" applyNumberFormat="1">
      <alignment horizontal="center" readingOrder="0" vertical="bottom"/>
    </xf>
    <xf borderId="4" fillId="9" fontId="2" numFmtId="3" xfId="0" applyAlignment="1" applyBorder="1" applyFont="1" applyNumberFormat="1">
      <alignment horizontal="center" vertical="bottom"/>
    </xf>
    <xf borderId="4" fillId="7" fontId="8" numFmtId="165" xfId="0" applyAlignment="1" applyBorder="1" applyFont="1" applyNumberFormat="1">
      <alignment horizontal="center" vertical="bottom"/>
    </xf>
    <xf borderId="4" fillId="0" fontId="8" numFmtId="3" xfId="0" applyAlignment="1" applyBorder="1" applyFont="1" applyNumberFormat="1">
      <alignment horizontal="center" vertical="bottom"/>
    </xf>
    <xf borderId="4" fillId="10" fontId="5" numFmtId="164" xfId="0" applyAlignment="1" applyBorder="1" applyFill="1" applyFont="1" applyNumberFormat="1">
      <alignment horizontal="center" vertical="bottom"/>
    </xf>
    <xf borderId="4" fillId="10" fontId="5" numFmtId="165" xfId="0" applyAlignment="1" applyBorder="1" applyFont="1" applyNumberFormat="1">
      <alignment horizontal="center" vertical="bottom"/>
    </xf>
    <xf borderId="4" fillId="10" fontId="5" numFmtId="3" xfId="0" applyAlignment="1" applyBorder="1" applyFont="1" applyNumberFormat="1">
      <alignment horizontal="center" vertical="bottom"/>
    </xf>
    <xf borderId="4" fillId="10" fontId="5" numFmtId="165" xfId="0" applyAlignment="1" applyBorder="1" applyFont="1" applyNumberFormat="1">
      <alignment horizontal="center" vertical="bottom"/>
    </xf>
    <xf borderId="4" fillId="10" fontId="2" numFmtId="167" xfId="0" applyAlignment="1" applyBorder="1" applyFont="1" applyNumberFormat="1">
      <alignment horizontal="center" vertical="bottom"/>
    </xf>
    <xf borderId="4" fillId="10" fontId="5" numFmtId="166" xfId="0" applyAlignment="1" applyBorder="1" applyFont="1" applyNumberFormat="1">
      <alignment horizontal="center" vertical="bottom"/>
    </xf>
    <xf borderId="4" fillId="10" fontId="11" numFmtId="3" xfId="0" applyAlignment="1" applyBorder="1" applyFont="1" applyNumberFormat="1">
      <alignment horizontal="center" vertical="bottom"/>
    </xf>
    <xf borderId="0" fillId="0" fontId="6" numFmtId="0" xfId="0" applyAlignment="1" applyFont="1">
      <alignment horizontal="center"/>
    </xf>
    <xf borderId="4" fillId="10" fontId="5" numFmtId="0" xfId="0" applyAlignment="1" applyBorder="1" applyFont="1">
      <alignment horizontal="center" readingOrder="0" vertical="bottom"/>
    </xf>
    <xf borderId="4" fillId="0" fontId="6" numFmtId="165" xfId="0" applyAlignment="1" applyBorder="1" applyFont="1" applyNumberFormat="1">
      <alignment horizontal="center"/>
    </xf>
    <xf borderId="4" fillId="10" fontId="5" numFmtId="0" xfId="0" applyAlignment="1" applyBorder="1" applyFont="1">
      <alignment horizontal="center" vertical="bottom"/>
    </xf>
    <xf borderId="4" fillId="0" fontId="6" numFmtId="0" xfId="0" applyAlignment="1" applyBorder="1" applyFont="1">
      <alignment horizontal="center"/>
    </xf>
    <xf borderId="4" fillId="10" fontId="5" numFmtId="0" xfId="0" applyAlignment="1" applyBorder="1" applyFont="1">
      <alignment horizontal="center" readingOrder="0" shrinkToFit="0" vertical="center" wrapText="1"/>
    </xf>
    <xf borderId="4" fillId="0" fontId="6" numFmtId="1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4" fillId="0" fontId="6" numFmtId="1" xfId="0" applyAlignment="1" applyBorder="1" applyFont="1" applyNumberFormat="1">
      <alignment horizontal="center" vertical="center"/>
    </xf>
    <xf borderId="0" fillId="11" fontId="3" numFmtId="0" xfId="0" applyAlignment="1" applyFill="1" applyFont="1">
      <alignment horizontal="center" shrinkToFit="0" vertical="center" wrapText="1"/>
    </xf>
    <xf borderId="4" fillId="3" fontId="1" numFmtId="0" xfId="0" applyAlignment="1" applyBorder="1" applyFont="1">
      <alignment horizontal="center" shrinkToFit="0" wrapText="1"/>
    </xf>
    <xf borderId="0" fillId="0" fontId="2" numFmtId="0" xfId="0" applyAlignment="1" applyFont="1">
      <alignment vertical="bottom"/>
    </xf>
    <xf borderId="4" fillId="4" fontId="3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vertical="bottom"/>
    </xf>
    <xf borderId="4" fillId="0" fontId="2" numFmtId="3" xfId="0" applyAlignment="1" applyBorder="1" applyFont="1" applyNumberFormat="1">
      <alignment horizontal="center" readingOrder="0" vertical="bottom"/>
    </xf>
    <xf borderId="4" fillId="0" fontId="2" numFmtId="165" xfId="0" applyAlignment="1" applyBorder="1" applyFont="1" applyNumberFormat="1">
      <alignment horizontal="center" readingOrder="0" vertical="bottom"/>
    </xf>
    <xf borderId="4" fillId="3" fontId="1" numFmtId="0" xfId="0" applyAlignment="1" applyBorder="1" applyFont="1">
      <alignment horizontal="center" readingOrder="0" vertical="bottom"/>
    </xf>
    <xf borderId="4" fillId="0" fontId="2" numFmtId="3" xfId="0" applyAlignment="1" applyBorder="1" applyFont="1" applyNumberFormat="1">
      <alignment horizontal="center" vertical="bottom"/>
    </xf>
    <xf borderId="4" fillId="0" fontId="2" numFmtId="165" xfId="0" applyAlignment="1" applyBorder="1" applyFont="1" applyNumberFormat="1">
      <alignment horizontal="center" vertical="bottom"/>
    </xf>
    <xf borderId="4" fillId="2" fontId="12" numFmtId="3" xfId="0" applyAlignment="1" applyBorder="1" applyFont="1" applyNumberFormat="1">
      <alignment horizontal="center" vertical="bottom"/>
    </xf>
    <xf borderId="4" fillId="2" fontId="12" numFmtId="165" xfId="0" applyAlignment="1" applyBorder="1" applyFont="1" applyNumberFormat="1">
      <alignment horizontal="center" vertical="bottom"/>
    </xf>
    <xf borderId="0" fillId="12" fontId="3" numFmtId="0" xfId="0" applyAlignment="1" applyFill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166" xfId="0" applyAlignment="1" applyFont="1" applyNumberFormat="1">
      <alignment vertical="center"/>
    </xf>
    <xf borderId="0" fillId="7" fontId="6" numFmtId="0" xfId="0" applyAlignment="1" applyFont="1">
      <alignment vertical="center"/>
    </xf>
    <xf borderId="6" fillId="3" fontId="1" numFmtId="0" xfId="0" applyAlignment="1" applyBorder="1" applyFont="1">
      <alignment horizontal="left" readingOrder="0" vertical="center"/>
    </xf>
    <xf borderId="6" fillId="3" fontId="1" numFmtId="0" xfId="0" applyAlignment="1" applyBorder="1" applyFont="1">
      <alignment horizontal="center" readingOrder="0" vertical="center"/>
    </xf>
    <xf borderId="6" fillId="4" fontId="1" numFmtId="0" xfId="0" applyAlignment="1" applyBorder="1" applyFont="1">
      <alignment horizontal="center" readingOrder="0" vertical="center"/>
    </xf>
    <xf borderId="4" fillId="13" fontId="6" numFmtId="0" xfId="0" applyAlignment="1" applyBorder="1" applyFill="1" applyFont="1">
      <alignment horizontal="center" vertical="center"/>
    </xf>
    <xf borderId="4" fillId="0" fontId="6" numFmtId="0" xfId="0" applyAlignment="1" applyBorder="1" applyFont="1">
      <alignment horizontal="left" readingOrder="0" vertical="center"/>
    </xf>
    <xf borderId="0" fillId="7" fontId="1" numFmtId="0" xfId="0" applyAlignment="1" applyFont="1">
      <alignment horizontal="center" readingOrder="0" vertical="center"/>
    </xf>
    <xf borderId="6" fillId="14" fontId="2" numFmtId="0" xfId="0" applyAlignment="1" applyBorder="1" applyFill="1" applyFont="1">
      <alignment horizontal="left" readingOrder="0" vertical="center"/>
    </xf>
    <xf borderId="6" fillId="0" fontId="2" numFmtId="4" xfId="0" applyAlignment="1" applyBorder="1" applyFont="1" applyNumberFormat="1">
      <alignment horizontal="center" readingOrder="0" vertical="center"/>
    </xf>
    <xf borderId="4" fillId="15" fontId="6" numFmtId="0" xfId="0" applyAlignment="1" applyBorder="1" applyFill="1" applyFont="1">
      <alignment horizontal="center"/>
    </xf>
    <xf borderId="4" fillId="0" fontId="6" numFmtId="0" xfId="0" applyAlignment="1" applyBorder="1" applyFont="1">
      <alignment horizontal="left" readingOrder="0"/>
    </xf>
    <xf borderId="0" fillId="7" fontId="13" numFmtId="0" xfId="0" applyAlignment="1" applyFont="1">
      <alignment readingOrder="0"/>
    </xf>
    <xf borderId="6" fillId="0" fontId="2" numFmtId="3" xfId="0" applyAlignment="1" applyBorder="1" applyFont="1" applyNumberFormat="1">
      <alignment horizontal="center" readingOrder="0" vertical="center"/>
    </xf>
    <xf borderId="4" fillId="16" fontId="6" numFmtId="0" xfId="0" applyAlignment="1" applyBorder="1" applyFill="1" applyFont="1">
      <alignment horizontal="center"/>
    </xf>
    <xf borderId="6" fillId="0" fontId="2" numFmtId="2" xfId="0" applyAlignment="1" applyBorder="1" applyFont="1" applyNumberFormat="1">
      <alignment horizontal="center" readingOrder="0" vertical="center"/>
    </xf>
    <xf borderId="4" fillId="17" fontId="6" numFmtId="0" xfId="0" applyAlignment="1" applyBorder="1" applyFill="1" applyFont="1">
      <alignment horizontal="center"/>
    </xf>
    <xf borderId="0" fillId="0" fontId="6" numFmtId="3" xfId="0" applyAlignment="1" applyFont="1" applyNumberFormat="1">
      <alignment horizontal="center" vertical="center"/>
    </xf>
    <xf borderId="0" fillId="18" fontId="6" numFmtId="0" xfId="0" applyAlignment="1" applyFill="1" applyFont="1">
      <alignment horizontal="center" vertical="center"/>
    </xf>
    <xf borderId="0" fillId="0" fontId="6" numFmtId="0" xfId="0" applyAlignment="1" applyFont="1">
      <alignment horizontal="left"/>
    </xf>
    <xf borderId="0" fillId="7" fontId="13" numFmtId="0" xfId="0" applyAlignment="1" applyFont="1">
      <alignment readingOrder="0" vertical="center"/>
    </xf>
    <xf borderId="0" fillId="3" fontId="11" numFmtId="0" xfId="0" applyAlignment="1" applyFont="1">
      <alignment horizontal="center" vertical="center"/>
    </xf>
    <xf borderId="0" fillId="3" fontId="11" numFmtId="2" xfId="0" applyAlignment="1" applyFont="1" applyNumberFormat="1">
      <alignment horizontal="center" vertical="center"/>
    </xf>
    <xf borderId="0" fillId="3" fontId="11" numFmtId="166" xfId="0" applyAlignment="1" applyFont="1" applyNumberFormat="1">
      <alignment horizontal="center" vertical="center"/>
    </xf>
    <xf borderId="0" fillId="3" fontId="1" numFmtId="0" xfId="0" applyAlignment="1" applyFont="1">
      <alignment horizontal="center" readingOrder="0" vertical="center"/>
    </xf>
    <xf borderId="4" fillId="3" fontId="1" numFmtId="0" xfId="0" applyAlignment="1" applyBorder="1" applyFont="1">
      <alignment horizontal="center" readingOrder="0" vertical="center"/>
    </xf>
    <xf borderId="0" fillId="7" fontId="6" numFmtId="0" xfId="0" applyAlignment="1" applyFont="1">
      <alignment readingOrder="0"/>
    </xf>
    <xf borderId="4" fillId="7" fontId="6" numFmtId="0" xfId="0" applyAlignment="1" applyBorder="1" applyFont="1">
      <alignment readingOrder="0"/>
    </xf>
    <xf borderId="4" fillId="7" fontId="6" numFmtId="166" xfId="0" applyAlignment="1" applyBorder="1" applyFont="1" applyNumberFormat="1">
      <alignment horizontal="center" readingOrder="0"/>
    </xf>
    <xf borderId="4" fillId="7" fontId="6" numFmtId="3" xfId="0" applyAlignment="1" applyBorder="1" applyFont="1" applyNumberFormat="1">
      <alignment horizontal="center" readingOrder="0"/>
    </xf>
    <xf borderId="4" fillId="7" fontId="6" numFmtId="0" xfId="0" applyAlignment="1" applyBorder="1" applyFont="1">
      <alignment horizontal="center" readingOrder="0"/>
    </xf>
    <xf borderId="4" fillId="7" fontId="6" numFmtId="0" xfId="0" applyAlignment="1" applyBorder="1" applyFont="1">
      <alignment horizontal="center"/>
    </xf>
    <xf borderId="4" fillId="7" fontId="6" numFmtId="166" xfId="0" applyAlignment="1" applyBorder="1" applyFont="1" applyNumberFormat="1">
      <alignment horizontal="center"/>
    </xf>
    <xf borderId="4" fillId="7" fontId="6" numFmtId="168" xfId="0" applyAlignment="1" applyBorder="1" applyFont="1" applyNumberFormat="1">
      <alignment horizontal="center" readingOrder="0"/>
    </xf>
    <xf borderId="4" fillId="7" fontId="6" numFmtId="0" xfId="0" applyAlignment="1" applyBorder="1" applyFont="1">
      <alignment readingOrder="0"/>
    </xf>
    <xf borderId="0" fillId="0" fontId="6" numFmtId="0" xfId="0" applyFont="1"/>
    <xf borderId="4" fillId="7" fontId="6" numFmtId="0" xfId="0" applyAlignment="1" applyBorder="1" applyFont="1">
      <alignment horizontal="center"/>
    </xf>
    <xf borderId="4" fillId="7" fontId="6" numFmtId="0" xfId="0" applyBorder="1" applyFont="1"/>
    <xf borderId="4" fillId="7" fontId="2" numFmtId="0" xfId="0" applyAlignment="1" applyBorder="1" applyFont="1">
      <alignment vertical="bottom"/>
    </xf>
    <xf borderId="3" fillId="7" fontId="2" numFmtId="166" xfId="0" applyAlignment="1" applyBorder="1" applyFont="1" applyNumberFormat="1">
      <alignment horizontal="center" readingOrder="0" vertical="bottom"/>
    </xf>
    <xf borderId="3" fillId="7" fontId="2" numFmtId="3" xfId="0" applyAlignment="1" applyBorder="1" applyFont="1" applyNumberFormat="1">
      <alignment horizontal="center" vertical="bottom"/>
    </xf>
    <xf borderId="4" fillId="7" fontId="6" numFmtId="0" xfId="0" applyBorder="1" applyFont="1"/>
    <xf borderId="4" fillId="7" fontId="2" numFmtId="3" xfId="0" applyAlignment="1" applyBorder="1" applyFont="1" applyNumberFormat="1">
      <alignment horizontal="center" vertical="bottom"/>
    </xf>
    <xf borderId="4" fillId="7" fontId="2" numFmtId="166" xfId="0" applyAlignment="1" applyBorder="1" applyFont="1" applyNumberFormat="1">
      <alignment horizontal="center" vertical="bottom"/>
    </xf>
    <xf borderId="3" fillId="7" fontId="2" numFmtId="0" xfId="0" applyAlignment="1" applyBorder="1" applyFont="1">
      <alignment horizontal="center" vertical="bottom"/>
    </xf>
    <xf borderId="3" fillId="7" fontId="2" numFmtId="168" xfId="0" applyAlignment="1" applyBorder="1" applyFont="1" applyNumberFormat="1">
      <alignment horizontal="center" readingOrder="0" vertical="bottom"/>
    </xf>
    <xf borderId="3" fillId="7" fontId="14" numFmtId="0" xfId="0" applyAlignment="1" applyBorder="1" applyFont="1">
      <alignment vertical="bottom"/>
    </xf>
    <xf borderId="4" fillId="0" fontId="6" numFmtId="0" xfId="0" applyBorder="1" applyFont="1"/>
    <xf borderId="4" fillId="0" fontId="6" numFmtId="166" xfId="0" applyBorder="1" applyFont="1" applyNumberFormat="1"/>
    <xf borderId="4" fillId="0" fontId="6" numFmtId="3" xfId="0" applyBorder="1" applyFont="1" applyNumberFormat="1"/>
    <xf borderId="4" fillId="0" fontId="6" numFmtId="0" xfId="0" applyBorder="1" applyFont="1"/>
    <xf borderId="4" fillId="0" fontId="6" numFmtId="168" xfId="0" applyBorder="1" applyFont="1" applyNumberFormat="1"/>
    <xf borderId="0" fillId="0" fontId="2" numFmtId="0" xfId="0" applyAlignment="1" applyFont="1">
      <alignment vertical="bottom"/>
    </xf>
    <xf borderId="4" fillId="7" fontId="6" numFmtId="166" xfId="0" applyBorder="1" applyFont="1" applyNumberFormat="1"/>
    <xf borderId="4" fillId="7" fontId="6" numFmtId="168" xfId="0" applyBorder="1" applyFont="1" applyNumberFormat="1"/>
    <xf borderId="6" fillId="14" fontId="2" numFmtId="0" xfId="0" applyAlignment="1" applyBorder="1" applyFont="1">
      <alignment readingOrder="0" vertical="center"/>
    </xf>
    <xf borderId="4" fillId="0" fontId="6" numFmtId="0" xfId="0" applyAlignment="1" applyBorder="1" applyFont="1">
      <alignment readingOrder="0" vertical="center"/>
    </xf>
    <xf borderId="4" fillId="0" fontId="6" numFmtId="0" xfId="0" applyAlignment="1" applyBorder="1" applyFont="1">
      <alignment horizontal="center" readingOrder="0" vertical="center"/>
    </xf>
    <xf borderId="4" fillId="0" fontId="6" numFmtId="168" xfId="0" applyAlignment="1" applyBorder="1" applyFont="1" applyNumberFormat="1">
      <alignment horizontal="center" readingOrder="0" vertical="center"/>
    </xf>
    <xf borderId="4" fillId="9" fontId="6" numFmtId="0" xfId="0" applyAlignment="1" applyBorder="1" applyFont="1">
      <alignment readingOrder="0" vertical="center"/>
    </xf>
    <xf borderId="4" fillId="9" fontId="6" numFmtId="0" xfId="0" applyAlignment="1" applyBorder="1" applyFont="1">
      <alignment horizontal="center" readingOrder="0" vertical="center"/>
    </xf>
    <xf borderId="4" fillId="7" fontId="15" numFmtId="168" xfId="0" applyAlignment="1" applyBorder="1" applyFont="1" applyNumberFormat="1">
      <alignment horizontal="center" readingOrder="0"/>
    </xf>
    <xf borderId="4" fillId="0" fontId="2" numFmtId="0" xfId="0" applyAlignment="1" applyBorder="1" applyFont="1">
      <alignment readingOrder="0"/>
    </xf>
    <xf borderId="0" fillId="9" fontId="11" numFmtId="0" xfId="0" applyAlignment="1" applyFont="1">
      <alignment horizontal="left" vertical="center"/>
    </xf>
    <xf borderId="0" fillId="9" fontId="11" numFmtId="2" xfId="0" applyAlignment="1" applyFont="1" applyNumberFormat="1">
      <alignment horizontal="center" vertical="center"/>
    </xf>
    <xf borderId="0" fillId="9" fontId="11" numFmtId="0" xfId="0" applyAlignment="1" applyFont="1">
      <alignment horizontal="center" vertical="center"/>
    </xf>
    <xf borderId="0" fillId="9" fontId="11" numFmtId="166" xfId="0" applyAlignment="1" applyFont="1" applyNumberFormat="1">
      <alignment horizontal="center" vertical="center"/>
    </xf>
    <xf borderId="0" fillId="9" fontId="1" numFmtId="0" xfId="0" applyAlignment="1" applyFont="1">
      <alignment horizontal="center" readingOrder="0" vertical="center"/>
    </xf>
    <xf borderId="0" fillId="3" fontId="11" numFmtId="0" xfId="0" applyAlignment="1" applyFont="1">
      <alignment horizontal="left" vertical="center"/>
    </xf>
    <xf borderId="0" fillId="9" fontId="6" numFmtId="0" xfId="0" applyAlignment="1" applyFont="1">
      <alignment horizontal="center" readingOrder="0" vertical="center"/>
    </xf>
    <xf borderId="4" fillId="9" fontId="6" numFmtId="0" xfId="0" applyAlignment="1" applyBorder="1" applyFont="1">
      <alignment horizontal="left" readingOrder="0" vertical="center"/>
    </xf>
    <xf borderId="4" fillId="9" fontId="6" numFmtId="166" xfId="0" applyAlignment="1" applyBorder="1" applyFont="1" applyNumberFormat="1">
      <alignment horizontal="center" readingOrder="0" vertical="center"/>
    </xf>
    <xf borderId="4" fillId="9" fontId="6" numFmtId="0" xfId="0" applyAlignment="1" applyBorder="1" applyFont="1">
      <alignment horizontal="center" vertical="center"/>
    </xf>
    <xf borderId="4" fillId="9" fontId="6" numFmtId="166" xfId="0" applyAlignment="1" applyBorder="1" applyFont="1" applyNumberFormat="1">
      <alignment horizontal="center" vertical="center"/>
    </xf>
    <xf borderId="4" fillId="9" fontId="6" numFmtId="168" xfId="0" applyAlignment="1" applyBorder="1" applyFont="1" applyNumberFormat="1">
      <alignment horizontal="center" readingOrder="0" vertical="center"/>
    </xf>
    <xf borderId="4" fillId="9" fontId="16" numFmtId="0" xfId="0" applyAlignment="1" applyBorder="1" applyFont="1">
      <alignment horizontal="left" readingOrder="0" vertical="center"/>
    </xf>
    <xf borderId="1" fillId="19" fontId="13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4" fillId="20" fontId="13" numFmtId="0" xfId="0" applyAlignment="1" applyBorder="1" applyFill="1" applyFont="1">
      <alignment horizontal="center" readingOrder="0"/>
    </xf>
    <xf borderId="4" fillId="20" fontId="13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4" fillId="13" fontId="6" numFmtId="0" xfId="0" applyAlignment="1" applyBorder="1" applyFont="1">
      <alignment horizontal="center" readingOrder="0" shrinkToFit="0" vertical="center" wrapText="1"/>
    </xf>
    <xf borderId="4" fillId="21" fontId="6" numFmtId="0" xfId="0" applyAlignment="1" applyBorder="1" applyFill="1" applyFont="1">
      <alignment horizontal="center" readingOrder="0" shrinkToFit="0" vertical="center" wrapText="1"/>
    </xf>
    <xf borderId="4" fillId="9" fontId="6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/>
    </xf>
    <xf borderId="0" fillId="7" fontId="17" numFmtId="0" xfId="0" applyAlignment="1" applyFont="1">
      <alignment horizontal="left" readingOrder="0"/>
    </xf>
    <xf borderId="0" fillId="7" fontId="18" numFmtId="4" xfId="0" applyAlignment="1" applyFont="1" applyNumberFormat="1">
      <alignment horizontal="right" readingOrder="0" shrinkToFit="0" wrapText="0"/>
    </xf>
    <xf borderId="0" fillId="3" fontId="3" numFmtId="0" xfId="0" applyAlignment="1" applyFont="1">
      <alignment horizontal="center" readingOrder="0" vertical="bottom"/>
    </xf>
    <xf borderId="0" fillId="0" fontId="6" numFmtId="164" xfId="0" applyFont="1" applyNumberFormat="1"/>
    <xf borderId="0" fillId="0" fontId="6" numFmtId="166" xfId="0" applyFont="1" applyNumberFormat="1"/>
    <xf borderId="0" fillId="0" fontId="6" numFmtId="3" xfId="0" applyFont="1" applyNumberFormat="1"/>
    <xf borderId="0" fillId="0" fontId="6" numFmtId="166" xfId="0" applyAlignment="1" applyFont="1" applyNumberFormat="1">
      <alignment horizontal="center"/>
    </xf>
    <xf borderId="0" fillId="0" fontId="6" numFmtId="167" xfId="0" applyFont="1" applyNumberFormat="1"/>
    <xf borderId="1" fillId="3" fontId="3" numFmtId="0" xfId="0" applyAlignment="1" applyBorder="1" applyFont="1">
      <alignment horizontal="center" readingOrder="0" vertical="bottom"/>
    </xf>
    <xf borderId="7" fillId="3" fontId="3" numFmtId="0" xfId="0" applyAlignment="1" applyBorder="1" applyFont="1">
      <alignment horizontal="center" readingOrder="0" vertical="bottom"/>
    </xf>
    <xf borderId="8" fillId="0" fontId="4" numFmtId="0" xfId="0" applyBorder="1" applyFont="1"/>
    <xf borderId="5" fillId="0" fontId="4" numFmtId="0" xfId="0" applyBorder="1" applyFont="1"/>
    <xf borderId="4" fillId="5" fontId="5" numFmtId="164" xfId="0" applyAlignment="1" applyBorder="1" applyFont="1" applyNumberFormat="1">
      <alignment horizontal="center"/>
    </xf>
    <xf borderId="4" fillId="5" fontId="5" numFmtId="166" xfId="0" applyAlignment="1" applyBorder="1" applyFont="1" applyNumberFormat="1">
      <alignment horizontal="center" shrinkToFit="0" wrapText="1"/>
    </xf>
    <xf borderId="4" fillId="5" fontId="5" numFmtId="3" xfId="0" applyAlignment="1" applyBorder="1" applyFont="1" applyNumberFormat="1">
      <alignment horizontal="center" shrinkToFit="0" wrapText="1"/>
    </xf>
    <xf borderId="4" fillId="5" fontId="5" numFmtId="165" xfId="0" applyAlignment="1" applyBorder="1" applyFont="1" applyNumberFormat="1">
      <alignment horizontal="center" shrinkToFit="0" wrapText="1"/>
    </xf>
    <xf borderId="9" fillId="5" fontId="5" numFmtId="164" xfId="0" applyAlignment="1" applyBorder="1" applyFont="1" applyNumberFormat="1">
      <alignment horizontal="center" vertical="bottom"/>
    </xf>
    <xf borderId="5" fillId="5" fontId="5" numFmtId="166" xfId="0" applyAlignment="1" applyBorder="1" applyFont="1" applyNumberFormat="1">
      <alignment horizontal="center" shrinkToFit="0" vertical="bottom" wrapText="1"/>
    </xf>
    <xf borderId="5" fillId="5" fontId="5" numFmtId="3" xfId="0" applyAlignment="1" applyBorder="1" applyFont="1" applyNumberFormat="1">
      <alignment horizontal="center" shrinkToFit="0" vertical="bottom" wrapText="1"/>
    </xf>
    <xf borderId="5" fillId="5" fontId="5" numFmtId="165" xfId="0" applyAlignment="1" applyBorder="1" applyFont="1" applyNumberFormat="1">
      <alignment horizontal="center" shrinkToFit="0" vertical="bottom" wrapText="1"/>
    </xf>
    <xf borderId="1" fillId="10" fontId="5" numFmtId="3" xfId="0" applyAlignment="1" applyBorder="1" applyFont="1" applyNumberFormat="1">
      <alignment horizontal="center" readingOrder="0" vertical="bottom"/>
    </xf>
    <xf borderId="7" fillId="10" fontId="5" numFmtId="3" xfId="0" applyAlignment="1" applyBorder="1" applyFont="1" applyNumberFormat="1">
      <alignment horizontal="center" readingOrder="0" vertical="bottom"/>
    </xf>
    <xf borderId="0" fillId="10" fontId="6" numFmtId="0" xfId="0" applyFont="1"/>
    <xf borderId="4" fillId="8" fontId="10" numFmtId="166" xfId="0" applyAlignment="1" applyBorder="1" applyFont="1" applyNumberFormat="1">
      <alignment horizontal="center" vertical="bottom"/>
    </xf>
    <xf borderId="5" fillId="9" fontId="8" numFmtId="3" xfId="0" applyAlignment="1" applyBorder="1" applyFont="1" applyNumberFormat="1">
      <alignment horizontal="center" readingOrder="0" vertical="bottom"/>
    </xf>
    <xf borderId="4" fillId="8" fontId="2" numFmtId="166" xfId="0" applyAlignment="1" applyBorder="1" applyFont="1" applyNumberFormat="1">
      <alignment horizontal="center" vertical="bottom"/>
    </xf>
    <xf borderId="9" fillId="6" fontId="8" numFmtId="164" xfId="0" applyAlignment="1" applyBorder="1" applyFont="1" applyNumberFormat="1">
      <alignment horizontal="center" readingOrder="0" vertical="bottom"/>
    </xf>
    <xf borderId="5" fillId="7" fontId="8" numFmtId="166" xfId="0" applyAlignment="1" applyBorder="1" applyFont="1" applyNumberFormat="1">
      <alignment horizontal="center" readingOrder="0" vertical="bottom"/>
    </xf>
    <xf borderId="5" fillId="0" fontId="8" numFmtId="3" xfId="0" applyAlignment="1" applyBorder="1" applyFont="1" applyNumberFormat="1">
      <alignment horizontal="center" readingOrder="0" vertical="bottom"/>
    </xf>
    <xf borderId="5" fillId="8" fontId="10" numFmtId="166" xfId="0" applyAlignment="1" applyBorder="1" applyFont="1" applyNumberFormat="1">
      <alignment horizontal="center" vertical="bottom"/>
    </xf>
    <xf borderId="5" fillId="8" fontId="9" numFmtId="166" xfId="0" applyAlignment="1" applyBorder="1" applyFont="1" applyNumberFormat="1">
      <alignment horizontal="center" vertical="bottom"/>
    </xf>
    <xf borderId="4" fillId="8" fontId="10" numFmtId="166" xfId="0" applyAlignment="1" applyBorder="1" applyFont="1" applyNumberFormat="1">
      <alignment horizontal="center" readingOrder="0" vertical="bottom"/>
    </xf>
    <xf borderId="5" fillId="8" fontId="9" numFmtId="166" xfId="0" applyAlignment="1" applyBorder="1" applyFont="1" applyNumberFormat="1">
      <alignment horizontal="center" readingOrder="0" vertical="bottom"/>
    </xf>
    <xf borderId="5" fillId="7" fontId="19" numFmtId="166" xfId="0" applyAlignment="1" applyBorder="1" applyFont="1" applyNumberFormat="1">
      <alignment horizontal="center" readingOrder="0" vertical="bottom"/>
    </xf>
    <xf borderId="5" fillId="0" fontId="19" numFmtId="3" xfId="0" applyAlignment="1" applyBorder="1" applyFont="1" applyNumberFormat="1">
      <alignment horizontal="center" readingOrder="0" vertical="bottom"/>
    </xf>
    <xf borderId="4" fillId="7" fontId="2" numFmtId="166" xfId="0" applyAlignment="1" applyBorder="1" applyFont="1" applyNumberFormat="1">
      <alignment horizontal="center" readingOrder="0" vertical="bottom"/>
    </xf>
    <xf borderId="4" fillId="0" fontId="19" numFmtId="3" xfId="0" applyAlignment="1" applyBorder="1" applyFont="1" applyNumberFormat="1">
      <alignment horizontal="center" readingOrder="0" vertical="bottom"/>
    </xf>
    <xf borderId="4" fillId="9" fontId="20" numFmtId="3" xfId="0" applyAlignment="1" applyBorder="1" applyFont="1" applyNumberFormat="1">
      <alignment horizontal="center" vertical="bottom"/>
    </xf>
    <xf borderId="5" fillId="9" fontId="8" numFmtId="3" xfId="0" applyAlignment="1" applyBorder="1" applyFont="1" applyNumberFormat="1">
      <alignment horizontal="center" vertical="bottom"/>
    </xf>
    <xf borderId="5" fillId="8" fontId="21" numFmtId="166" xfId="0" applyAlignment="1" applyBorder="1" applyFont="1" applyNumberFormat="1">
      <alignment horizontal="center" vertical="bottom"/>
    </xf>
    <xf borderId="4" fillId="9" fontId="20" numFmtId="3" xfId="0" applyAlignment="1" applyBorder="1" applyFont="1" applyNumberFormat="1">
      <alignment horizontal="center" readingOrder="0" vertical="bottom"/>
    </xf>
    <xf borderId="5" fillId="7" fontId="2" numFmtId="166" xfId="0" applyAlignment="1" applyBorder="1" applyFont="1" applyNumberFormat="1">
      <alignment horizontal="center" readingOrder="0" vertical="bottom"/>
    </xf>
    <xf borderId="5" fillId="0" fontId="2" numFmtId="3" xfId="0" applyAlignment="1" applyBorder="1" applyFont="1" applyNumberFormat="1">
      <alignment horizontal="center" readingOrder="0" vertical="bottom"/>
    </xf>
    <xf borderId="0" fillId="10" fontId="5" numFmtId="164" xfId="0" applyAlignment="1" applyFont="1" applyNumberFormat="1">
      <alignment horizontal="center" vertical="bottom"/>
    </xf>
    <xf borderId="4" fillId="10" fontId="2" numFmtId="167" xfId="0" applyAlignment="1" applyBorder="1" applyFont="1" applyNumberFormat="1">
      <alignment vertical="bottom"/>
    </xf>
    <xf borderId="10" fillId="10" fontId="5" numFmtId="164" xfId="0" applyAlignment="1" applyBorder="1" applyFont="1" applyNumberFormat="1">
      <alignment horizontal="center" vertical="bottom"/>
    </xf>
    <xf borderId="5" fillId="10" fontId="5" numFmtId="166" xfId="0" applyAlignment="1" applyBorder="1" applyFont="1" applyNumberFormat="1">
      <alignment horizontal="center" vertical="bottom"/>
    </xf>
    <xf borderId="5" fillId="10" fontId="5" numFmtId="3" xfId="0" applyAlignment="1" applyBorder="1" applyFont="1" applyNumberFormat="1">
      <alignment horizontal="center" vertical="bottom"/>
    </xf>
    <xf borderId="5" fillId="10" fontId="2" numFmtId="167" xfId="0" applyAlignment="1" applyBorder="1" applyFont="1" applyNumberFormat="1">
      <alignment vertical="bottom"/>
    </xf>
  </cellXfs>
  <cellStyles count="1">
    <cellStyle xfId="0" name="Normal" builtinId="0"/>
  </cellStyles>
  <dxfs count="3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CC4125"/>
          <bgColor rgb="FFCC412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76799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8" max="8" width="3.38"/>
    <col customWidth="1" min="9" max="9" width="17.75"/>
    <col customWidth="1" min="11" max="11" width="12.75"/>
    <col customWidth="1" min="13" max="13" width="3.38"/>
  </cols>
  <sheetData>
    <row r="1">
      <c r="A1" s="1" t="s">
        <v>0</v>
      </c>
      <c r="M1" s="2"/>
    </row>
    <row r="2">
      <c r="A2" s="3" t="s">
        <v>1</v>
      </c>
      <c r="B2" s="4"/>
      <c r="C2" s="4"/>
      <c r="D2" s="4"/>
      <c r="E2" s="4"/>
      <c r="F2" s="4"/>
      <c r="G2" s="5"/>
      <c r="I2" s="6" t="s">
        <v>2</v>
      </c>
      <c r="J2" s="4"/>
      <c r="K2" s="4"/>
      <c r="L2" s="5"/>
    </row>
    <row r="3">
      <c r="A3" s="7" t="s">
        <v>3</v>
      </c>
      <c r="B3" s="8" t="s">
        <v>4</v>
      </c>
      <c r="C3" s="9" t="s">
        <v>5</v>
      </c>
      <c r="D3" s="10" t="s">
        <v>6</v>
      </c>
      <c r="E3" s="11" t="s">
        <v>7</v>
      </c>
      <c r="F3" s="11" t="s">
        <v>8</v>
      </c>
      <c r="G3" s="12" t="s">
        <v>9</v>
      </c>
      <c r="H3" s="13"/>
      <c r="I3" s="7" t="s">
        <v>3</v>
      </c>
      <c r="J3" s="8" t="s">
        <v>4</v>
      </c>
      <c r="K3" s="14" t="s">
        <v>10</v>
      </c>
      <c r="L3" s="15" t="s">
        <v>11</v>
      </c>
    </row>
    <row r="4">
      <c r="A4" s="16">
        <v>44805.0</v>
      </c>
      <c r="B4" s="17"/>
      <c r="C4" s="18"/>
      <c r="D4" s="19"/>
      <c r="E4" s="18"/>
      <c r="F4" s="20"/>
      <c r="G4" s="21"/>
      <c r="I4" s="16">
        <v>44805.0</v>
      </c>
      <c r="J4" s="17"/>
      <c r="K4" s="18"/>
      <c r="L4" s="22"/>
    </row>
    <row r="5">
      <c r="A5" s="16">
        <v>44806.0</v>
      </c>
      <c r="B5" s="17"/>
      <c r="C5" s="18"/>
      <c r="D5" s="19"/>
      <c r="E5" s="18"/>
      <c r="F5" s="20"/>
      <c r="G5" s="21"/>
      <c r="I5" s="16">
        <v>44806.0</v>
      </c>
      <c r="J5" s="17"/>
      <c r="K5" s="18"/>
      <c r="L5" s="22"/>
    </row>
    <row r="6">
      <c r="A6" s="16">
        <v>44807.0</v>
      </c>
      <c r="B6" s="17"/>
      <c r="C6" s="18"/>
      <c r="D6" s="19"/>
      <c r="E6" s="18"/>
      <c r="F6" s="20"/>
      <c r="G6" s="21"/>
      <c r="I6" s="16">
        <v>44807.0</v>
      </c>
      <c r="J6" s="17"/>
      <c r="K6" s="18"/>
      <c r="L6" s="22"/>
    </row>
    <row r="7">
      <c r="A7" s="16">
        <v>44808.0</v>
      </c>
      <c r="B7" s="17"/>
      <c r="C7" s="18"/>
      <c r="D7" s="19"/>
      <c r="E7" s="18"/>
      <c r="F7" s="20"/>
      <c r="G7" s="21"/>
      <c r="I7" s="16">
        <v>44808.0</v>
      </c>
      <c r="J7" s="17"/>
      <c r="K7" s="18"/>
      <c r="L7" s="22"/>
    </row>
    <row r="8">
      <c r="A8" s="16">
        <v>44809.0</v>
      </c>
      <c r="B8" s="17"/>
      <c r="C8" s="18"/>
      <c r="D8" s="19"/>
      <c r="E8" s="18"/>
      <c r="F8" s="20"/>
      <c r="G8" s="21"/>
      <c r="I8" s="16">
        <v>44809.0</v>
      </c>
      <c r="J8" s="17"/>
      <c r="K8" s="18"/>
      <c r="L8" s="22"/>
    </row>
    <row r="9">
      <c r="A9" s="16">
        <v>44810.0</v>
      </c>
      <c r="B9" s="17"/>
      <c r="C9" s="18"/>
      <c r="D9" s="23"/>
      <c r="E9" s="18"/>
      <c r="F9" s="20"/>
      <c r="G9" s="21"/>
      <c r="I9" s="16">
        <v>44810.0</v>
      </c>
      <c r="J9" s="17"/>
      <c r="K9" s="18"/>
      <c r="L9" s="22"/>
    </row>
    <row r="10">
      <c r="A10" s="16">
        <v>44811.0</v>
      </c>
      <c r="B10" s="17"/>
      <c r="C10" s="18"/>
      <c r="D10" s="23"/>
      <c r="E10" s="18"/>
      <c r="F10" s="20"/>
      <c r="G10" s="21"/>
      <c r="I10" s="16">
        <v>44811.0</v>
      </c>
      <c r="J10" s="17"/>
      <c r="K10" s="18"/>
      <c r="L10" s="22"/>
    </row>
    <row r="11">
      <c r="A11" s="16">
        <v>44812.0</v>
      </c>
      <c r="B11" s="17"/>
      <c r="C11" s="18"/>
      <c r="D11" s="23"/>
      <c r="E11" s="18"/>
      <c r="F11" s="20"/>
      <c r="G11" s="21"/>
      <c r="I11" s="16">
        <v>44812.0</v>
      </c>
      <c r="J11" s="17"/>
      <c r="K11" s="18"/>
      <c r="L11" s="22"/>
    </row>
    <row r="12">
      <c r="A12" s="16">
        <v>44813.0</v>
      </c>
      <c r="B12" s="17"/>
      <c r="C12" s="18"/>
      <c r="D12" s="19"/>
      <c r="E12" s="18"/>
      <c r="F12" s="20"/>
      <c r="G12" s="21"/>
      <c r="I12" s="16">
        <v>44813.0</v>
      </c>
      <c r="J12" s="24"/>
      <c r="K12" s="18"/>
      <c r="L12" s="22"/>
    </row>
    <row r="13">
      <c r="A13" s="16">
        <v>44814.0</v>
      </c>
      <c r="B13" s="17"/>
      <c r="C13" s="18"/>
      <c r="D13" s="19"/>
      <c r="E13" s="18"/>
      <c r="F13" s="20"/>
      <c r="G13" s="21"/>
      <c r="I13" s="16">
        <v>44814.0</v>
      </c>
      <c r="J13" s="24"/>
      <c r="K13" s="18"/>
      <c r="L13" s="22"/>
    </row>
    <row r="14">
      <c r="A14" s="16">
        <v>44815.0</v>
      </c>
      <c r="B14" s="17"/>
      <c r="C14" s="18"/>
      <c r="D14" s="19"/>
      <c r="E14" s="18"/>
      <c r="F14" s="20"/>
      <c r="G14" s="21"/>
      <c r="I14" s="16">
        <v>44815.0</v>
      </c>
      <c r="J14" s="24"/>
      <c r="K14" s="18"/>
      <c r="L14" s="22"/>
    </row>
    <row r="15">
      <c r="A15" s="16">
        <v>44816.0</v>
      </c>
      <c r="B15" s="17"/>
      <c r="C15" s="18"/>
      <c r="D15" s="19"/>
      <c r="E15" s="18"/>
      <c r="F15" s="20"/>
      <c r="G15" s="21"/>
      <c r="I15" s="16">
        <v>44816.0</v>
      </c>
      <c r="J15" s="24"/>
      <c r="K15" s="18"/>
      <c r="L15" s="22"/>
    </row>
    <row r="16">
      <c r="A16" s="16">
        <v>44817.0</v>
      </c>
      <c r="B16" s="17"/>
      <c r="C16" s="18"/>
      <c r="D16" s="19"/>
      <c r="E16" s="18"/>
      <c r="F16" s="20"/>
      <c r="G16" s="21"/>
      <c r="I16" s="16">
        <v>44817.0</v>
      </c>
      <c r="J16" s="24"/>
      <c r="K16" s="18"/>
      <c r="L16" s="22"/>
    </row>
    <row r="17">
      <c r="A17" s="16">
        <v>44818.0</v>
      </c>
      <c r="B17" s="17"/>
      <c r="C17" s="18"/>
      <c r="D17" s="19"/>
      <c r="E17" s="18"/>
      <c r="F17" s="20"/>
      <c r="G17" s="21"/>
      <c r="I17" s="16">
        <v>44818.0</v>
      </c>
      <c r="J17" s="24"/>
      <c r="K17" s="18"/>
      <c r="L17" s="22"/>
    </row>
    <row r="18">
      <c r="A18" s="16">
        <v>44819.0</v>
      </c>
      <c r="B18" s="17"/>
      <c r="C18" s="18"/>
      <c r="D18" s="19"/>
      <c r="E18" s="18"/>
      <c r="F18" s="20"/>
      <c r="G18" s="21"/>
      <c r="I18" s="16">
        <v>44819.0</v>
      </c>
      <c r="J18" s="24"/>
      <c r="K18" s="18"/>
      <c r="L18" s="22"/>
    </row>
    <row r="19">
      <c r="A19" s="16">
        <v>44820.0</v>
      </c>
      <c r="B19" s="17"/>
      <c r="C19" s="18"/>
      <c r="D19" s="19"/>
      <c r="E19" s="18"/>
      <c r="F19" s="20"/>
      <c r="G19" s="21"/>
      <c r="I19" s="16">
        <v>44820.0</v>
      </c>
      <c r="J19" s="24"/>
      <c r="K19" s="18"/>
      <c r="L19" s="22"/>
    </row>
    <row r="20">
      <c r="A20" s="16">
        <v>44821.0</v>
      </c>
      <c r="B20" s="17"/>
      <c r="C20" s="18"/>
      <c r="D20" s="19"/>
      <c r="E20" s="18"/>
      <c r="F20" s="20"/>
      <c r="G20" s="21"/>
      <c r="I20" s="16">
        <v>44821.0</v>
      </c>
      <c r="J20" s="24"/>
      <c r="K20" s="18"/>
      <c r="L20" s="22"/>
    </row>
    <row r="21">
      <c r="A21" s="16">
        <v>44822.0</v>
      </c>
      <c r="B21" s="17"/>
      <c r="C21" s="18"/>
      <c r="D21" s="19"/>
      <c r="E21" s="18"/>
      <c r="F21" s="20"/>
      <c r="G21" s="21"/>
      <c r="I21" s="16">
        <v>44822.0</v>
      </c>
      <c r="J21" s="24"/>
      <c r="K21" s="18"/>
      <c r="L21" s="22"/>
    </row>
    <row r="22">
      <c r="A22" s="16">
        <v>44823.0</v>
      </c>
      <c r="B22" s="17"/>
      <c r="C22" s="18"/>
      <c r="D22" s="25"/>
      <c r="E22" s="18"/>
      <c r="F22" s="20"/>
      <c r="G22" s="21"/>
      <c r="I22" s="16">
        <v>44823.0</v>
      </c>
      <c r="J22" s="24"/>
      <c r="K22" s="18"/>
      <c r="L22" s="22"/>
    </row>
    <row r="23">
      <c r="A23" s="16">
        <v>44824.0</v>
      </c>
      <c r="B23" s="17"/>
      <c r="C23" s="18"/>
      <c r="D23" s="25"/>
      <c r="E23" s="18"/>
      <c r="F23" s="20"/>
      <c r="G23" s="21"/>
      <c r="I23" s="16">
        <v>44824.0</v>
      </c>
      <c r="J23" s="24"/>
      <c r="K23" s="18"/>
      <c r="L23" s="22"/>
    </row>
    <row r="24">
      <c r="A24" s="16">
        <v>44825.0</v>
      </c>
      <c r="B24" s="17"/>
      <c r="C24" s="18"/>
      <c r="D24" s="25"/>
      <c r="E24" s="18"/>
      <c r="F24" s="20"/>
      <c r="G24" s="21"/>
      <c r="I24" s="16">
        <v>44825.0</v>
      </c>
      <c r="J24" s="24"/>
      <c r="K24" s="18"/>
      <c r="L24" s="22"/>
    </row>
    <row r="25">
      <c r="A25" s="16">
        <v>44826.0</v>
      </c>
      <c r="B25" s="17"/>
      <c r="C25" s="18"/>
      <c r="D25" s="25"/>
      <c r="E25" s="18"/>
      <c r="F25" s="20"/>
      <c r="G25" s="21"/>
      <c r="I25" s="16">
        <v>44826.0</v>
      </c>
      <c r="J25" s="24"/>
      <c r="K25" s="18"/>
      <c r="L25" s="22"/>
    </row>
    <row r="26">
      <c r="A26" s="16">
        <v>44827.0</v>
      </c>
      <c r="B26" s="17"/>
      <c r="C26" s="18"/>
      <c r="D26" s="19"/>
      <c r="E26" s="18"/>
      <c r="F26" s="20"/>
      <c r="G26" s="21"/>
      <c r="I26" s="16">
        <v>44827.0</v>
      </c>
      <c r="J26" s="17"/>
      <c r="K26" s="18"/>
      <c r="L26" s="22"/>
    </row>
    <row r="27">
      <c r="A27" s="16">
        <v>44828.0</v>
      </c>
      <c r="B27" s="17"/>
      <c r="C27" s="18"/>
      <c r="D27" s="19"/>
      <c r="E27" s="18"/>
      <c r="F27" s="20"/>
      <c r="G27" s="21"/>
      <c r="I27" s="16">
        <v>44828.0</v>
      </c>
      <c r="J27" s="17"/>
      <c r="K27" s="18"/>
      <c r="L27" s="22"/>
    </row>
    <row r="28">
      <c r="A28" s="16">
        <v>44829.0</v>
      </c>
      <c r="B28" s="17"/>
      <c r="C28" s="18"/>
      <c r="D28" s="19"/>
      <c r="E28" s="18"/>
      <c r="F28" s="26"/>
      <c r="G28" s="21"/>
      <c r="I28" s="16">
        <v>44829.0</v>
      </c>
      <c r="J28" s="17"/>
      <c r="K28" s="18"/>
      <c r="L28" s="22"/>
    </row>
    <row r="29">
      <c r="A29" s="16">
        <v>44830.0</v>
      </c>
      <c r="B29" s="17"/>
      <c r="C29" s="18"/>
      <c r="D29" s="19"/>
      <c r="E29" s="18"/>
      <c r="F29" s="26"/>
      <c r="G29" s="21"/>
      <c r="I29" s="16">
        <v>44830.0</v>
      </c>
      <c r="J29" s="17"/>
      <c r="K29" s="18"/>
      <c r="L29" s="22"/>
    </row>
    <row r="30">
      <c r="A30" s="16">
        <v>44831.0</v>
      </c>
      <c r="B30" s="17"/>
      <c r="C30" s="18"/>
      <c r="D30" s="19"/>
      <c r="E30" s="18"/>
      <c r="F30" s="26"/>
      <c r="G30" s="21"/>
      <c r="I30" s="16">
        <v>44831.0</v>
      </c>
      <c r="J30" s="17"/>
      <c r="K30" s="18"/>
      <c r="L30" s="22"/>
    </row>
    <row r="31">
      <c r="A31" s="16">
        <v>44832.0</v>
      </c>
      <c r="B31" s="17"/>
      <c r="C31" s="18"/>
      <c r="D31" s="19"/>
      <c r="E31" s="18"/>
      <c r="F31" s="26"/>
      <c r="G31" s="21"/>
      <c r="I31" s="16">
        <v>44832.0</v>
      </c>
      <c r="J31" s="17"/>
      <c r="K31" s="18"/>
      <c r="L31" s="22"/>
    </row>
    <row r="32">
      <c r="A32" s="16">
        <v>44833.0</v>
      </c>
      <c r="B32" s="17"/>
      <c r="C32" s="18"/>
      <c r="D32" s="19"/>
      <c r="E32" s="18"/>
      <c r="F32" s="26"/>
      <c r="G32" s="21"/>
      <c r="I32" s="16">
        <v>44833.0</v>
      </c>
      <c r="J32" s="17"/>
      <c r="K32" s="18"/>
      <c r="L32" s="22"/>
    </row>
    <row r="33">
      <c r="A33" s="16">
        <v>44834.0</v>
      </c>
      <c r="B33" s="17"/>
      <c r="C33" s="18"/>
      <c r="D33" s="19"/>
      <c r="E33" s="18"/>
      <c r="F33" s="26"/>
      <c r="G33" s="21"/>
      <c r="I33" s="16">
        <v>44834.0</v>
      </c>
      <c r="J33" s="27"/>
      <c r="K33" s="28"/>
      <c r="L33" s="21"/>
    </row>
    <row r="34">
      <c r="A34" s="29" t="s">
        <v>12</v>
      </c>
      <c r="B34" s="30">
        <f t="shared" ref="B34:C34" si="1">SUM(B4:B33)</f>
        <v>0</v>
      </c>
      <c r="C34" s="31">
        <f t="shared" si="1"/>
        <v>0</v>
      </c>
      <c r="D34" s="32" t="str">
        <f>B34/C34</f>
        <v>#DIV/0!</v>
      </c>
      <c r="E34" s="33"/>
      <c r="F34" s="31">
        <f>SUM(F4:F33)</f>
        <v>0</v>
      </c>
      <c r="G34" s="34" t="str">
        <f>B34/F34</f>
        <v>#DIV/0!</v>
      </c>
      <c r="I34" s="29" t="s">
        <v>12</v>
      </c>
      <c r="J34" s="30">
        <f t="shared" ref="J34:K34" si="2">SUM(J4:J33)</f>
        <v>0</v>
      </c>
      <c r="K34" s="35">
        <f t="shared" si="2"/>
        <v>0</v>
      </c>
      <c r="L34" s="34" t="str">
        <f>J34/K34</f>
        <v>#DIV/0!</v>
      </c>
    </row>
    <row r="35">
      <c r="A35" s="36"/>
      <c r="B35" s="36"/>
      <c r="C35" s="36"/>
      <c r="D35" s="36"/>
      <c r="E35" s="36"/>
      <c r="F35" s="36"/>
      <c r="G35" s="36"/>
    </row>
    <row r="36">
      <c r="A36" s="36"/>
      <c r="B36" s="36"/>
      <c r="C36" s="36"/>
      <c r="D36" s="36"/>
      <c r="E36" s="36"/>
      <c r="F36" s="36"/>
      <c r="G36" s="36"/>
    </row>
    <row r="37">
      <c r="A37" s="37" t="s">
        <v>13</v>
      </c>
      <c r="B37" s="38">
        <f>'PLANO SEGUIDORES INSTAGRAM'!B4-B34</f>
        <v>30000</v>
      </c>
      <c r="C37" s="36"/>
      <c r="D37" s="36"/>
      <c r="H37" s="36"/>
      <c r="I37" s="37" t="s">
        <v>13</v>
      </c>
      <c r="J37" s="38">
        <f>'PLANO SEGUIDORES TIKTOK'!B4-J34</f>
        <v>10000</v>
      </c>
      <c r="K37" s="36"/>
    </row>
    <row r="38">
      <c r="A38" s="39" t="s">
        <v>14</v>
      </c>
      <c r="B38" s="38">
        <f>B37/B39</f>
        <v>1304.347826</v>
      </c>
      <c r="C38" s="36"/>
      <c r="D38" s="36"/>
      <c r="H38" s="36"/>
      <c r="I38" s="39" t="s">
        <v>14</v>
      </c>
      <c r="J38" s="38">
        <f>J37/J39</f>
        <v>434.7826087</v>
      </c>
      <c r="K38" s="36"/>
    </row>
    <row r="39">
      <c r="A39" s="37" t="s">
        <v>15</v>
      </c>
      <c r="B39" s="40">
        <f>A33-TODAY()+1</f>
        <v>23</v>
      </c>
      <c r="C39" s="36"/>
      <c r="D39" s="36"/>
      <c r="H39" s="36"/>
      <c r="I39" s="37" t="s">
        <v>15</v>
      </c>
      <c r="J39" s="40">
        <f>I33-TODAY()+1</f>
        <v>23</v>
      </c>
      <c r="K39" s="36"/>
    </row>
    <row r="40">
      <c r="A40" s="41" t="s">
        <v>16</v>
      </c>
      <c r="B40" s="42">
        <f>(66667-F34)/B39</f>
        <v>2898.565217</v>
      </c>
      <c r="C40" s="43"/>
      <c r="D40" s="43"/>
      <c r="E40" s="43"/>
      <c r="F40" s="43"/>
      <c r="G40" s="43"/>
      <c r="H40" s="13"/>
      <c r="I40" s="41" t="s">
        <v>16</v>
      </c>
      <c r="J40" s="44">
        <f>(100000-K34)/J39</f>
        <v>4347.826087</v>
      </c>
    </row>
    <row r="41">
      <c r="C41" s="36"/>
      <c r="D41" s="36"/>
      <c r="E41" s="36"/>
      <c r="F41" s="36"/>
      <c r="G41" s="36"/>
    </row>
    <row r="42">
      <c r="A42" s="36"/>
      <c r="B42" s="36"/>
      <c r="C42" s="36"/>
      <c r="D42" s="36"/>
      <c r="E42" s="36"/>
      <c r="F42" s="36"/>
      <c r="G42" s="36"/>
    </row>
    <row r="43">
      <c r="A43" s="36"/>
      <c r="B43" s="36"/>
      <c r="C43" s="36"/>
      <c r="D43" s="36"/>
      <c r="E43" s="36"/>
      <c r="F43" s="36"/>
      <c r="G43" s="36"/>
    </row>
    <row r="44">
      <c r="A44" s="45" t="s">
        <v>17</v>
      </c>
      <c r="B44" s="46" t="s">
        <v>18</v>
      </c>
      <c r="C44" s="46" t="s">
        <v>19</v>
      </c>
      <c r="D44" s="46" t="s">
        <v>20</v>
      </c>
      <c r="E44" s="47"/>
      <c r="F44" s="47"/>
      <c r="G44" s="47"/>
      <c r="H44" s="47"/>
      <c r="I44" s="48" t="s">
        <v>21</v>
      </c>
      <c r="J44" s="46" t="s">
        <v>18</v>
      </c>
      <c r="K44" s="46" t="s">
        <v>19</v>
      </c>
      <c r="L44" s="46" t="s">
        <v>20</v>
      </c>
    </row>
    <row r="45">
      <c r="A45" s="49" t="s">
        <v>22</v>
      </c>
      <c r="B45" s="50"/>
      <c r="C45" s="51"/>
      <c r="D45" s="51"/>
      <c r="E45" s="47"/>
      <c r="F45" s="47"/>
      <c r="G45" s="47"/>
      <c r="H45" s="47"/>
      <c r="I45" s="49" t="s">
        <v>22</v>
      </c>
      <c r="J45" s="50"/>
      <c r="K45" s="51"/>
      <c r="L45" s="51"/>
    </row>
    <row r="46">
      <c r="A46" s="49" t="s">
        <v>23</v>
      </c>
      <c r="B46" s="50"/>
      <c r="C46" s="51"/>
      <c r="D46" s="51"/>
      <c r="E46" s="47"/>
      <c r="F46" s="47"/>
      <c r="G46" s="47"/>
      <c r="H46" s="47"/>
      <c r="I46" s="49" t="s">
        <v>23</v>
      </c>
      <c r="J46" s="50"/>
      <c r="K46" s="51"/>
      <c r="L46" s="51"/>
    </row>
    <row r="47">
      <c r="A47" s="52" t="s">
        <v>24</v>
      </c>
      <c r="B47" s="50"/>
      <c r="C47" s="51"/>
      <c r="D47" s="51"/>
      <c r="E47" s="47"/>
      <c r="F47" s="47"/>
      <c r="G47" s="47"/>
      <c r="H47" s="47"/>
      <c r="I47" s="52" t="s">
        <v>24</v>
      </c>
      <c r="J47" s="50"/>
      <c r="K47" s="51"/>
      <c r="L47" s="51"/>
    </row>
    <row r="48">
      <c r="A48" s="52" t="s">
        <v>25</v>
      </c>
      <c r="B48" s="53"/>
      <c r="C48" s="54"/>
      <c r="D48" s="54"/>
      <c r="E48" s="47"/>
      <c r="F48" s="47"/>
      <c r="G48" s="47"/>
      <c r="H48" s="47"/>
      <c r="I48" s="52" t="s">
        <v>25</v>
      </c>
      <c r="J48" s="53"/>
      <c r="K48" s="54"/>
      <c r="L48" s="51"/>
    </row>
    <row r="49">
      <c r="A49" s="49" t="s">
        <v>12</v>
      </c>
      <c r="B49" s="55">
        <f>SUM(B45:B47)</f>
        <v>0</v>
      </c>
      <c r="C49" s="56" t="str">
        <f>D49/B49</f>
        <v>#DIV/0!</v>
      </c>
      <c r="D49" s="56">
        <f>SUM(D45:D47)</f>
        <v>0</v>
      </c>
      <c r="E49" s="47"/>
      <c r="F49" s="47"/>
      <c r="G49" s="47"/>
      <c r="H49" s="47"/>
      <c r="I49" s="49" t="s">
        <v>12</v>
      </c>
      <c r="J49" s="55">
        <f>SUM(J45:J47)</f>
        <v>0</v>
      </c>
      <c r="K49" s="56" t="str">
        <f>L49/J49</f>
        <v>#DIV/0!</v>
      </c>
      <c r="L49" s="56">
        <f>SUM(L45:L47)</f>
        <v>0</v>
      </c>
    </row>
    <row r="50">
      <c r="A50" s="36"/>
      <c r="B50" s="36"/>
      <c r="C50" s="36"/>
      <c r="D50" s="36"/>
      <c r="E50" s="36"/>
      <c r="F50" s="36"/>
      <c r="G50" s="36"/>
    </row>
    <row r="51">
      <c r="A51" s="36"/>
      <c r="B51" s="36"/>
      <c r="C51" s="36"/>
      <c r="D51" s="36"/>
      <c r="E51" s="36"/>
      <c r="F51" s="36"/>
      <c r="G51" s="36"/>
    </row>
  </sheetData>
  <mergeCells count="3">
    <mergeCell ref="A1:L1"/>
    <mergeCell ref="A2:G2"/>
    <mergeCell ref="I2:L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9.25"/>
    <col customWidth="1" min="2" max="2" width="17.25"/>
    <col customWidth="1" min="3" max="3" width="19.25"/>
    <col customWidth="1" min="4" max="4" width="17.88"/>
    <col customWidth="1" min="5" max="5" width="21.13"/>
    <col customWidth="1" min="6" max="6" width="18.38"/>
    <col customWidth="1" min="7" max="7" width="12.5"/>
    <col customWidth="1" min="8" max="8" width="16.5"/>
    <col customWidth="1" min="9" max="9" width="16.38"/>
    <col customWidth="1" min="10" max="10" width="60.63"/>
    <col customWidth="1" min="11" max="11" width="9.5"/>
  </cols>
  <sheetData>
    <row r="1" ht="27.75" customHeight="1">
      <c r="A1" s="57" t="s">
        <v>26</v>
      </c>
      <c r="K1" s="58"/>
    </row>
    <row r="2">
      <c r="A2" s="59"/>
      <c r="B2" s="43"/>
      <c r="C2" s="43"/>
      <c r="D2" s="43"/>
      <c r="E2" s="13"/>
      <c r="F2" s="60"/>
      <c r="G2" s="43"/>
      <c r="H2" s="43"/>
      <c r="K2" s="61"/>
    </row>
    <row r="3">
      <c r="A3" s="62"/>
      <c r="B3" s="63" t="s">
        <v>27</v>
      </c>
      <c r="C3" s="63" t="s">
        <v>28</v>
      </c>
      <c r="D3" s="64" t="s">
        <v>29</v>
      </c>
      <c r="E3" s="13"/>
      <c r="F3" s="60"/>
      <c r="G3" s="43"/>
      <c r="H3" s="43"/>
      <c r="I3" s="65"/>
      <c r="J3" s="66" t="s">
        <v>30</v>
      </c>
      <c r="K3" s="67"/>
    </row>
    <row r="4">
      <c r="A4" s="68" t="s">
        <v>31</v>
      </c>
      <c r="B4" s="69">
        <v>30000.0</v>
      </c>
      <c r="C4" s="69">
        <v>30000.0</v>
      </c>
      <c r="D4" s="69">
        <v>30000.0</v>
      </c>
      <c r="E4" s="13"/>
      <c r="F4" s="60"/>
      <c r="G4" s="43"/>
      <c r="H4" s="43"/>
      <c r="I4" s="70"/>
      <c r="J4" s="71" t="s">
        <v>32</v>
      </c>
      <c r="K4" s="72"/>
    </row>
    <row r="5">
      <c r="A5" s="68" t="s">
        <v>33</v>
      </c>
      <c r="B5" s="73">
        <f t="shared" ref="B5:D5" si="1">B4/B6</f>
        <v>66666.66667</v>
      </c>
      <c r="C5" s="73">
        <f t="shared" si="1"/>
        <v>85714.28571</v>
      </c>
      <c r="D5" s="73">
        <f t="shared" si="1"/>
        <v>120000</v>
      </c>
      <c r="E5" s="13"/>
      <c r="F5" s="60"/>
      <c r="G5" s="43"/>
      <c r="H5" s="43"/>
      <c r="I5" s="74"/>
      <c r="J5" s="71" t="s">
        <v>34</v>
      </c>
      <c r="K5" s="72"/>
    </row>
    <row r="6">
      <c r="A6" s="68" t="s">
        <v>35</v>
      </c>
      <c r="B6" s="75">
        <v>0.45</v>
      </c>
      <c r="C6" s="75">
        <v>0.35</v>
      </c>
      <c r="D6" s="75">
        <v>0.25</v>
      </c>
      <c r="E6" s="13"/>
      <c r="F6" s="60"/>
      <c r="G6" s="43"/>
      <c r="H6" s="43"/>
      <c r="I6" s="40"/>
      <c r="J6" s="71" t="s">
        <v>36</v>
      </c>
      <c r="K6" s="72"/>
    </row>
    <row r="7">
      <c r="A7" s="59"/>
      <c r="B7" s="43"/>
      <c r="C7" s="43"/>
      <c r="D7" s="43"/>
      <c r="E7" s="13"/>
      <c r="F7" s="60"/>
      <c r="G7" s="43"/>
      <c r="H7" s="43"/>
      <c r="I7" s="76"/>
      <c r="J7" s="71" t="s">
        <v>37</v>
      </c>
      <c r="K7" s="72"/>
    </row>
    <row r="8">
      <c r="A8" s="59"/>
      <c r="B8" s="43"/>
      <c r="C8" s="43"/>
      <c r="D8" s="77"/>
      <c r="E8" s="13"/>
      <c r="F8" s="60"/>
      <c r="G8" s="43"/>
      <c r="H8" s="43"/>
      <c r="I8" s="78"/>
      <c r="J8" s="71" t="s">
        <v>38</v>
      </c>
      <c r="K8" s="72"/>
    </row>
    <row r="9">
      <c r="A9" s="59"/>
      <c r="B9" s="43"/>
      <c r="C9" s="43"/>
      <c r="D9" s="77"/>
      <c r="E9" s="13"/>
      <c r="F9" s="60"/>
      <c r="G9" s="43"/>
      <c r="H9" s="43"/>
      <c r="I9" s="43"/>
      <c r="J9" s="79"/>
      <c r="K9" s="80"/>
    </row>
    <row r="10">
      <c r="A10" s="81" t="s">
        <v>39</v>
      </c>
      <c r="B10" s="82" t="s">
        <v>40</v>
      </c>
      <c r="C10" s="81" t="s">
        <v>41</v>
      </c>
      <c r="D10" s="81" t="s">
        <v>42</v>
      </c>
      <c r="E10" s="81" t="s">
        <v>43</v>
      </c>
      <c r="F10" s="83" t="s">
        <v>44</v>
      </c>
      <c r="G10" s="81" t="s">
        <v>45</v>
      </c>
      <c r="H10" s="84" t="s">
        <v>46</v>
      </c>
      <c r="I10" s="84" t="s">
        <v>47</v>
      </c>
      <c r="J10" s="85" t="s">
        <v>48</v>
      </c>
      <c r="K10" s="86"/>
    </row>
    <row r="11">
      <c r="A11" s="87"/>
      <c r="B11" s="88"/>
      <c r="C11" s="89"/>
      <c r="D11" s="90"/>
      <c r="E11" s="91"/>
      <c r="F11" s="92"/>
      <c r="G11" s="90"/>
      <c r="H11" s="93"/>
      <c r="I11" s="90"/>
      <c r="J11" s="94"/>
      <c r="K11" s="95"/>
    </row>
    <row r="12">
      <c r="A12" s="87"/>
      <c r="B12" s="88"/>
      <c r="C12" s="89"/>
      <c r="D12" s="90"/>
      <c r="E12" s="91"/>
      <c r="F12" s="92"/>
      <c r="G12" s="90"/>
      <c r="H12" s="93"/>
      <c r="I12" s="90"/>
      <c r="J12" s="94"/>
      <c r="K12" s="95"/>
    </row>
    <row r="13">
      <c r="A13" s="87"/>
      <c r="B13" s="88"/>
      <c r="C13" s="89"/>
      <c r="D13" s="90"/>
      <c r="E13" s="91"/>
      <c r="F13" s="92"/>
      <c r="G13" s="96"/>
      <c r="H13" s="93"/>
      <c r="I13" s="90"/>
      <c r="J13" s="94"/>
      <c r="K13" s="95"/>
    </row>
    <row r="14">
      <c r="A14" s="97"/>
      <c r="B14" s="88"/>
      <c r="C14" s="89"/>
      <c r="D14" s="90"/>
      <c r="E14" s="91"/>
      <c r="F14" s="92"/>
      <c r="G14" s="90"/>
      <c r="H14" s="93"/>
      <c r="I14" s="90"/>
      <c r="J14" s="94"/>
      <c r="K14" s="95"/>
    </row>
    <row r="15">
      <c r="A15" s="97"/>
      <c r="B15" s="88"/>
      <c r="C15" s="89"/>
      <c r="D15" s="90"/>
      <c r="E15" s="91"/>
      <c r="F15" s="92"/>
      <c r="G15" s="90"/>
      <c r="H15" s="93"/>
      <c r="I15" s="90"/>
      <c r="J15" s="94"/>
      <c r="K15" s="95"/>
    </row>
    <row r="16">
      <c r="A16" s="87"/>
      <c r="B16" s="88"/>
      <c r="C16" s="89"/>
      <c r="D16" s="90"/>
      <c r="E16" s="91"/>
      <c r="F16" s="92"/>
      <c r="G16" s="90"/>
      <c r="H16" s="93"/>
      <c r="I16" s="90"/>
      <c r="J16" s="94"/>
      <c r="K16" s="95"/>
    </row>
    <row r="17">
      <c r="A17" s="98"/>
      <c r="B17" s="99"/>
      <c r="C17" s="100"/>
      <c r="D17" s="101"/>
      <c r="E17" s="102"/>
      <c r="F17" s="103"/>
      <c r="G17" s="104"/>
      <c r="H17" s="105"/>
      <c r="I17" s="104"/>
      <c r="J17" s="106"/>
      <c r="K17" s="95"/>
    </row>
    <row r="18">
      <c r="A18" s="98"/>
      <c r="B18" s="99"/>
      <c r="C18" s="100"/>
      <c r="D18" s="101"/>
      <c r="E18" s="102"/>
      <c r="F18" s="103"/>
      <c r="G18" s="104"/>
      <c r="H18" s="105"/>
      <c r="I18" s="104"/>
      <c r="J18" s="106"/>
      <c r="K18" s="95"/>
    </row>
    <row r="19">
      <c r="A19" s="87"/>
      <c r="B19" s="88"/>
      <c r="C19" s="90"/>
      <c r="D19" s="96"/>
      <c r="E19" s="91"/>
      <c r="F19" s="92"/>
      <c r="G19" s="90"/>
      <c r="H19" s="93"/>
      <c r="I19" s="90"/>
      <c r="J19" s="87"/>
      <c r="K19" s="95"/>
    </row>
    <row r="20">
      <c r="A20" s="87"/>
      <c r="B20" s="88"/>
      <c r="C20" s="90"/>
      <c r="D20" s="96"/>
      <c r="E20" s="91"/>
      <c r="F20" s="92"/>
      <c r="G20" s="90"/>
      <c r="H20" s="93"/>
      <c r="I20" s="90"/>
      <c r="J20" s="87"/>
      <c r="K20" s="95"/>
    </row>
    <row r="21">
      <c r="A21" s="107"/>
      <c r="B21" s="108"/>
      <c r="C21" s="109"/>
      <c r="D21" s="109"/>
      <c r="E21" s="110"/>
      <c r="F21" s="108"/>
      <c r="G21" s="107"/>
      <c r="H21" s="111"/>
      <c r="I21" s="107"/>
      <c r="J21" s="107"/>
    </row>
    <row r="22">
      <c r="A22" s="110"/>
      <c r="B22" s="108"/>
      <c r="C22" s="107"/>
      <c r="D22" s="107"/>
      <c r="E22" s="110"/>
      <c r="F22" s="108"/>
      <c r="G22" s="107"/>
      <c r="H22" s="111"/>
      <c r="I22" s="107"/>
      <c r="J22" s="107"/>
    </row>
    <row r="23">
      <c r="A23" s="107"/>
      <c r="B23" s="108"/>
      <c r="C23" s="107"/>
      <c r="D23" s="107"/>
      <c r="E23" s="110"/>
      <c r="F23" s="108"/>
      <c r="G23" s="107"/>
      <c r="H23" s="111"/>
      <c r="I23" s="107"/>
      <c r="J23" s="107"/>
    </row>
    <row r="24">
      <c r="A24" s="110"/>
      <c r="B24" s="108"/>
      <c r="C24" s="107"/>
      <c r="D24" s="107"/>
      <c r="E24" s="110"/>
      <c r="F24" s="108"/>
      <c r="G24" s="107"/>
      <c r="H24" s="111"/>
      <c r="I24" s="107"/>
      <c r="J24" s="107"/>
    </row>
    <row r="25">
      <c r="A25" s="107"/>
      <c r="B25" s="108"/>
      <c r="C25" s="107"/>
      <c r="D25" s="107"/>
      <c r="E25" s="110"/>
      <c r="F25" s="108"/>
      <c r="G25" s="107"/>
      <c r="H25" s="111"/>
      <c r="I25" s="107"/>
      <c r="J25" s="107"/>
    </row>
    <row r="26">
      <c r="A26" s="107"/>
      <c r="B26" s="108"/>
      <c r="C26" s="107"/>
      <c r="D26" s="107"/>
      <c r="E26" s="110"/>
      <c r="F26" s="108"/>
      <c r="G26" s="107"/>
      <c r="H26" s="111"/>
      <c r="I26" s="107"/>
      <c r="J26" s="107"/>
      <c r="K26" s="112"/>
    </row>
    <row r="27">
      <c r="A27" s="107"/>
      <c r="B27" s="108"/>
      <c r="C27" s="107"/>
      <c r="D27" s="107"/>
      <c r="E27" s="110"/>
      <c r="F27" s="108"/>
      <c r="G27" s="107"/>
      <c r="H27" s="111"/>
      <c r="I27" s="107"/>
      <c r="J27" s="107"/>
    </row>
    <row r="28">
      <c r="A28" s="107"/>
      <c r="B28" s="108"/>
      <c r="C28" s="109"/>
      <c r="D28" s="109"/>
      <c r="E28" s="109"/>
      <c r="F28" s="108"/>
      <c r="G28" s="107"/>
      <c r="H28" s="111"/>
      <c r="I28" s="107"/>
      <c r="J28" s="107"/>
    </row>
    <row r="29">
      <c r="A29" s="110"/>
      <c r="B29" s="108"/>
      <c r="C29" s="107"/>
      <c r="D29" s="107"/>
      <c r="E29" s="110"/>
      <c r="F29" s="108"/>
      <c r="G29" s="107"/>
      <c r="H29" s="111"/>
      <c r="I29" s="107"/>
      <c r="J29" s="107"/>
    </row>
    <row r="30">
      <c r="A30" s="107"/>
      <c r="B30" s="108"/>
      <c r="C30" s="107"/>
      <c r="D30" s="107"/>
      <c r="E30" s="110"/>
      <c r="F30" s="108"/>
      <c r="G30" s="107"/>
      <c r="H30" s="111"/>
      <c r="I30" s="107"/>
      <c r="J30" s="107"/>
    </row>
    <row r="31">
      <c r="A31" s="107"/>
      <c r="B31" s="108"/>
      <c r="C31" s="107"/>
      <c r="D31" s="107"/>
      <c r="E31" s="110"/>
      <c r="F31" s="108"/>
      <c r="G31" s="107"/>
      <c r="H31" s="111"/>
      <c r="I31" s="107"/>
      <c r="J31" s="107"/>
      <c r="K31" s="61"/>
    </row>
    <row r="32">
      <c r="A32" s="107"/>
      <c r="B32" s="108"/>
      <c r="C32" s="109"/>
      <c r="D32" s="109"/>
      <c r="E32" s="109"/>
      <c r="F32" s="108"/>
      <c r="G32" s="107"/>
      <c r="H32" s="111"/>
      <c r="I32" s="107"/>
      <c r="J32" s="107"/>
      <c r="K32" s="61"/>
    </row>
    <row r="33">
      <c r="A33" s="97"/>
      <c r="B33" s="113"/>
      <c r="C33" s="97"/>
      <c r="D33" s="97"/>
      <c r="E33" s="101"/>
      <c r="F33" s="113"/>
      <c r="G33" s="97"/>
      <c r="H33" s="114"/>
      <c r="I33" s="97"/>
      <c r="J33" s="97"/>
      <c r="K33" s="61"/>
    </row>
    <row r="34">
      <c r="A34" s="107"/>
      <c r="B34" s="108"/>
      <c r="C34" s="107"/>
      <c r="D34" s="107"/>
      <c r="E34" s="110"/>
      <c r="F34" s="108"/>
      <c r="G34" s="107"/>
      <c r="H34" s="111"/>
      <c r="I34" s="107"/>
      <c r="J34" s="107"/>
      <c r="K34" s="61"/>
    </row>
    <row r="35">
      <c r="A35" s="107"/>
      <c r="B35" s="108"/>
      <c r="C35" s="107"/>
      <c r="D35" s="107"/>
      <c r="E35" s="110"/>
      <c r="F35" s="108"/>
      <c r="G35" s="107"/>
      <c r="H35" s="111"/>
      <c r="I35" s="107"/>
      <c r="J35" s="107"/>
      <c r="K35" s="61"/>
    </row>
    <row r="36">
      <c r="A36" s="107"/>
      <c r="B36" s="108"/>
      <c r="C36" s="107"/>
      <c r="D36" s="107"/>
      <c r="E36" s="110"/>
      <c r="F36" s="108"/>
      <c r="G36" s="107"/>
      <c r="H36" s="111"/>
      <c r="I36" s="107"/>
      <c r="J36" s="107"/>
      <c r="K36" s="61"/>
    </row>
    <row r="37">
      <c r="A37" s="107"/>
      <c r="B37" s="108"/>
      <c r="C37" s="107"/>
      <c r="D37" s="107"/>
      <c r="E37" s="110"/>
      <c r="F37" s="108"/>
      <c r="G37" s="107"/>
      <c r="H37" s="111"/>
      <c r="I37" s="107"/>
      <c r="J37" s="107"/>
      <c r="K37" s="61"/>
    </row>
    <row r="38">
      <c r="A38" s="107"/>
      <c r="B38" s="108"/>
      <c r="C38" s="107"/>
      <c r="D38" s="107"/>
      <c r="E38" s="110"/>
      <c r="F38" s="108"/>
      <c r="G38" s="107"/>
      <c r="H38" s="111"/>
      <c r="I38" s="107"/>
      <c r="J38" s="107"/>
      <c r="K38" s="61"/>
    </row>
    <row r="39">
      <c r="A39" s="110"/>
      <c r="B39" s="108"/>
      <c r="C39" s="107"/>
      <c r="D39" s="107"/>
      <c r="E39" s="110"/>
      <c r="F39" s="108"/>
      <c r="G39" s="107"/>
      <c r="H39" s="111"/>
      <c r="I39" s="107"/>
      <c r="J39" s="107"/>
      <c r="K39" s="61"/>
    </row>
    <row r="40">
      <c r="A40" s="107"/>
      <c r="B40" s="108"/>
      <c r="C40" s="107"/>
      <c r="D40" s="107"/>
      <c r="E40" s="110"/>
      <c r="F40" s="108"/>
      <c r="G40" s="107"/>
      <c r="H40" s="111"/>
      <c r="I40" s="107"/>
      <c r="J40" s="107"/>
      <c r="K40" s="61"/>
    </row>
    <row r="41">
      <c r="A41" s="107"/>
      <c r="B41" s="108"/>
      <c r="C41" s="107"/>
      <c r="D41" s="107"/>
      <c r="E41" s="110"/>
      <c r="F41" s="108"/>
      <c r="G41" s="107"/>
      <c r="H41" s="111"/>
      <c r="I41" s="107"/>
      <c r="J41" s="107"/>
      <c r="K41" s="61"/>
    </row>
    <row r="42">
      <c r="A42" s="107"/>
      <c r="B42" s="108"/>
      <c r="C42" s="109"/>
      <c r="D42" s="107"/>
      <c r="E42" s="109"/>
      <c r="F42" s="108"/>
      <c r="G42" s="107"/>
      <c r="H42" s="111"/>
      <c r="I42" s="107"/>
      <c r="J42" s="107"/>
      <c r="K42" s="61"/>
    </row>
    <row r="43">
      <c r="A43" s="107"/>
      <c r="B43" s="108"/>
      <c r="C43" s="107"/>
      <c r="D43" s="107"/>
      <c r="E43" s="110"/>
      <c r="F43" s="108"/>
      <c r="G43" s="107"/>
      <c r="H43" s="111"/>
      <c r="I43" s="107"/>
      <c r="J43" s="107"/>
      <c r="K43" s="61"/>
    </row>
    <row r="44">
      <c r="A44" s="107"/>
      <c r="B44" s="108"/>
      <c r="C44" s="107"/>
      <c r="D44" s="107"/>
      <c r="E44" s="110"/>
      <c r="F44" s="108"/>
      <c r="G44" s="107"/>
      <c r="H44" s="111"/>
      <c r="I44" s="107"/>
      <c r="J44" s="107"/>
      <c r="K44" s="61"/>
    </row>
    <row r="45">
      <c r="A45" s="107"/>
      <c r="B45" s="108"/>
      <c r="C45" s="107"/>
      <c r="D45" s="107"/>
      <c r="E45" s="110"/>
      <c r="F45" s="108"/>
      <c r="G45" s="107"/>
      <c r="H45" s="111"/>
      <c r="I45" s="107"/>
      <c r="J45" s="107"/>
      <c r="K45" s="61"/>
    </row>
    <row r="46">
      <c r="A46" s="107"/>
      <c r="B46" s="108"/>
      <c r="C46" s="107"/>
      <c r="D46" s="109"/>
      <c r="E46" s="110"/>
      <c r="F46" s="108"/>
      <c r="G46" s="107"/>
      <c r="H46" s="111"/>
      <c r="I46" s="107"/>
      <c r="J46" s="107"/>
    </row>
    <row r="47">
      <c r="A47" s="110"/>
      <c r="B47" s="108"/>
      <c r="C47" s="107"/>
      <c r="D47" s="107"/>
      <c r="E47" s="110"/>
      <c r="F47" s="108"/>
      <c r="G47" s="107"/>
      <c r="H47" s="111"/>
      <c r="I47" s="107"/>
      <c r="J47" s="107"/>
    </row>
    <row r="48">
      <c r="A48" s="107"/>
      <c r="B48" s="108"/>
      <c r="C48" s="107"/>
      <c r="D48" s="107"/>
      <c r="E48" s="110"/>
      <c r="F48" s="108"/>
      <c r="G48" s="107"/>
      <c r="H48" s="111"/>
      <c r="I48" s="107"/>
      <c r="J48" s="107"/>
      <c r="K48" s="95"/>
    </row>
    <row r="49">
      <c r="A49" s="107"/>
      <c r="B49" s="108"/>
      <c r="C49" s="107"/>
      <c r="D49" s="107"/>
      <c r="E49" s="110"/>
      <c r="F49" s="108"/>
      <c r="G49" s="107"/>
      <c r="H49" s="111"/>
      <c r="I49" s="107"/>
      <c r="J49" s="107"/>
      <c r="K49" s="95"/>
    </row>
    <row r="50">
      <c r="A50" s="107"/>
      <c r="B50" s="108"/>
      <c r="C50" s="107"/>
      <c r="D50" s="107"/>
      <c r="E50" s="109"/>
      <c r="F50" s="108"/>
      <c r="G50" s="107"/>
      <c r="H50" s="111"/>
      <c r="I50" s="107"/>
      <c r="J50" s="107"/>
      <c r="K50" s="95"/>
    </row>
    <row r="51">
      <c r="A51" s="107"/>
      <c r="B51" s="108"/>
      <c r="C51" s="107"/>
      <c r="D51" s="107"/>
      <c r="E51" s="110"/>
      <c r="F51" s="108"/>
      <c r="G51" s="107"/>
      <c r="H51" s="111"/>
      <c r="I51" s="107"/>
      <c r="J51" s="107"/>
      <c r="K51" s="95"/>
    </row>
    <row r="52">
      <c r="A52" s="107"/>
      <c r="B52" s="108"/>
      <c r="C52" s="109"/>
      <c r="D52" s="109"/>
      <c r="E52" s="110"/>
      <c r="F52" s="108"/>
      <c r="G52" s="107"/>
      <c r="H52" s="111"/>
      <c r="I52" s="107"/>
      <c r="J52" s="107"/>
    </row>
    <row r="53">
      <c r="A53" s="107"/>
      <c r="B53" s="108"/>
      <c r="C53" s="107"/>
      <c r="D53" s="107"/>
      <c r="E53" s="110"/>
      <c r="F53" s="108"/>
      <c r="G53" s="107"/>
      <c r="H53" s="111"/>
      <c r="I53" s="107"/>
      <c r="J53" s="107"/>
      <c r="K53" s="95"/>
    </row>
    <row r="54">
      <c r="A54" s="107"/>
      <c r="B54" s="108"/>
      <c r="C54" s="107"/>
      <c r="D54" s="109"/>
      <c r="E54" s="110"/>
      <c r="F54" s="108"/>
      <c r="G54" s="107"/>
      <c r="H54" s="111"/>
      <c r="I54" s="107"/>
      <c r="J54" s="107"/>
    </row>
    <row r="55">
      <c r="A55" s="107"/>
      <c r="B55" s="108"/>
      <c r="C55" s="107"/>
      <c r="D55" s="109"/>
      <c r="E55" s="110"/>
      <c r="F55" s="108"/>
      <c r="G55" s="107"/>
      <c r="H55" s="111"/>
      <c r="I55" s="107"/>
      <c r="J55" s="107"/>
    </row>
    <row r="56">
      <c r="A56" s="107"/>
      <c r="B56" s="108"/>
      <c r="C56" s="107"/>
      <c r="D56" s="109"/>
      <c r="E56" s="110"/>
      <c r="F56" s="108"/>
      <c r="G56" s="107"/>
      <c r="H56" s="111"/>
      <c r="I56" s="107"/>
      <c r="J56" s="107"/>
      <c r="K56" s="61"/>
    </row>
    <row r="57">
      <c r="A57" s="107"/>
      <c r="B57" s="108"/>
      <c r="C57" s="107"/>
      <c r="D57" s="109"/>
      <c r="E57" s="110"/>
      <c r="F57" s="108"/>
      <c r="G57" s="107"/>
      <c r="H57" s="111"/>
      <c r="I57" s="107"/>
      <c r="J57" s="107"/>
      <c r="K57" s="61"/>
    </row>
    <row r="58">
      <c r="A58" s="107"/>
      <c r="B58" s="108"/>
      <c r="C58" s="107"/>
      <c r="D58" s="109"/>
      <c r="E58" s="110"/>
      <c r="F58" s="108"/>
      <c r="G58" s="107"/>
      <c r="H58" s="111"/>
      <c r="I58" s="107"/>
      <c r="J58" s="107"/>
      <c r="K58" s="61"/>
    </row>
    <row r="59">
      <c r="A59" s="107"/>
      <c r="B59" s="108"/>
      <c r="C59" s="107"/>
      <c r="D59" s="109"/>
      <c r="E59" s="110"/>
      <c r="F59" s="108"/>
      <c r="G59" s="107"/>
      <c r="H59" s="111"/>
      <c r="I59" s="107"/>
      <c r="J59" s="107"/>
      <c r="K59" s="61"/>
    </row>
    <row r="60">
      <c r="A60" s="107"/>
      <c r="B60" s="108"/>
      <c r="C60" s="109"/>
      <c r="D60" s="109"/>
      <c r="E60" s="110"/>
      <c r="F60" s="108"/>
      <c r="G60" s="107"/>
      <c r="H60" s="111"/>
      <c r="I60" s="107"/>
      <c r="J60" s="107"/>
      <c r="K60" s="61"/>
    </row>
    <row r="61">
      <c r="A61" s="59"/>
      <c r="B61" s="43"/>
      <c r="C61" s="43"/>
      <c r="D61" s="43"/>
      <c r="E61" s="13"/>
      <c r="F61" s="60"/>
      <c r="G61" s="43"/>
      <c r="H61" s="43"/>
      <c r="I61" s="43"/>
      <c r="J61" s="59"/>
      <c r="K61" s="61"/>
    </row>
    <row r="62">
      <c r="A62" s="59"/>
      <c r="B62" s="43"/>
      <c r="C62" s="43"/>
      <c r="D62" s="43"/>
      <c r="E62" s="13"/>
      <c r="F62" s="60"/>
      <c r="G62" s="43"/>
      <c r="H62" s="43"/>
      <c r="I62" s="43"/>
      <c r="J62" s="59"/>
      <c r="K62" s="61"/>
    </row>
  </sheetData>
  <autoFilter ref="$A$10:$J$60"/>
  <mergeCells count="1">
    <mergeCell ref="A1:J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0.63"/>
    <col customWidth="1" min="2" max="2" width="17.25"/>
    <col customWidth="1" min="3" max="4" width="17.38"/>
    <col customWidth="1" min="5" max="5" width="17.88"/>
    <col customWidth="1" min="6" max="6" width="19.13"/>
    <col customWidth="1" min="9" max="9" width="7.38"/>
  </cols>
  <sheetData>
    <row r="1" ht="27.75" customHeight="1">
      <c r="A1" s="57" t="s">
        <v>49</v>
      </c>
      <c r="G1" s="58"/>
      <c r="H1" s="58"/>
      <c r="I1" s="58"/>
    </row>
    <row r="2">
      <c r="A2" s="13"/>
      <c r="B2" s="43"/>
      <c r="C2" s="43"/>
      <c r="D2" s="43"/>
      <c r="E2" s="43"/>
      <c r="F2" s="43"/>
      <c r="G2" s="13"/>
      <c r="H2" s="13"/>
      <c r="I2" s="13"/>
    </row>
    <row r="3">
      <c r="A3" s="63"/>
      <c r="B3" s="63" t="s">
        <v>27</v>
      </c>
      <c r="C3" s="63" t="s">
        <v>28</v>
      </c>
      <c r="D3" s="63" t="s">
        <v>29</v>
      </c>
      <c r="E3" s="43"/>
      <c r="F3" s="13"/>
      <c r="I3" s="13"/>
    </row>
    <row r="4">
      <c r="A4" s="115" t="s">
        <v>31</v>
      </c>
      <c r="B4" s="69">
        <v>10000.0</v>
      </c>
      <c r="C4" s="69">
        <v>10000.0</v>
      </c>
      <c r="D4" s="69">
        <v>10000.0</v>
      </c>
      <c r="E4" s="43"/>
      <c r="F4" s="13"/>
      <c r="I4" s="13"/>
    </row>
    <row r="5">
      <c r="A5" s="115" t="s">
        <v>33</v>
      </c>
      <c r="B5" s="73">
        <f t="shared" ref="B5:D5" si="1">B4/B6</f>
        <v>50000</v>
      </c>
      <c r="C5" s="73">
        <f t="shared" si="1"/>
        <v>66666.66667</v>
      </c>
      <c r="D5" s="73">
        <f t="shared" si="1"/>
        <v>100000</v>
      </c>
      <c r="E5" s="43"/>
      <c r="F5" s="13"/>
      <c r="I5" s="13"/>
    </row>
    <row r="6">
      <c r="A6" s="115" t="s">
        <v>35</v>
      </c>
      <c r="B6" s="75">
        <v>0.2</v>
      </c>
      <c r="C6" s="75">
        <v>0.15</v>
      </c>
      <c r="D6" s="75">
        <v>0.1</v>
      </c>
      <c r="E6" s="43"/>
      <c r="F6" s="13"/>
      <c r="I6" s="13"/>
    </row>
    <row r="7">
      <c r="A7" s="13"/>
      <c r="B7" s="43"/>
      <c r="C7" s="43"/>
      <c r="D7" s="43"/>
      <c r="E7" s="43"/>
      <c r="F7" s="13"/>
      <c r="I7" s="13"/>
    </row>
    <row r="8" hidden="1">
      <c r="A8" s="13"/>
      <c r="B8" s="43"/>
      <c r="C8" s="43"/>
      <c r="D8" s="77"/>
      <c r="E8" s="43"/>
      <c r="F8" s="13"/>
      <c r="G8" s="13"/>
      <c r="H8" s="13"/>
      <c r="I8" s="13"/>
    </row>
    <row r="9" hidden="1">
      <c r="A9" s="81" t="s">
        <v>39</v>
      </c>
      <c r="B9" s="82" t="s">
        <v>40</v>
      </c>
      <c r="C9" s="82" t="s">
        <v>44</v>
      </c>
      <c r="D9" s="81" t="s">
        <v>45</v>
      </c>
      <c r="E9" s="84" t="s">
        <v>50</v>
      </c>
      <c r="F9" s="58"/>
      <c r="G9" s="65"/>
      <c r="H9" s="66" t="s">
        <v>30</v>
      </c>
      <c r="I9" s="58"/>
    </row>
    <row r="10" hidden="1">
      <c r="A10" s="116" t="s">
        <v>51</v>
      </c>
      <c r="B10" s="117">
        <v>12.39</v>
      </c>
      <c r="C10" s="117">
        <v>0.04</v>
      </c>
      <c r="D10" s="117" t="s">
        <v>52</v>
      </c>
      <c r="E10" s="118">
        <v>44725.0</v>
      </c>
      <c r="F10" s="13"/>
      <c r="G10" s="70"/>
      <c r="H10" s="71" t="s">
        <v>32</v>
      </c>
      <c r="I10" s="13"/>
    </row>
    <row r="11" hidden="1">
      <c r="A11" s="119" t="s">
        <v>53</v>
      </c>
      <c r="B11" s="120">
        <v>0.28</v>
      </c>
      <c r="C11" s="117">
        <v>0.04</v>
      </c>
      <c r="D11" s="117" t="s">
        <v>52</v>
      </c>
      <c r="E11" s="118">
        <v>44725.0</v>
      </c>
      <c r="F11" s="13"/>
      <c r="G11" s="74"/>
      <c r="H11" s="71" t="s">
        <v>54</v>
      </c>
      <c r="I11" s="13"/>
    </row>
    <row r="12" hidden="1">
      <c r="A12" s="119" t="s">
        <v>55</v>
      </c>
      <c r="B12" s="120">
        <v>1.15</v>
      </c>
      <c r="C12" s="117">
        <v>0.06</v>
      </c>
      <c r="D12" s="117" t="s">
        <v>52</v>
      </c>
      <c r="E12" s="118">
        <v>44725.0</v>
      </c>
      <c r="F12" s="13"/>
      <c r="G12" s="40"/>
      <c r="H12" s="71" t="s">
        <v>56</v>
      </c>
      <c r="I12" s="13"/>
    </row>
    <row r="13" hidden="1">
      <c r="A13" s="119" t="s">
        <v>51</v>
      </c>
      <c r="B13" s="120">
        <v>14.95</v>
      </c>
      <c r="C13" s="117">
        <v>0.05</v>
      </c>
      <c r="D13" s="117" t="s">
        <v>52</v>
      </c>
      <c r="E13" s="118">
        <v>44726.0</v>
      </c>
      <c r="F13" s="13"/>
      <c r="G13" s="76"/>
      <c r="H13" s="71" t="s">
        <v>37</v>
      </c>
      <c r="I13" s="13"/>
    </row>
    <row r="14" hidden="1">
      <c r="A14" s="119" t="s">
        <v>53</v>
      </c>
      <c r="B14" s="120">
        <v>8.09</v>
      </c>
      <c r="C14" s="117">
        <v>0.05</v>
      </c>
      <c r="D14" s="117" t="s">
        <v>52</v>
      </c>
      <c r="E14" s="118">
        <v>44726.0</v>
      </c>
      <c r="F14" s="13"/>
      <c r="G14" s="13"/>
      <c r="H14" s="13"/>
      <c r="I14" s="13"/>
    </row>
    <row r="15" hidden="1">
      <c r="A15" s="116" t="s">
        <v>55</v>
      </c>
      <c r="B15" s="117">
        <v>5.96</v>
      </c>
      <c r="C15" s="117">
        <v>0.06</v>
      </c>
      <c r="D15" s="117" t="s">
        <v>52</v>
      </c>
      <c r="E15" s="118">
        <v>44726.0</v>
      </c>
      <c r="F15" s="13"/>
      <c r="G15" s="13"/>
      <c r="H15" s="13"/>
      <c r="I15" s="13"/>
    </row>
    <row r="16" hidden="1">
      <c r="A16" s="116" t="s">
        <v>57</v>
      </c>
      <c r="B16" s="117">
        <v>0.21</v>
      </c>
      <c r="C16" s="117">
        <v>0.11</v>
      </c>
      <c r="D16" s="117" t="s">
        <v>52</v>
      </c>
      <c r="E16" s="118">
        <v>44726.0</v>
      </c>
      <c r="F16" s="13"/>
      <c r="G16" s="13"/>
      <c r="H16" s="13"/>
      <c r="I16" s="13"/>
    </row>
    <row r="17" hidden="1">
      <c r="A17" s="116" t="s">
        <v>58</v>
      </c>
      <c r="B17" s="117">
        <v>0.45</v>
      </c>
      <c r="C17" s="117">
        <v>0.06</v>
      </c>
      <c r="D17" s="117" t="s">
        <v>52</v>
      </c>
      <c r="E17" s="118">
        <v>44726.0</v>
      </c>
      <c r="F17" s="13"/>
      <c r="G17" s="13"/>
      <c r="H17" s="13"/>
      <c r="I17" s="13"/>
    </row>
    <row r="18" hidden="1">
      <c r="A18" s="116" t="s">
        <v>59</v>
      </c>
      <c r="B18" s="117">
        <v>1.09</v>
      </c>
      <c r="C18" s="117">
        <v>0.04</v>
      </c>
      <c r="D18" s="117" t="s">
        <v>52</v>
      </c>
      <c r="E18" s="118">
        <v>44726.0</v>
      </c>
      <c r="F18" s="13"/>
      <c r="G18" s="13"/>
      <c r="H18" s="13"/>
      <c r="I18" s="13"/>
    </row>
    <row r="19" hidden="1">
      <c r="A19" s="116" t="s">
        <v>60</v>
      </c>
      <c r="B19" s="117">
        <v>0.3</v>
      </c>
      <c r="C19" s="117">
        <v>0.03</v>
      </c>
      <c r="D19" s="117" t="s">
        <v>52</v>
      </c>
      <c r="E19" s="118">
        <v>44726.0</v>
      </c>
      <c r="F19" s="13"/>
      <c r="G19" s="13"/>
      <c r="H19" s="13"/>
      <c r="I19" s="13"/>
    </row>
    <row r="20" hidden="1">
      <c r="A20" s="116" t="s">
        <v>61</v>
      </c>
      <c r="B20" s="117">
        <v>0.2</v>
      </c>
      <c r="C20" s="117">
        <v>0.01</v>
      </c>
      <c r="D20" s="117" t="s">
        <v>52</v>
      </c>
      <c r="E20" s="118">
        <v>44726.0</v>
      </c>
      <c r="F20" s="13"/>
      <c r="G20" s="13"/>
      <c r="H20" s="13"/>
      <c r="I20" s="13"/>
    </row>
    <row r="21" hidden="1">
      <c r="A21" s="116" t="s">
        <v>55</v>
      </c>
      <c r="B21" s="117">
        <v>0.55</v>
      </c>
      <c r="C21" s="117">
        <v>0.09</v>
      </c>
      <c r="D21" s="117" t="s">
        <v>52</v>
      </c>
      <c r="E21" s="118">
        <v>44727.0</v>
      </c>
      <c r="F21" s="13"/>
      <c r="G21" s="13"/>
      <c r="H21" s="13"/>
      <c r="I21" s="13"/>
    </row>
    <row r="22" hidden="1">
      <c r="A22" s="116" t="s">
        <v>53</v>
      </c>
      <c r="B22" s="117">
        <v>1.45</v>
      </c>
      <c r="C22" s="117">
        <v>0.06</v>
      </c>
      <c r="D22" s="117" t="s">
        <v>52</v>
      </c>
      <c r="E22" s="118">
        <v>44727.0</v>
      </c>
      <c r="F22" s="13"/>
      <c r="G22" s="13"/>
      <c r="H22" s="13"/>
      <c r="I22" s="13"/>
    </row>
    <row r="23" hidden="1">
      <c r="A23" s="116" t="s">
        <v>62</v>
      </c>
      <c r="B23" s="117">
        <v>0.19</v>
      </c>
      <c r="C23" s="117">
        <v>0.05</v>
      </c>
      <c r="D23" s="117" t="s">
        <v>52</v>
      </c>
      <c r="E23" s="118">
        <v>44727.0</v>
      </c>
      <c r="F23" s="13"/>
      <c r="G23" s="13"/>
      <c r="H23" s="13"/>
      <c r="I23" s="13"/>
    </row>
    <row r="24" hidden="1">
      <c r="A24" s="116" t="s">
        <v>58</v>
      </c>
      <c r="B24" s="117">
        <v>0.42</v>
      </c>
      <c r="C24" s="117">
        <v>0.08</v>
      </c>
      <c r="D24" s="117" t="s">
        <v>52</v>
      </c>
      <c r="E24" s="118">
        <v>44727.0</v>
      </c>
      <c r="F24" s="13"/>
      <c r="G24" s="13"/>
      <c r="H24" s="13"/>
      <c r="I24" s="13"/>
    </row>
    <row r="25" hidden="1">
      <c r="A25" s="116" t="s">
        <v>59</v>
      </c>
      <c r="B25" s="117">
        <v>28.0</v>
      </c>
      <c r="C25" s="117">
        <v>0.04</v>
      </c>
      <c r="D25" s="117" t="s">
        <v>52</v>
      </c>
      <c r="E25" s="118">
        <v>44727.0</v>
      </c>
      <c r="F25" s="13"/>
      <c r="G25" s="13"/>
      <c r="H25" s="13"/>
      <c r="I25" s="13"/>
    </row>
    <row r="26" hidden="1">
      <c r="A26" s="116" t="s">
        <v>61</v>
      </c>
      <c r="B26" s="117">
        <v>0.02</v>
      </c>
      <c r="C26" s="117">
        <v>0.01</v>
      </c>
      <c r="D26" s="117" t="s">
        <v>52</v>
      </c>
      <c r="E26" s="118">
        <v>44727.0</v>
      </c>
      <c r="F26" s="13"/>
      <c r="G26" s="13"/>
      <c r="H26" s="13"/>
      <c r="I26" s="13"/>
    </row>
    <row r="27" hidden="1">
      <c r="A27" s="116" t="s">
        <v>55</v>
      </c>
      <c r="B27" s="117">
        <v>0.21</v>
      </c>
      <c r="C27" s="117">
        <v>0.04</v>
      </c>
      <c r="D27" s="117" t="s">
        <v>52</v>
      </c>
      <c r="E27" s="118">
        <v>44728.0</v>
      </c>
      <c r="F27" s="13"/>
      <c r="G27" s="13"/>
      <c r="H27" s="13"/>
      <c r="I27" s="13"/>
    </row>
    <row r="28" hidden="1">
      <c r="A28" s="116" t="s">
        <v>53</v>
      </c>
      <c r="B28" s="117">
        <v>0.75</v>
      </c>
      <c r="C28" s="117">
        <v>0.03</v>
      </c>
      <c r="D28" s="117" t="s">
        <v>52</v>
      </c>
      <c r="E28" s="118">
        <v>44728.0</v>
      </c>
      <c r="F28" s="13"/>
      <c r="G28" s="13"/>
      <c r="H28" s="13"/>
      <c r="I28" s="13"/>
    </row>
    <row r="29" hidden="1">
      <c r="A29" s="116" t="s">
        <v>62</v>
      </c>
      <c r="B29" s="117">
        <v>0.1</v>
      </c>
      <c r="C29" s="117">
        <v>0.01</v>
      </c>
      <c r="D29" s="117" t="s">
        <v>52</v>
      </c>
      <c r="E29" s="118">
        <v>44728.0</v>
      </c>
      <c r="F29" s="13"/>
      <c r="G29" s="13"/>
      <c r="H29" s="13"/>
      <c r="I29" s="13"/>
    </row>
    <row r="30" hidden="1">
      <c r="A30" s="116" t="s">
        <v>58</v>
      </c>
      <c r="B30" s="117">
        <v>0.44</v>
      </c>
      <c r="C30" s="117">
        <v>0.09</v>
      </c>
      <c r="D30" s="117" t="s">
        <v>52</v>
      </c>
      <c r="E30" s="118">
        <v>44728.0</v>
      </c>
      <c r="F30" s="13"/>
      <c r="G30" s="13"/>
      <c r="H30" s="13"/>
      <c r="I30" s="13"/>
    </row>
    <row r="31" hidden="1">
      <c r="A31" s="116" t="s">
        <v>59</v>
      </c>
      <c r="B31" s="117">
        <v>29.81</v>
      </c>
      <c r="C31" s="117">
        <v>0.04</v>
      </c>
      <c r="D31" s="117" t="s">
        <v>52</v>
      </c>
      <c r="E31" s="118">
        <v>44728.0</v>
      </c>
      <c r="F31" s="13"/>
      <c r="G31" s="13"/>
      <c r="H31" s="13"/>
      <c r="I31" s="13"/>
    </row>
    <row r="32" hidden="1">
      <c r="A32" s="116" t="s">
        <v>61</v>
      </c>
      <c r="B32" s="117">
        <v>0.5</v>
      </c>
      <c r="C32" s="117">
        <v>0.05</v>
      </c>
      <c r="D32" s="117" t="s">
        <v>52</v>
      </c>
      <c r="E32" s="118">
        <v>44728.0</v>
      </c>
      <c r="F32" s="13"/>
      <c r="G32" s="13"/>
      <c r="H32" s="13"/>
      <c r="I32" s="13"/>
    </row>
    <row r="33" hidden="1">
      <c r="A33" s="116" t="s">
        <v>55</v>
      </c>
      <c r="B33" s="117">
        <v>4.34</v>
      </c>
      <c r="C33" s="117">
        <v>0.07</v>
      </c>
      <c r="D33" s="117" t="s">
        <v>52</v>
      </c>
      <c r="E33" s="118">
        <v>44729.0</v>
      </c>
      <c r="F33" s="13"/>
      <c r="G33" s="13"/>
      <c r="H33" s="13"/>
      <c r="I33" s="13"/>
    </row>
    <row r="34" hidden="1">
      <c r="A34" s="116" t="s">
        <v>53</v>
      </c>
      <c r="B34" s="117">
        <v>6.19</v>
      </c>
      <c r="C34" s="117">
        <v>0.05</v>
      </c>
      <c r="D34" s="117" t="s">
        <v>52</v>
      </c>
      <c r="E34" s="118">
        <v>44729.0</v>
      </c>
      <c r="F34" s="13"/>
      <c r="G34" s="13"/>
      <c r="H34" s="13"/>
      <c r="I34" s="13"/>
    </row>
    <row r="35" hidden="1">
      <c r="A35" s="116" t="s">
        <v>62</v>
      </c>
      <c r="B35" s="117">
        <v>3.19</v>
      </c>
      <c r="C35" s="117">
        <v>0.07</v>
      </c>
      <c r="D35" s="117" t="s">
        <v>52</v>
      </c>
      <c r="E35" s="118">
        <v>44729.0</v>
      </c>
      <c r="F35" s="13"/>
      <c r="G35" s="13"/>
      <c r="H35" s="13"/>
      <c r="I35" s="13"/>
    </row>
    <row r="36" hidden="1">
      <c r="A36" s="116" t="s">
        <v>58</v>
      </c>
      <c r="B36" s="117">
        <v>7.78</v>
      </c>
      <c r="C36" s="117">
        <v>0.05</v>
      </c>
      <c r="D36" s="117" t="s">
        <v>52</v>
      </c>
      <c r="E36" s="118">
        <v>44729.0</v>
      </c>
      <c r="F36" s="13"/>
      <c r="G36" s="13"/>
      <c r="H36" s="13"/>
      <c r="I36" s="13"/>
    </row>
    <row r="37" hidden="1">
      <c r="A37" s="116" t="s">
        <v>59</v>
      </c>
      <c r="B37" s="117">
        <v>8.5</v>
      </c>
      <c r="C37" s="117">
        <v>0.04</v>
      </c>
      <c r="D37" s="117" t="s">
        <v>52</v>
      </c>
      <c r="E37" s="118">
        <v>44729.0</v>
      </c>
      <c r="F37" s="13"/>
      <c r="G37" s="13"/>
      <c r="H37" s="13"/>
      <c r="I37" s="13"/>
    </row>
    <row r="38" hidden="1">
      <c r="A38" s="116" t="s">
        <v>57</v>
      </c>
      <c r="B38" s="117">
        <v>0.76</v>
      </c>
      <c r="C38" s="117">
        <v>0.04</v>
      </c>
      <c r="D38" s="117" t="s">
        <v>63</v>
      </c>
      <c r="E38" s="118">
        <v>44730.0</v>
      </c>
      <c r="F38" s="13"/>
      <c r="G38" s="13"/>
      <c r="H38" s="13"/>
      <c r="I38" s="13"/>
    </row>
    <row r="39" hidden="1">
      <c r="A39" s="116" t="s">
        <v>64</v>
      </c>
      <c r="B39" s="117">
        <v>7.03</v>
      </c>
      <c r="C39" s="117">
        <v>0.04</v>
      </c>
      <c r="D39" s="117" t="s">
        <v>63</v>
      </c>
      <c r="E39" s="118">
        <v>44730.0</v>
      </c>
      <c r="F39" s="13"/>
      <c r="G39" s="13"/>
      <c r="H39" s="13"/>
      <c r="I39" s="13"/>
    </row>
    <row r="40" hidden="1">
      <c r="A40" s="116" t="s">
        <v>59</v>
      </c>
      <c r="B40" s="117">
        <v>6.38</v>
      </c>
      <c r="C40" s="117">
        <v>0.04</v>
      </c>
      <c r="D40" s="117" t="s">
        <v>63</v>
      </c>
      <c r="E40" s="118">
        <v>44730.0</v>
      </c>
      <c r="F40" s="13"/>
      <c r="G40" s="13"/>
      <c r="H40" s="13"/>
      <c r="I40" s="13"/>
    </row>
    <row r="41" hidden="1">
      <c r="A41" s="116" t="s">
        <v>65</v>
      </c>
      <c r="B41" s="117">
        <v>0.71</v>
      </c>
      <c r="C41" s="117">
        <v>0.05</v>
      </c>
      <c r="D41" s="117" t="s">
        <v>63</v>
      </c>
      <c r="E41" s="118">
        <v>44730.0</v>
      </c>
      <c r="F41" s="13"/>
      <c r="G41" s="13"/>
      <c r="H41" s="13"/>
      <c r="I41" s="13"/>
    </row>
    <row r="42" hidden="1">
      <c r="A42" s="116" t="s">
        <v>57</v>
      </c>
      <c r="B42" s="117">
        <v>0.36</v>
      </c>
      <c r="C42" s="117">
        <v>0.03</v>
      </c>
      <c r="D42" s="117" t="s">
        <v>63</v>
      </c>
      <c r="E42" s="118">
        <v>44731.0</v>
      </c>
      <c r="F42" s="13"/>
      <c r="G42" s="13"/>
      <c r="H42" s="13"/>
      <c r="I42" s="13"/>
    </row>
    <row r="43" hidden="1">
      <c r="A43" s="116" t="s">
        <v>64</v>
      </c>
      <c r="B43" s="117">
        <v>5.79</v>
      </c>
      <c r="C43" s="117">
        <v>0.05</v>
      </c>
      <c r="D43" s="117" t="s">
        <v>63</v>
      </c>
      <c r="E43" s="118">
        <v>44731.0</v>
      </c>
      <c r="F43" s="13"/>
      <c r="G43" s="13"/>
      <c r="H43" s="13"/>
      <c r="I43" s="13"/>
    </row>
    <row r="44" hidden="1">
      <c r="A44" s="116" t="s">
        <v>59</v>
      </c>
      <c r="B44" s="117">
        <v>5.72</v>
      </c>
      <c r="C44" s="117">
        <v>0.04</v>
      </c>
      <c r="D44" s="117" t="s">
        <v>63</v>
      </c>
      <c r="E44" s="118">
        <v>44731.0</v>
      </c>
      <c r="F44" s="13"/>
      <c r="G44" s="13"/>
      <c r="H44" s="13"/>
      <c r="I44" s="13"/>
    </row>
    <row r="45" hidden="1">
      <c r="A45" s="116" t="s">
        <v>65</v>
      </c>
      <c r="B45" s="117">
        <v>7.81</v>
      </c>
      <c r="C45" s="117">
        <v>0.04</v>
      </c>
      <c r="D45" s="117" t="s">
        <v>63</v>
      </c>
      <c r="E45" s="118">
        <v>44731.0</v>
      </c>
      <c r="F45" s="13"/>
      <c r="G45" s="13"/>
      <c r="H45" s="13"/>
      <c r="I45" s="13"/>
    </row>
    <row r="46" hidden="1">
      <c r="A46" s="116" t="s">
        <v>57</v>
      </c>
      <c r="B46" s="117">
        <v>0.47</v>
      </c>
      <c r="C46" s="117">
        <v>0.04</v>
      </c>
      <c r="D46" s="117" t="s">
        <v>63</v>
      </c>
      <c r="E46" s="118">
        <v>44732.0</v>
      </c>
      <c r="F46" s="13"/>
      <c r="G46" s="13"/>
      <c r="H46" s="13"/>
      <c r="I46" s="13"/>
    </row>
    <row r="47" hidden="1">
      <c r="A47" s="116" t="s">
        <v>64</v>
      </c>
      <c r="B47" s="117">
        <v>10.66</v>
      </c>
      <c r="C47" s="117">
        <v>0.04</v>
      </c>
      <c r="D47" s="117" t="s">
        <v>63</v>
      </c>
      <c r="E47" s="118">
        <v>44732.0</v>
      </c>
      <c r="F47" s="13"/>
      <c r="G47" s="13"/>
      <c r="H47" s="13"/>
      <c r="I47" s="13"/>
    </row>
    <row r="48" hidden="1">
      <c r="A48" s="116" t="s">
        <v>59</v>
      </c>
      <c r="B48" s="117">
        <v>9.71</v>
      </c>
      <c r="C48" s="117">
        <v>0.04</v>
      </c>
      <c r="D48" s="117" t="s">
        <v>63</v>
      </c>
      <c r="E48" s="118">
        <v>44732.0</v>
      </c>
      <c r="F48" s="13"/>
      <c r="G48" s="13"/>
      <c r="H48" s="13"/>
      <c r="I48" s="13"/>
    </row>
    <row r="49" hidden="1">
      <c r="A49" s="116" t="s">
        <v>65</v>
      </c>
      <c r="B49" s="117">
        <v>9.16</v>
      </c>
      <c r="C49" s="117">
        <v>0.05</v>
      </c>
      <c r="D49" s="117" t="s">
        <v>63</v>
      </c>
      <c r="E49" s="118">
        <v>44732.0</v>
      </c>
      <c r="F49" s="13"/>
      <c r="G49" s="13"/>
      <c r="H49" s="13"/>
      <c r="I49" s="13"/>
    </row>
    <row r="50" hidden="1">
      <c r="A50" s="116" t="s">
        <v>57</v>
      </c>
      <c r="B50" s="117">
        <v>0.47</v>
      </c>
      <c r="C50" s="117">
        <v>0.04</v>
      </c>
      <c r="D50" s="117" t="s">
        <v>63</v>
      </c>
      <c r="E50" s="118">
        <v>44733.0</v>
      </c>
      <c r="F50" s="13"/>
      <c r="G50" s="13"/>
      <c r="H50" s="13"/>
      <c r="I50" s="13"/>
    </row>
    <row r="51" hidden="1">
      <c r="A51" s="116" t="s">
        <v>64</v>
      </c>
      <c r="B51" s="117">
        <v>10.66</v>
      </c>
      <c r="C51" s="117">
        <v>0.04</v>
      </c>
      <c r="D51" s="117" t="s">
        <v>63</v>
      </c>
      <c r="E51" s="118">
        <v>44733.0</v>
      </c>
      <c r="F51" s="13"/>
      <c r="G51" s="13"/>
      <c r="H51" s="13"/>
      <c r="I51" s="13"/>
    </row>
    <row r="52" hidden="1">
      <c r="A52" s="116" t="s">
        <v>59</v>
      </c>
      <c r="B52" s="117">
        <v>9.71</v>
      </c>
      <c r="C52" s="117">
        <v>0.04</v>
      </c>
      <c r="D52" s="117" t="s">
        <v>63</v>
      </c>
      <c r="E52" s="118">
        <v>44733.0</v>
      </c>
      <c r="F52" s="13"/>
      <c r="G52" s="13"/>
      <c r="H52" s="13"/>
      <c r="I52" s="13"/>
    </row>
    <row r="53" hidden="1">
      <c r="A53" s="116" t="s">
        <v>65</v>
      </c>
      <c r="B53" s="117">
        <v>9.16</v>
      </c>
      <c r="C53" s="117">
        <v>0.05</v>
      </c>
      <c r="D53" s="117" t="s">
        <v>63</v>
      </c>
      <c r="E53" s="118">
        <v>44733.0</v>
      </c>
      <c r="F53" s="13"/>
      <c r="G53" s="13"/>
      <c r="H53" s="13"/>
      <c r="I53" s="13"/>
    </row>
    <row r="54" hidden="1">
      <c r="A54" s="116" t="s">
        <v>57</v>
      </c>
      <c r="B54" s="117">
        <v>0.69</v>
      </c>
      <c r="C54" s="117">
        <v>0.07</v>
      </c>
      <c r="D54" s="117" t="s">
        <v>63</v>
      </c>
      <c r="E54" s="118">
        <v>44614.0</v>
      </c>
      <c r="F54" s="13"/>
      <c r="G54" s="13"/>
      <c r="H54" s="13"/>
      <c r="I54" s="13"/>
    </row>
    <row r="55" hidden="1">
      <c r="A55" s="116" t="s">
        <v>64</v>
      </c>
      <c r="B55" s="117">
        <v>19.11</v>
      </c>
      <c r="C55" s="117">
        <v>0.06</v>
      </c>
      <c r="D55" s="117" t="s">
        <v>63</v>
      </c>
      <c r="E55" s="121">
        <v>44614.0</v>
      </c>
      <c r="F55" s="13"/>
      <c r="G55" s="13"/>
      <c r="H55" s="13"/>
      <c r="I55" s="13"/>
    </row>
    <row r="56" hidden="1">
      <c r="A56" s="116" t="s">
        <v>59</v>
      </c>
      <c r="B56" s="117">
        <v>7.81</v>
      </c>
      <c r="C56" s="117">
        <v>0.06</v>
      </c>
      <c r="D56" s="117" t="s">
        <v>63</v>
      </c>
      <c r="E56" s="121">
        <v>44614.0</v>
      </c>
      <c r="F56" s="13"/>
      <c r="G56" s="13"/>
      <c r="H56" s="13"/>
      <c r="I56" s="13"/>
    </row>
    <row r="57" hidden="1">
      <c r="A57" s="116" t="s">
        <v>65</v>
      </c>
      <c r="B57" s="117">
        <v>2.39</v>
      </c>
      <c r="C57" s="117">
        <v>0.06</v>
      </c>
      <c r="D57" s="117" t="s">
        <v>63</v>
      </c>
      <c r="E57" s="121">
        <v>44614.0</v>
      </c>
      <c r="F57" s="13"/>
      <c r="G57" s="13"/>
      <c r="H57" s="13"/>
      <c r="I57" s="13"/>
    </row>
    <row r="58" hidden="1">
      <c r="A58" s="116" t="s">
        <v>57</v>
      </c>
      <c r="B58" s="117">
        <v>0.71</v>
      </c>
      <c r="C58" s="117">
        <v>0.1</v>
      </c>
      <c r="D58" s="117" t="s">
        <v>63</v>
      </c>
      <c r="E58" s="118">
        <v>44735.0</v>
      </c>
      <c r="F58" s="13"/>
      <c r="G58" s="13"/>
      <c r="H58" s="13"/>
      <c r="I58" s="13"/>
    </row>
    <row r="59" hidden="1">
      <c r="A59" s="116" t="s">
        <v>64</v>
      </c>
      <c r="B59" s="117">
        <v>18.81</v>
      </c>
      <c r="C59" s="117">
        <v>0.6</v>
      </c>
      <c r="D59" s="117" t="s">
        <v>63</v>
      </c>
      <c r="E59" s="118">
        <v>44735.0</v>
      </c>
      <c r="F59" s="13"/>
      <c r="G59" s="13"/>
      <c r="H59" s="13"/>
      <c r="I59" s="13"/>
    </row>
    <row r="60" hidden="1">
      <c r="A60" s="116" t="s">
        <v>59</v>
      </c>
      <c r="B60" s="117">
        <v>4.89</v>
      </c>
      <c r="C60" s="117">
        <v>0.6</v>
      </c>
      <c r="D60" s="117" t="s">
        <v>63</v>
      </c>
      <c r="E60" s="118">
        <v>44735.0</v>
      </c>
      <c r="F60" s="13"/>
      <c r="G60" s="13"/>
      <c r="H60" s="13"/>
      <c r="I60" s="13"/>
    </row>
    <row r="61" hidden="1">
      <c r="A61" s="116" t="s">
        <v>65</v>
      </c>
      <c r="B61" s="117">
        <v>5.51</v>
      </c>
      <c r="C61" s="117">
        <v>0.5</v>
      </c>
      <c r="D61" s="117" t="s">
        <v>63</v>
      </c>
      <c r="E61" s="118">
        <v>44735.0</v>
      </c>
      <c r="F61" s="13"/>
      <c r="G61" s="13"/>
      <c r="H61" s="13"/>
      <c r="I61" s="13"/>
    </row>
    <row r="62" hidden="1">
      <c r="A62" s="116" t="s">
        <v>66</v>
      </c>
      <c r="B62" s="117">
        <v>0.08</v>
      </c>
      <c r="C62" s="117">
        <v>0.2</v>
      </c>
      <c r="D62" s="117" t="s">
        <v>63</v>
      </c>
      <c r="E62" s="118">
        <v>44735.0</v>
      </c>
      <c r="F62" s="13"/>
      <c r="G62" s="13"/>
      <c r="H62" s="13"/>
      <c r="I62" s="13"/>
    </row>
    <row r="63" hidden="1">
      <c r="A63" s="116" t="s">
        <v>57</v>
      </c>
      <c r="B63" s="117">
        <v>0.45</v>
      </c>
      <c r="C63" s="117">
        <v>0.8</v>
      </c>
      <c r="D63" s="117" t="s">
        <v>63</v>
      </c>
      <c r="E63" s="118">
        <v>44736.0</v>
      </c>
      <c r="F63" s="13"/>
      <c r="G63" s="13"/>
      <c r="H63" s="13"/>
      <c r="I63" s="13"/>
    </row>
    <row r="64" hidden="1">
      <c r="A64" s="116" t="s">
        <v>64</v>
      </c>
      <c r="B64" s="117">
        <v>14.51</v>
      </c>
      <c r="C64" s="117">
        <v>0.6</v>
      </c>
      <c r="D64" s="117" t="s">
        <v>63</v>
      </c>
      <c r="E64" s="118">
        <v>44736.0</v>
      </c>
      <c r="F64" s="13"/>
      <c r="G64" s="13"/>
      <c r="H64" s="13"/>
      <c r="I64" s="13"/>
    </row>
    <row r="65" hidden="1">
      <c r="A65" s="116" t="s">
        <v>59</v>
      </c>
      <c r="B65" s="117">
        <v>4.35</v>
      </c>
      <c r="C65" s="117">
        <v>0.4</v>
      </c>
      <c r="D65" s="117" t="s">
        <v>63</v>
      </c>
      <c r="E65" s="118">
        <v>44736.0</v>
      </c>
      <c r="F65" s="13"/>
      <c r="G65" s="13"/>
      <c r="H65" s="13"/>
      <c r="I65" s="13"/>
    </row>
    <row r="66" hidden="1">
      <c r="A66" s="116" t="s">
        <v>65</v>
      </c>
      <c r="B66" s="117">
        <v>4.07</v>
      </c>
      <c r="C66" s="117">
        <v>0.7</v>
      </c>
      <c r="D66" s="117" t="s">
        <v>63</v>
      </c>
      <c r="E66" s="118">
        <v>44736.0</v>
      </c>
      <c r="F66" s="13"/>
      <c r="G66" s="13"/>
      <c r="H66" s="13"/>
      <c r="I66" s="13"/>
    </row>
    <row r="67" hidden="1">
      <c r="A67" s="116" t="s">
        <v>66</v>
      </c>
      <c r="B67" s="117">
        <v>6.55</v>
      </c>
      <c r="C67" s="117">
        <v>0.4</v>
      </c>
      <c r="D67" s="117" t="s">
        <v>63</v>
      </c>
      <c r="E67" s="118">
        <v>44736.0</v>
      </c>
      <c r="F67" s="13"/>
      <c r="G67" s="13"/>
      <c r="H67" s="13"/>
      <c r="I67" s="13"/>
    </row>
    <row r="68" hidden="1">
      <c r="A68" s="116" t="s">
        <v>57</v>
      </c>
      <c r="B68" s="117">
        <v>0.11</v>
      </c>
      <c r="C68" s="117">
        <v>0.11</v>
      </c>
      <c r="D68" s="117" t="s">
        <v>63</v>
      </c>
      <c r="E68" s="118">
        <v>44737.0</v>
      </c>
      <c r="F68" s="13"/>
      <c r="G68" s="13"/>
      <c r="H68" s="13"/>
      <c r="I68" s="13"/>
    </row>
    <row r="69" hidden="1">
      <c r="A69" s="116" t="s">
        <v>64</v>
      </c>
      <c r="B69" s="117">
        <v>12.59</v>
      </c>
      <c r="C69" s="117">
        <v>0.7</v>
      </c>
      <c r="D69" s="117" t="s">
        <v>63</v>
      </c>
      <c r="E69" s="118">
        <v>44737.0</v>
      </c>
      <c r="F69" s="13"/>
      <c r="G69" s="13"/>
      <c r="H69" s="13"/>
      <c r="I69" s="13"/>
    </row>
    <row r="70" hidden="1">
      <c r="A70" s="116" t="s">
        <v>59</v>
      </c>
      <c r="B70" s="117">
        <v>4.12</v>
      </c>
      <c r="C70" s="117">
        <v>0.4</v>
      </c>
      <c r="D70" s="117" t="s">
        <v>63</v>
      </c>
      <c r="E70" s="118">
        <v>44737.0</v>
      </c>
      <c r="F70" s="13"/>
      <c r="G70" s="13"/>
      <c r="H70" s="13"/>
      <c r="I70" s="13"/>
    </row>
    <row r="71" hidden="1">
      <c r="A71" s="116" t="s">
        <v>65</v>
      </c>
      <c r="B71" s="117">
        <v>2.02</v>
      </c>
      <c r="C71" s="117">
        <v>0.8</v>
      </c>
      <c r="D71" s="117" t="s">
        <v>63</v>
      </c>
      <c r="E71" s="118">
        <v>44737.0</v>
      </c>
      <c r="F71" s="13"/>
      <c r="G71" s="13"/>
      <c r="H71" s="13"/>
      <c r="I71" s="13"/>
    </row>
    <row r="72" ht="20.25" hidden="1" customHeight="1">
      <c r="A72" s="116" t="s">
        <v>66</v>
      </c>
      <c r="B72" s="117">
        <v>12.52</v>
      </c>
      <c r="C72" s="117">
        <v>0.5</v>
      </c>
      <c r="D72" s="117" t="s">
        <v>63</v>
      </c>
      <c r="E72" s="118">
        <v>44737.0</v>
      </c>
      <c r="F72" s="13"/>
      <c r="G72" s="13"/>
      <c r="H72" s="13"/>
      <c r="I72" s="13"/>
    </row>
    <row r="73" hidden="1">
      <c r="A73" s="122" t="s">
        <v>67</v>
      </c>
      <c r="B73" s="117">
        <v>0.17</v>
      </c>
      <c r="C73" s="117">
        <v>0.17</v>
      </c>
      <c r="D73" s="117" t="s">
        <v>63</v>
      </c>
      <c r="E73" s="118">
        <v>44737.0</v>
      </c>
      <c r="F73" s="13"/>
      <c r="G73" s="13"/>
      <c r="H73" s="13"/>
      <c r="I73" s="13"/>
    </row>
    <row r="74" hidden="1">
      <c r="A74" s="122" t="s">
        <v>53</v>
      </c>
      <c r="B74" s="117">
        <v>0.49</v>
      </c>
      <c r="C74" s="117">
        <v>0.5</v>
      </c>
      <c r="D74" s="117" t="s">
        <v>63</v>
      </c>
      <c r="E74" s="118">
        <v>44737.0</v>
      </c>
      <c r="F74" s="13"/>
      <c r="G74" s="13"/>
      <c r="H74" s="13"/>
      <c r="I74" s="13"/>
    </row>
    <row r="75" hidden="1">
      <c r="A75" s="116" t="s">
        <v>57</v>
      </c>
      <c r="B75" s="117">
        <v>0.14</v>
      </c>
      <c r="C75" s="117">
        <v>0.5</v>
      </c>
      <c r="D75" s="117" t="s">
        <v>63</v>
      </c>
      <c r="E75" s="118">
        <v>44738.0</v>
      </c>
      <c r="F75" s="13"/>
      <c r="G75" s="13"/>
      <c r="H75" s="13"/>
      <c r="I75" s="13"/>
    </row>
    <row r="76" hidden="1">
      <c r="A76" s="116" t="s">
        <v>64</v>
      </c>
      <c r="B76" s="117">
        <v>14.23</v>
      </c>
      <c r="C76" s="117">
        <v>0.06</v>
      </c>
      <c r="D76" s="117" t="s">
        <v>63</v>
      </c>
      <c r="E76" s="118">
        <v>44738.0</v>
      </c>
      <c r="F76" s="13"/>
      <c r="G76" s="13"/>
      <c r="H76" s="13"/>
      <c r="I76" s="13"/>
    </row>
    <row r="77" hidden="1">
      <c r="A77" s="116" t="s">
        <v>59</v>
      </c>
      <c r="B77" s="117">
        <v>5.08</v>
      </c>
      <c r="C77" s="117">
        <v>0.5</v>
      </c>
      <c r="D77" s="117" t="s">
        <v>63</v>
      </c>
      <c r="E77" s="118">
        <v>44738.0</v>
      </c>
      <c r="F77" s="13"/>
      <c r="G77" s="13"/>
      <c r="H77" s="13"/>
      <c r="I77" s="13"/>
    </row>
    <row r="78" hidden="1">
      <c r="A78" s="116" t="s">
        <v>65</v>
      </c>
      <c r="B78" s="117">
        <v>1.24</v>
      </c>
      <c r="C78" s="117">
        <v>0.7</v>
      </c>
      <c r="D78" s="117" t="s">
        <v>63</v>
      </c>
      <c r="E78" s="118">
        <v>44738.0</v>
      </c>
      <c r="F78" s="13"/>
      <c r="G78" s="13"/>
      <c r="H78" s="13"/>
      <c r="I78" s="13"/>
    </row>
    <row r="79" hidden="1">
      <c r="A79" s="116" t="s">
        <v>66</v>
      </c>
      <c r="B79" s="117">
        <v>7.66</v>
      </c>
      <c r="C79" s="117">
        <v>0.5</v>
      </c>
      <c r="D79" s="117" t="s">
        <v>63</v>
      </c>
      <c r="E79" s="118">
        <v>44738.0</v>
      </c>
      <c r="F79" s="13"/>
      <c r="G79" s="13"/>
      <c r="H79" s="13"/>
      <c r="I79" s="13"/>
    </row>
    <row r="80" hidden="1">
      <c r="A80" s="122" t="s">
        <v>67</v>
      </c>
      <c r="B80" s="117">
        <v>0.16</v>
      </c>
      <c r="C80" s="117">
        <v>0.3</v>
      </c>
      <c r="D80" s="117" t="s">
        <v>63</v>
      </c>
      <c r="E80" s="118">
        <v>44738.0</v>
      </c>
      <c r="F80" s="13"/>
      <c r="G80" s="13"/>
      <c r="H80" s="13"/>
      <c r="I80" s="13"/>
    </row>
    <row r="81" hidden="1">
      <c r="A81" s="122" t="s">
        <v>53</v>
      </c>
      <c r="B81" s="117">
        <v>1.49</v>
      </c>
      <c r="C81" s="117">
        <v>0.4</v>
      </c>
      <c r="D81" s="117" t="s">
        <v>63</v>
      </c>
      <c r="E81" s="118">
        <v>44738.0</v>
      </c>
      <c r="F81" s="13"/>
      <c r="G81" s="13"/>
      <c r="H81" s="13"/>
      <c r="I81" s="13"/>
    </row>
    <row r="82">
      <c r="A82" s="123"/>
      <c r="B82" s="124"/>
      <c r="C82" s="125"/>
      <c r="D82" s="125"/>
      <c r="E82" s="125"/>
      <c r="F82" s="126"/>
      <c r="G82" s="125"/>
      <c r="H82" s="127"/>
      <c r="I82" s="127"/>
    </row>
    <row r="83">
      <c r="A83" s="128" t="s">
        <v>39</v>
      </c>
      <c r="B83" s="82" t="s">
        <v>40</v>
      </c>
      <c r="C83" s="81" t="s">
        <v>43</v>
      </c>
      <c r="D83" s="83" t="s">
        <v>44</v>
      </c>
      <c r="E83" s="81" t="s">
        <v>45</v>
      </c>
      <c r="F83" s="84" t="s">
        <v>46</v>
      </c>
      <c r="G83" s="84" t="s">
        <v>47</v>
      </c>
      <c r="H83" s="85" t="s">
        <v>48</v>
      </c>
      <c r="I83" s="129"/>
    </row>
    <row r="84">
      <c r="A84" s="130"/>
      <c r="B84" s="131"/>
      <c r="C84" s="132"/>
      <c r="D84" s="133"/>
      <c r="E84" s="120"/>
      <c r="F84" s="134"/>
      <c r="G84" s="120"/>
      <c r="H84" s="135"/>
      <c r="I84" s="129"/>
    </row>
    <row r="85">
      <c r="A85" s="130"/>
      <c r="B85" s="131"/>
      <c r="C85" s="132"/>
      <c r="D85" s="133"/>
      <c r="E85" s="120"/>
      <c r="F85" s="134"/>
      <c r="G85" s="120"/>
      <c r="H85" s="130"/>
      <c r="I85" s="129"/>
    </row>
    <row r="86">
      <c r="A86" s="130"/>
      <c r="B86" s="131"/>
      <c r="C86" s="132"/>
      <c r="D86" s="133"/>
      <c r="E86" s="120"/>
      <c r="F86" s="134"/>
      <c r="G86" s="120"/>
      <c r="H86" s="130"/>
      <c r="I86" s="129"/>
    </row>
    <row r="87">
      <c r="A87" s="130"/>
      <c r="B87" s="131"/>
      <c r="C87" s="132"/>
      <c r="D87" s="133"/>
      <c r="E87" s="120"/>
      <c r="F87" s="134"/>
      <c r="G87" s="120"/>
      <c r="H87" s="130"/>
      <c r="I87" s="13"/>
    </row>
    <row r="88">
      <c r="A88" s="13"/>
      <c r="B88" s="43"/>
      <c r="C88" s="43"/>
      <c r="D88" s="43"/>
      <c r="E88" s="43"/>
      <c r="F88" s="43"/>
      <c r="G88" s="13"/>
      <c r="H88" s="13"/>
      <c r="I88" s="13"/>
    </row>
    <row r="89">
      <c r="A89" s="13"/>
      <c r="B89" s="43"/>
      <c r="C89" s="43"/>
      <c r="D89" s="43"/>
      <c r="E89" s="43"/>
      <c r="F89" s="43"/>
      <c r="G89" s="13"/>
      <c r="H89" s="13"/>
      <c r="I89" s="13"/>
    </row>
    <row r="90">
      <c r="A90" s="13"/>
      <c r="B90" s="43"/>
      <c r="C90" s="43"/>
      <c r="D90" s="43"/>
      <c r="E90" s="43"/>
      <c r="F90" s="43"/>
      <c r="G90" s="13"/>
      <c r="H90" s="13"/>
      <c r="I90" s="13"/>
    </row>
  </sheetData>
  <mergeCells count="1">
    <mergeCell ref="A1:F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17.63"/>
    <col customWidth="1" min="3" max="3" width="16.38"/>
    <col customWidth="1" min="4" max="4" width="16.0"/>
    <col customWidth="1" min="5" max="5" width="37.5"/>
    <col customWidth="1" min="6" max="6" width="61.38"/>
    <col customWidth="1" min="7" max="7" width="7.38"/>
  </cols>
  <sheetData>
    <row r="1">
      <c r="C1" s="79"/>
      <c r="E1" s="36"/>
    </row>
    <row r="2" ht="19.5" customHeight="1">
      <c r="B2" s="136" t="s">
        <v>68</v>
      </c>
      <c r="C2" s="4"/>
      <c r="D2" s="4"/>
      <c r="E2" s="4"/>
      <c r="F2" s="5"/>
    </row>
    <row r="3">
      <c r="C3" s="137"/>
      <c r="D3" s="138"/>
      <c r="E3" s="36"/>
    </row>
    <row r="4">
      <c r="B4" s="139" t="s">
        <v>69</v>
      </c>
      <c r="C4" s="140" t="s">
        <v>70</v>
      </c>
      <c r="D4" s="140" t="s">
        <v>71</v>
      </c>
      <c r="E4" s="139" t="s">
        <v>72</v>
      </c>
      <c r="F4" s="139" t="s">
        <v>73</v>
      </c>
    </row>
    <row r="5" ht="15.75" customHeight="1">
      <c r="B5" s="141" t="s">
        <v>74</v>
      </c>
      <c r="C5" s="66"/>
      <c r="D5" s="141"/>
      <c r="E5" s="141"/>
      <c r="F5" s="142"/>
    </row>
    <row r="6" ht="15.75" customHeight="1">
      <c r="B6" s="143"/>
      <c r="C6" s="66"/>
      <c r="D6" s="141"/>
      <c r="E6" s="141"/>
      <c r="F6" s="142"/>
    </row>
    <row r="7" ht="15.75" customHeight="1">
      <c r="B7" s="144"/>
      <c r="C7" s="66"/>
      <c r="D7" s="141"/>
      <c r="E7" s="141"/>
      <c r="F7" s="142"/>
    </row>
    <row r="8" ht="15.75" customHeight="1">
      <c r="B8" s="145"/>
      <c r="C8" s="66"/>
      <c r="D8" s="141"/>
      <c r="E8" s="141"/>
      <c r="F8" s="142"/>
    </row>
    <row r="9" ht="15.75" customHeight="1">
      <c r="B9" s="145"/>
      <c r="C9" s="66"/>
      <c r="D9" s="141"/>
      <c r="E9" s="141"/>
      <c r="F9" s="142"/>
    </row>
    <row r="10" ht="15.75" customHeight="1">
      <c r="B10" s="145"/>
      <c r="C10" s="66"/>
      <c r="D10" s="141"/>
      <c r="E10" s="141"/>
      <c r="F10" s="142"/>
    </row>
    <row r="11" ht="15.75" customHeight="1">
      <c r="B11" s="145"/>
      <c r="C11" s="66"/>
      <c r="D11" s="141"/>
      <c r="E11" s="141"/>
      <c r="F11" s="142"/>
    </row>
    <row r="12" ht="15.75" customHeight="1">
      <c r="B12" s="145"/>
      <c r="C12" s="66"/>
      <c r="D12" s="141"/>
      <c r="E12" s="141"/>
      <c r="F12" s="142"/>
    </row>
    <row r="13" ht="15.75" customHeight="1">
      <c r="B13" s="145"/>
      <c r="C13" s="66"/>
      <c r="D13" s="141"/>
      <c r="E13" s="141"/>
      <c r="F13" s="142"/>
    </row>
    <row r="14" ht="15.75" customHeight="1">
      <c r="B14" s="145"/>
      <c r="C14" s="66"/>
      <c r="D14" s="141"/>
      <c r="E14" s="141"/>
      <c r="F14" s="142"/>
    </row>
    <row r="15" ht="15.75" customHeight="1">
      <c r="B15" s="145"/>
      <c r="C15" s="66"/>
      <c r="D15" s="141"/>
      <c r="E15" s="141"/>
      <c r="F15" s="142"/>
    </row>
    <row r="16" ht="15.75" customHeight="1">
      <c r="B16" s="145"/>
      <c r="C16" s="66"/>
      <c r="D16" s="141"/>
      <c r="E16" s="141"/>
      <c r="F16" s="142"/>
    </row>
    <row r="17" ht="15.75" customHeight="1">
      <c r="B17" s="145"/>
      <c r="C17" s="66"/>
      <c r="D17" s="141"/>
      <c r="E17" s="141"/>
      <c r="F17" s="142"/>
    </row>
    <row r="18" ht="15.75" customHeight="1">
      <c r="B18" s="145"/>
      <c r="C18" s="66"/>
      <c r="D18" s="141"/>
      <c r="E18" s="141"/>
      <c r="F18" s="142"/>
    </row>
    <row r="19" ht="15.75" customHeight="1">
      <c r="B19" s="145"/>
      <c r="C19" s="66"/>
      <c r="D19" s="141"/>
      <c r="E19" s="141"/>
      <c r="F19" s="142"/>
    </row>
    <row r="20" ht="15.75" customHeight="1">
      <c r="B20" s="145"/>
      <c r="C20" s="66"/>
      <c r="D20" s="141"/>
      <c r="E20" s="141"/>
      <c r="F20" s="142"/>
    </row>
    <row r="21" ht="15.75" customHeight="1">
      <c r="B21" s="145"/>
      <c r="C21" s="66"/>
      <c r="D21" s="141"/>
      <c r="E21" s="141"/>
      <c r="F21" s="142"/>
    </row>
    <row r="22" ht="15.75" customHeight="1">
      <c r="B22" s="145"/>
      <c r="C22" s="66"/>
      <c r="D22" s="141"/>
      <c r="E22" s="141"/>
      <c r="F22" s="142"/>
    </row>
    <row r="23" ht="15.75" customHeight="1">
      <c r="B23" s="145"/>
      <c r="C23" s="66"/>
      <c r="D23" s="141"/>
      <c r="E23" s="141"/>
      <c r="F23" s="142"/>
    </row>
    <row r="24" ht="15.75" customHeight="1">
      <c r="B24" s="145"/>
      <c r="C24" s="66"/>
      <c r="D24" s="141"/>
      <c r="E24" s="141"/>
      <c r="F24" s="142"/>
    </row>
    <row r="25" ht="15.75" customHeight="1">
      <c r="B25" s="145"/>
      <c r="C25" s="66"/>
      <c r="D25" s="141"/>
      <c r="E25" s="141"/>
      <c r="F25" s="142"/>
    </row>
    <row r="26" ht="15.75" customHeight="1">
      <c r="B26" s="145"/>
      <c r="C26" s="66"/>
      <c r="D26" s="141"/>
      <c r="E26" s="141"/>
      <c r="F26" s="142"/>
    </row>
    <row r="27" ht="15.75" customHeight="1">
      <c r="B27" s="145"/>
      <c r="C27" s="146"/>
      <c r="D27" s="141"/>
      <c r="E27" s="141"/>
      <c r="F27" s="142"/>
    </row>
    <row r="28" ht="15.75" customHeight="1">
      <c r="B28" s="145"/>
      <c r="C28" s="71"/>
      <c r="D28" s="141"/>
      <c r="E28" s="141"/>
      <c r="F28" s="142"/>
    </row>
    <row r="29" ht="15.75" customHeight="1">
      <c r="B29" s="145"/>
      <c r="C29" s="71"/>
      <c r="D29" s="141"/>
      <c r="E29" s="141"/>
      <c r="F29" s="142"/>
    </row>
    <row r="30" ht="15.75" customHeight="1">
      <c r="B30" s="145"/>
      <c r="C30" s="71"/>
      <c r="D30" s="141"/>
      <c r="E30" s="141"/>
      <c r="F30" s="142"/>
    </row>
    <row r="31" ht="15.75" customHeight="1">
      <c r="B31" s="145"/>
      <c r="C31" s="147"/>
      <c r="D31" s="141"/>
      <c r="E31" s="141"/>
      <c r="F31" s="142"/>
    </row>
    <row r="32" ht="15.75" customHeight="1">
      <c r="B32" s="145"/>
      <c r="C32" s="66"/>
      <c r="D32" s="141"/>
      <c r="E32" s="141"/>
      <c r="F32" s="142"/>
    </row>
    <row r="33" ht="15.75" customHeight="1">
      <c r="B33" s="145"/>
      <c r="C33" s="148"/>
      <c r="D33" s="141"/>
      <c r="E33" s="141"/>
      <c r="F33" s="142"/>
    </row>
    <row r="34" ht="15.75" customHeight="1">
      <c r="B34" s="145"/>
      <c r="C34" s="66"/>
      <c r="D34" s="141"/>
      <c r="E34" s="141"/>
      <c r="F34" s="142"/>
    </row>
    <row r="35" ht="15.75" customHeight="1">
      <c r="B35" s="145"/>
      <c r="C35" s="66"/>
      <c r="D35" s="141"/>
      <c r="E35" s="141"/>
      <c r="F35" s="142"/>
    </row>
    <row r="36">
      <c r="C36" s="79"/>
      <c r="E36" s="36"/>
    </row>
    <row r="37">
      <c r="C37" s="79"/>
      <c r="E37" s="36"/>
    </row>
    <row r="38">
      <c r="C38" s="79"/>
      <c r="E38" s="36"/>
    </row>
  </sheetData>
  <mergeCells count="1">
    <mergeCell ref="B2:F2"/>
  </mergeCells>
  <conditionalFormatting sqref="B5 B7:B17">
    <cfRule type="cellIs" dxfId="0" priority="1" operator="equal">
      <formula>"Subiu"</formula>
    </cfRule>
  </conditionalFormatting>
  <conditionalFormatting sqref="B5:B35">
    <cfRule type="cellIs" dxfId="1" priority="2" operator="equal">
      <formula>"Não Subiu"</formula>
    </cfRule>
  </conditionalFormatting>
  <conditionalFormatting sqref="B5:B35">
    <cfRule type="cellIs" dxfId="2" priority="3" operator="equal">
      <formula>"Desativado"</formula>
    </cfRule>
  </conditionalFormatting>
  <dataValidations>
    <dataValidation type="list" allowBlank="1" sqref="E5:E35">
      <formula1>"Insta,Gerenciador,TikTok,Insta/Gerenciador/TikTok,Insta/TikTok"</formula1>
    </dataValidation>
    <dataValidation type="list" allowBlank="1" sqref="B5:B35">
      <formula1>"Subiu,Não Subiu,Desativado"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4.13"/>
    <col customWidth="1" min="16" max="16" width="3.75"/>
  </cols>
  <sheetData>
    <row r="1">
      <c r="A1" s="149">
        <v>1119.76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>
      <c r="A2" s="151"/>
      <c r="B2" s="152"/>
      <c r="C2" s="153"/>
      <c r="D2" s="154"/>
      <c r="E2" s="153"/>
      <c r="F2" s="153"/>
      <c r="G2" s="154"/>
      <c r="H2" s="152"/>
      <c r="I2" s="151"/>
      <c r="J2" s="152"/>
      <c r="K2" s="153"/>
      <c r="L2" s="152"/>
      <c r="M2" s="155"/>
      <c r="N2" s="155"/>
      <c r="O2" s="36"/>
    </row>
    <row r="3">
      <c r="A3" s="156" t="s">
        <v>75</v>
      </c>
      <c r="B3" s="4"/>
      <c r="C3" s="4"/>
      <c r="D3" s="4"/>
      <c r="E3" s="4"/>
      <c r="F3" s="4"/>
      <c r="G3" s="5"/>
      <c r="I3" s="157" t="s">
        <v>76</v>
      </c>
      <c r="J3" s="158"/>
      <c r="K3" s="158"/>
      <c r="L3" s="158"/>
      <c r="M3" s="158"/>
      <c r="N3" s="158"/>
      <c r="O3" s="159"/>
    </row>
    <row r="4">
      <c r="A4" s="160" t="s">
        <v>3</v>
      </c>
      <c r="B4" s="161" t="s">
        <v>77</v>
      </c>
      <c r="C4" s="162" t="s">
        <v>78</v>
      </c>
      <c r="D4" s="161" t="s">
        <v>79</v>
      </c>
      <c r="E4" s="163" t="s">
        <v>7</v>
      </c>
      <c r="F4" s="163" t="s">
        <v>8</v>
      </c>
      <c r="G4" s="161" t="s">
        <v>80</v>
      </c>
      <c r="H4" s="152"/>
      <c r="I4" s="164" t="s">
        <v>3</v>
      </c>
      <c r="J4" s="165" t="s">
        <v>77</v>
      </c>
      <c r="K4" s="166" t="s">
        <v>78</v>
      </c>
      <c r="L4" s="165" t="s">
        <v>79</v>
      </c>
      <c r="M4" s="167" t="s">
        <v>7</v>
      </c>
      <c r="N4" s="167" t="s">
        <v>8</v>
      </c>
      <c r="O4" s="165" t="s">
        <v>80</v>
      </c>
      <c r="Q4" s="15" t="s">
        <v>81</v>
      </c>
    </row>
    <row r="5">
      <c r="A5" s="168" t="s">
        <v>0</v>
      </c>
      <c r="B5" s="4"/>
      <c r="C5" s="4"/>
      <c r="D5" s="4"/>
      <c r="E5" s="4"/>
      <c r="F5" s="4"/>
      <c r="G5" s="5"/>
      <c r="H5" s="152"/>
      <c r="I5" s="169" t="s">
        <v>0</v>
      </c>
      <c r="J5" s="158"/>
      <c r="K5" s="158"/>
      <c r="L5" s="158"/>
      <c r="M5" s="158"/>
      <c r="N5" s="158"/>
      <c r="O5" s="159"/>
      <c r="Q5" s="170"/>
    </row>
    <row r="6">
      <c r="A6" s="16">
        <v>44774.0</v>
      </c>
      <c r="B6" s="24"/>
      <c r="C6" s="18"/>
      <c r="D6" s="171" t="str">
        <f>B6/C6</f>
        <v>#DIV/0!</v>
      </c>
      <c r="E6" s="18" t="str">
        <f t="shared" ref="E6:G6" si="1">M6</f>
        <v/>
      </c>
      <c r="F6" s="172" t="str">
        <f t="shared" si="1"/>
        <v/>
      </c>
      <c r="G6" s="173" t="str">
        <f t="shared" si="1"/>
        <v/>
      </c>
      <c r="H6" s="152"/>
      <c r="I6" s="174">
        <v>44774.0</v>
      </c>
      <c r="J6" s="175"/>
      <c r="K6" s="176"/>
      <c r="L6" s="177" t="str">
        <f>J6/K6</f>
        <v>#DIV/0!</v>
      </c>
      <c r="M6" s="176"/>
      <c r="N6" s="172" t="str">
        <f>N14</f>
        <v/>
      </c>
      <c r="O6" s="178" t="str">
        <f>IFERROR((J6/N6))</f>
        <v/>
      </c>
      <c r="Q6" s="21" t="str">
        <f t="shared" ref="Q6:Q25" si="2">(B6+J6)/(N6)</f>
        <v>#DIV/0!</v>
      </c>
    </row>
    <row r="7">
      <c r="A7" s="16">
        <v>44775.0</v>
      </c>
      <c r="B7" s="24"/>
      <c r="C7" s="18"/>
      <c r="D7" s="171"/>
      <c r="E7" s="18"/>
      <c r="F7" s="172"/>
      <c r="G7" s="173"/>
      <c r="H7" s="152"/>
      <c r="I7" s="174">
        <v>44775.0</v>
      </c>
      <c r="J7" s="175"/>
      <c r="K7" s="176"/>
      <c r="L7" s="177"/>
      <c r="M7" s="176"/>
      <c r="N7" s="172">
        <f>M7-M6</f>
        <v>0</v>
      </c>
      <c r="O7" s="178"/>
      <c r="Q7" s="21" t="str">
        <f t="shared" si="2"/>
        <v>#DIV/0!</v>
      </c>
    </row>
    <row r="8">
      <c r="A8" s="16">
        <v>44776.0</v>
      </c>
      <c r="B8" s="24"/>
      <c r="C8" s="18"/>
      <c r="D8" s="171"/>
      <c r="E8" s="18"/>
      <c r="F8" s="172"/>
      <c r="G8" s="173"/>
      <c r="H8" s="152"/>
      <c r="I8" s="174">
        <v>44776.0</v>
      </c>
      <c r="J8" s="175"/>
      <c r="K8" s="176"/>
      <c r="L8" s="177"/>
      <c r="M8" s="176"/>
      <c r="N8" s="172"/>
      <c r="O8" s="178"/>
      <c r="Q8" s="21" t="str">
        <f t="shared" si="2"/>
        <v>#DIV/0!</v>
      </c>
    </row>
    <row r="9">
      <c r="A9" s="16">
        <v>44777.0</v>
      </c>
      <c r="B9" s="24"/>
      <c r="C9" s="18"/>
      <c r="D9" s="171"/>
      <c r="E9" s="18"/>
      <c r="F9" s="172"/>
      <c r="G9" s="173"/>
      <c r="H9" s="152"/>
      <c r="I9" s="174">
        <v>44777.0</v>
      </c>
      <c r="J9" s="175"/>
      <c r="K9" s="176"/>
      <c r="L9" s="177"/>
      <c r="M9" s="176"/>
      <c r="N9" s="172"/>
      <c r="O9" s="178"/>
      <c r="Q9" s="21" t="str">
        <f t="shared" si="2"/>
        <v>#DIV/0!</v>
      </c>
    </row>
    <row r="10">
      <c r="A10" s="16">
        <v>44778.0</v>
      </c>
      <c r="B10" s="24"/>
      <c r="C10" s="18"/>
      <c r="D10" s="171"/>
      <c r="E10" s="18"/>
      <c r="F10" s="172"/>
      <c r="G10" s="173"/>
      <c r="H10" s="152"/>
      <c r="I10" s="174">
        <v>44778.0</v>
      </c>
      <c r="J10" s="24"/>
      <c r="K10" s="18"/>
      <c r="L10" s="177"/>
      <c r="M10" s="18"/>
      <c r="N10" s="172"/>
      <c r="O10" s="178"/>
      <c r="Q10" s="21" t="str">
        <f t="shared" si="2"/>
        <v>#DIV/0!</v>
      </c>
    </row>
    <row r="11">
      <c r="A11" s="16">
        <v>44779.0</v>
      </c>
      <c r="B11" s="24"/>
      <c r="C11" s="18"/>
      <c r="D11" s="171"/>
      <c r="E11" s="18"/>
      <c r="F11" s="172"/>
      <c r="G11" s="173"/>
      <c r="H11" s="152"/>
      <c r="I11" s="174">
        <v>44779.0</v>
      </c>
      <c r="J11" s="175"/>
      <c r="K11" s="176"/>
      <c r="L11" s="177"/>
      <c r="M11" s="176"/>
      <c r="N11" s="172"/>
      <c r="O11" s="178"/>
      <c r="Q11" s="21" t="str">
        <f t="shared" si="2"/>
        <v>#DIV/0!</v>
      </c>
    </row>
    <row r="12">
      <c r="A12" s="16">
        <v>44780.0</v>
      </c>
      <c r="B12" s="24"/>
      <c r="C12" s="18"/>
      <c r="D12" s="171"/>
      <c r="E12" s="18"/>
      <c r="F12" s="172"/>
      <c r="G12" s="173"/>
      <c r="H12" s="152"/>
      <c r="I12" s="174">
        <v>44780.0</v>
      </c>
      <c r="J12" s="175"/>
      <c r="K12" s="176"/>
      <c r="L12" s="177"/>
      <c r="M12" s="176"/>
      <c r="N12" s="172"/>
      <c r="O12" s="178"/>
      <c r="Q12" s="21" t="str">
        <f t="shared" si="2"/>
        <v>#DIV/0!</v>
      </c>
    </row>
    <row r="13">
      <c r="A13" s="16">
        <v>44781.0</v>
      </c>
      <c r="B13" s="24"/>
      <c r="C13" s="18"/>
      <c r="D13" s="171"/>
      <c r="E13" s="18"/>
      <c r="F13" s="172"/>
      <c r="G13" s="173"/>
      <c r="H13" s="152"/>
      <c r="I13" s="174">
        <v>44781.0</v>
      </c>
      <c r="J13" s="175"/>
      <c r="K13" s="176"/>
      <c r="L13" s="177"/>
      <c r="M13" s="176"/>
      <c r="N13" s="172"/>
      <c r="O13" s="178"/>
      <c r="Q13" s="21" t="str">
        <f t="shared" si="2"/>
        <v>#DIV/0!</v>
      </c>
    </row>
    <row r="14">
      <c r="A14" s="16">
        <v>44782.0</v>
      </c>
      <c r="B14" s="24"/>
      <c r="C14" s="18"/>
      <c r="D14" s="171"/>
      <c r="E14" s="18"/>
      <c r="F14" s="172"/>
      <c r="G14" s="173"/>
      <c r="H14" s="152"/>
      <c r="I14" s="174">
        <v>44782.0</v>
      </c>
      <c r="J14" s="175"/>
      <c r="K14" s="176"/>
      <c r="L14" s="177"/>
      <c r="M14" s="176"/>
      <c r="N14" s="172"/>
      <c r="O14" s="178"/>
      <c r="Q14" s="21" t="str">
        <f t="shared" si="2"/>
        <v>#DIV/0!</v>
      </c>
    </row>
    <row r="15">
      <c r="A15" s="16">
        <v>44783.0</v>
      </c>
      <c r="B15" s="24"/>
      <c r="C15" s="18"/>
      <c r="D15" s="179"/>
      <c r="E15" s="18"/>
      <c r="F15" s="172"/>
      <c r="G15" s="173"/>
      <c r="H15" s="152"/>
      <c r="I15" s="174">
        <v>44783.0</v>
      </c>
      <c r="J15" s="175"/>
      <c r="K15" s="176"/>
      <c r="L15" s="177"/>
      <c r="M15" s="176"/>
      <c r="N15" s="172"/>
      <c r="O15" s="178"/>
      <c r="Q15" s="21" t="str">
        <f t="shared" si="2"/>
        <v>#DIV/0!</v>
      </c>
    </row>
    <row r="16">
      <c r="A16" s="16">
        <v>44784.0</v>
      </c>
      <c r="B16" s="24"/>
      <c r="C16" s="18"/>
      <c r="D16" s="179"/>
      <c r="E16" s="18"/>
      <c r="F16" s="172"/>
      <c r="G16" s="173"/>
      <c r="H16" s="152"/>
      <c r="I16" s="174">
        <v>44784.0</v>
      </c>
      <c r="J16" s="175"/>
      <c r="K16" s="176"/>
      <c r="L16" s="177"/>
      <c r="M16" s="176"/>
      <c r="N16" s="172"/>
      <c r="O16" s="178"/>
      <c r="Q16" s="21" t="str">
        <f t="shared" si="2"/>
        <v>#DIV/0!</v>
      </c>
    </row>
    <row r="17">
      <c r="A17" s="16">
        <v>44785.0</v>
      </c>
      <c r="B17" s="24"/>
      <c r="C17" s="18"/>
      <c r="D17" s="179"/>
      <c r="E17" s="18"/>
      <c r="F17" s="172"/>
      <c r="G17" s="173"/>
      <c r="H17" s="152"/>
      <c r="I17" s="174">
        <v>44785.0</v>
      </c>
      <c r="J17" s="175"/>
      <c r="K17" s="176"/>
      <c r="L17" s="177"/>
      <c r="M17" s="176"/>
      <c r="N17" s="172"/>
      <c r="O17" s="178"/>
      <c r="Q17" s="21" t="str">
        <f t="shared" si="2"/>
        <v>#DIV/0!</v>
      </c>
    </row>
    <row r="18">
      <c r="A18" s="16">
        <v>44786.0</v>
      </c>
      <c r="B18" s="24"/>
      <c r="C18" s="18"/>
      <c r="D18" s="179"/>
      <c r="E18" s="176"/>
      <c r="F18" s="172"/>
      <c r="G18" s="22"/>
      <c r="H18" s="152"/>
      <c r="I18" s="174">
        <v>44786.0</v>
      </c>
      <c r="J18" s="175"/>
      <c r="K18" s="176"/>
      <c r="L18" s="177"/>
      <c r="M18" s="176"/>
      <c r="N18" s="172"/>
      <c r="O18" s="178"/>
      <c r="Q18" s="21" t="str">
        <f t="shared" si="2"/>
        <v>#DIV/0!</v>
      </c>
    </row>
    <row r="19">
      <c r="A19" s="16">
        <v>44787.0</v>
      </c>
      <c r="B19" s="24"/>
      <c r="C19" s="18"/>
      <c r="D19" s="179"/>
      <c r="E19" s="18"/>
      <c r="F19" s="172"/>
      <c r="G19" s="22"/>
      <c r="H19" s="152"/>
      <c r="I19" s="174">
        <v>44787.0</v>
      </c>
      <c r="J19" s="175"/>
      <c r="K19" s="176"/>
      <c r="L19" s="177"/>
      <c r="M19" s="176"/>
      <c r="N19" s="172"/>
      <c r="O19" s="178"/>
      <c r="Q19" s="21" t="str">
        <f t="shared" si="2"/>
        <v>#DIV/0!</v>
      </c>
    </row>
    <row r="20">
      <c r="A20" s="16">
        <v>44788.0</v>
      </c>
      <c r="B20" s="24"/>
      <c r="C20" s="18"/>
      <c r="D20" s="179"/>
      <c r="E20" s="18"/>
      <c r="F20" s="172"/>
      <c r="G20" s="180"/>
      <c r="H20" s="152"/>
      <c r="I20" s="174">
        <v>44788.0</v>
      </c>
      <c r="J20" s="175"/>
      <c r="K20" s="176"/>
      <c r="L20" s="177"/>
      <c r="M20" s="18"/>
      <c r="N20" s="172"/>
      <c r="O20" s="178"/>
      <c r="Q20" s="21" t="str">
        <f t="shared" si="2"/>
        <v>#DIV/0!</v>
      </c>
    </row>
    <row r="21">
      <c r="A21" s="16">
        <v>44789.0</v>
      </c>
      <c r="B21" s="24"/>
      <c r="C21" s="18"/>
      <c r="D21" s="179"/>
      <c r="E21" s="18"/>
      <c r="F21" s="172"/>
      <c r="G21" s="180"/>
      <c r="H21" s="152"/>
      <c r="I21" s="174">
        <v>44789.0</v>
      </c>
      <c r="J21" s="175"/>
      <c r="K21" s="176"/>
      <c r="L21" s="177"/>
      <c r="M21" s="176"/>
      <c r="N21" s="172"/>
      <c r="O21" s="178"/>
      <c r="Q21" s="21" t="str">
        <f t="shared" si="2"/>
        <v>#DIV/0!</v>
      </c>
    </row>
    <row r="22">
      <c r="A22" s="16">
        <v>44790.0</v>
      </c>
      <c r="B22" s="24"/>
      <c r="C22" s="18"/>
      <c r="D22" s="179"/>
      <c r="E22" s="176"/>
      <c r="F22" s="172"/>
      <c r="G22" s="178"/>
      <c r="H22" s="152"/>
      <c r="I22" s="174">
        <v>44790.0</v>
      </c>
      <c r="J22" s="181"/>
      <c r="K22" s="182"/>
      <c r="L22" s="177"/>
      <c r="M22" s="176"/>
      <c r="N22" s="172"/>
      <c r="O22" s="178"/>
      <c r="Q22" s="21" t="str">
        <f t="shared" si="2"/>
        <v>#DIV/0!</v>
      </c>
    </row>
    <row r="23">
      <c r="A23" s="16">
        <v>44791.0</v>
      </c>
      <c r="B23" s="24"/>
      <c r="C23" s="18"/>
      <c r="D23" s="179"/>
      <c r="E23" s="18"/>
      <c r="F23" s="172"/>
      <c r="G23" s="178"/>
      <c r="H23" s="152"/>
      <c r="I23" s="174">
        <v>44791.0</v>
      </c>
      <c r="J23" s="181"/>
      <c r="K23" s="182"/>
      <c r="L23" s="177"/>
      <c r="M23" s="176"/>
      <c r="N23" s="172"/>
      <c r="O23" s="178"/>
      <c r="Q23" s="21" t="str">
        <f t="shared" si="2"/>
        <v>#DIV/0!</v>
      </c>
    </row>
    <row r="24">
      <c r="A24" s="16">
        <v>44792.0</v>
      </c>
      <c r="B24" s="24"/>
      <c r="C24" s="18"/>
      <c r="D24" s="179"/>
      <c r="E24" s="18"/>
      <c r="F24" s="172"/>
      <c r="G24" s="178"/>
      <c r="H24" s="152"/>
      <c r="I24" s="174">
        <v>44792.0</v>
      </c>
      <c r="J24" s="181"/>
      <c r="K24" s="182"/>
      <c r="L24" s="177"/>
      <c r="M24" s="182"/>
      <c r="N24" s="172"/>
      <c r="O24" s="178"/>
      <c r="Q24" s="21" t="str">
        <f t="shared" si="2"/>
        <v>#DIV/0!</v>
      </c>
    </row>
    <row r="25">
      <c r="A25" s="16">
        <v>44793.0</v>
      </c>
      <c r="B25" s="24"/>
      <c r="C25" s="18"/>
      <c r="D25" s="179"/>
      <c r="E25" s="18"/>
      <c r="F25" s="172"/>
      <c r="G25" s="178"/>
      <c r="H25" s="152"/>
      <c r="I25" s="174">
        <v>44793.0</v>
      </c>
      <c r="J25" s="181"/>
      <c r="K25" s="182"/>
      <c r="L25" s="177"/>
      <c r="M25" s="182"/>
      <c r="N25" s="172"/>
      <c r="O25" s="178"/>
      <c r="Q25" s="21" t="str">
        <f t="shared" si="2"/>
        <v>#DIV/0!</v>
      </c>
    </row>
    <row r="26">
      <c r="A26" s="16">
        <v>44794.0</v>
      </c>
      <c r="B26" s="183"/>
      <c r="C26" s="50"/>
      <c r="D26" s="171"/>
      <c r="E26" s="184"/>
      <c r="F26" s="185"/>
      <c r="G26" s="21"/>
      <c r="H26" s="152"/>
      <c r="I26" s="174">
        <v>44794.0</v>
      </c>
      <c r="J26" s="181"/>
      <c r="K26" s="182"/>
      <c r="L26" s="177"/>
      <c r="M26" s="182"/>
      <c r="N26" s="186"/>
      <c r="O26" s="178"/>
      <c r="Q26" s="21"/>
    </row>
    <row r="27">
      <c r="A27" s="16">
        <v>44795.0</v>
      </c>
      <c r="B27" s="183"/>
      <c r="C27" s="50"/>
      <c r="D27" s="171"/>
      <c r="E27" s="50"/>
      <c r="F27" s="185"/>
      <c r="G27" s="21"/>
      <c r="H27" s="152"/>
      <c r="I27" s="174">
        <v>44795.0</v>
      </c>
      <c r="J27" s="181"/>
      <c r="K27" s="182"/>
      <c r="L27" s="177"/>
      <c r="M27" s="182"/>
      <c r="N27" s="186"/>
      <c r="O27" s="178"/>
      <c r="Q27" s="21"/>
    </row>
    <row r="28">
      <c r="A28" s="16">
        <v>44796.0</v>
      </c>
      <c r="B28" s="183"/>
      <c r="C28" s="50"/>
      <c r="D28" s="21"/>
      <c r="E28" s="50"/>
      <c r="F28" s="185"/>
      <c r="G28" s="21"/>
      <c r="H28" s="152"/>
      <c r="I28" s="174">
        <v>44796.0</v>
      </c>
      <c r="J28" s="181"/>
      <c r="K28" s="182"/>
      <c r="L28" s="177"/>
      <c r="M28" s="182"/>
      <c r="N28" s="186"/>
      <c r="O28" s="178"/>
      <c r="Q28" s="21"/>
    </row>
    <row r="29">
      <c r="A29" s="16">
        <v>44797.0</v>
      </c>
      <c r="B29" s="183"/>
      <c r="C29" s="50"/>
      <c r="D29" s="21"/>
      <c r="E29" s="50"/>
      <c r="F29" s="185"/>
      <c r="G29" s="21"/>
      <c r="H29" s="152"/>
      <c r="I29" s="174">
        <v>44797.0</v>
      </c>
      <c r="J29" s="181"/>
      <c r="K29" s="182"/>
      <c r="L29" s="187"/>
      <c r="M29" s="182"/>
      <c r="N29" s="186"/>
      <c r="O29" s="178"/>
      <c r="Q29" s="21"/>
    </row>
    <row r="30">
      <c r="A30" s="16">
        <v>44798.0</v>
      </c>
      <c r="B30" s="183"/>
      <c r="C30" s="50"/>
      <c r="D30" s="21"/>
      <c r="E30" s="50"/>
      <c r="F30" s="188"/>
      <c r="G30" s="21"/>
      <c r="H30" s="152"/>
      <c r="I30" s="174">
        <v>44798.0</v>
      </c>
      <c r="J30" s="189"/>
      <c r="K30" s="190"/>
      <c r="L30" s="178"/>
      <c r="M30" s="190"/>
      <c r="N30" s="172"/>
      <c r="O30" s="178"/>
      <c r="Q30" s="21"/>
    </row>
    <row r="31">
      <c r="A31" s="16">
        <v>44799.0</v>
      </c>
      <c r="B31" s="183"/>
      <c r="C31" s="50"/>
      <c r="D31" s="21"/>
      <c r="E31" s="50"/>
      <c r="F31" s="188"/>
      <c r="G31" s="21"/>
      <c r="H31" s="152"/>
      <c r="I31" s="174">
        <v>44799.0</v>
      </c>
      <c r="J31" s="189"/>
      <c r="K31" s="190"/>
      <c r="L31" s="178"/>
      <c r="M31" s="190"/>
      <c r="N31" s="172"/>
      <c r="O31" s="178"/>
      <c r="Q31" s="21"/>
    </row>
    <row r="32">
      <c r="A32" s="16">
        <v>44800.0</v>
      </c>
      <c r="B32" s="183"/>
      <c r="C32" s="50"/>
      <c r="D32" s="21"/>
      <c r="E32" s="50"/>
      <c r="F32" s="188"/>
      <c r="G32" s="21"/>
      <c r="H32" s="152"/>
      <c r="I32" s="174">
        <v>44800.0</v>
      </c>
      <c r="J32" s="189"/>
      <c r="K32" s="190"/>
      <c r="L32" s="178"/>
      <c r="M32" s="190"/>
      <c r="N32" s="172"/>
      <c r="O32" s="178"/>
      <c r="Q32" s="21"/>
    </row>
    <row r="33">
      <c r="A33" s="16">
        <v>44801.0</v>
      </c>
      <c r="B33" s="183"/>
      <c r="C33" s="50"/>
      <c r="D33" s="21"/>
      <c r="E33" s="50"/>
      <c r="F33" s="188"/>
      <c r="G33" s="21"/>
      <c r="H33" s="152"/>
      <c r="I33" s="174">
        <v>44801.0</v>
      </c>
      <c r="J33" s="189"/>
      <c r="K33" s="190"/>
      <c r="L33" s="178"/>
      <c r="M33" s="190"/>
      <c r="N33" s="172"/>
      <c r="O33" s="178"/>
      <c r="Q33" s="21"/>
    </row>
    <row r="34">
      <c r="A34" s="16">
        <v>44802.0</v>
      </c>
      <c r="B34" s="183"/>
      <c r="C34" s="50"/>
      <c r="D34" s="21"/>
      <c r="E34" s="50"/>
      <c r="F34" s="188"/>
      <c r="G34" s="21"/>
      <c r="H34" s="152"/>
      <c r="I34" s="174">
        <v>44802.0</v>
      </c>
      <c r="J34" s="189"/>
      <c r="K34" s="190"/>
      <c r="L34" s="178"/>
      <c r="M34" s="190"/>
      <c r="N34" s="172"/>
      <c r="O34" s="178"/>
      <c r="Q34" s="21"/>
    </row>
    <row r="35">
      <c r="A35" s="16">
        <v>44803.0</v>
      </c>
      <c r="B35" s="183"/>
      <c r="C35" s="50"/>
      <c r="D35" s="21"/>
      <c r="E35" s="50"/>
      <c r="F35" s="188"/>
      <c r="G35" s="21"/>
      <c r="H35" s="152"/>
      <c r="I35" s="174">
        <v>44803.0</v>
      </c>
      <c r="J35" s="189"/>
      <c r="K35" s="190"/>
      <c r="L35" s="178"/>
      <c r="M35" s="190"/>
      <c r="N35" s="172"/>
      <c r="O35" s="178"/>
      <c r="Q35" s="21"/>
    </row>
    <row r="36">
      <c r="A36" s="191" t="s">
        <v>12</v>
      </c>
      <c r="B36" s="34">
        <f t="shared" ref="B36:C36" si="3">SUM(B6:B35)</f>
        <v>0</v>
      </c>
      <c r="C36" s="31">
        <f t="shared" si="3"/>
        <v>0</v>
      </c>
      <c r="D36" s="34" t="str">
        <f>B36/C36</f>
        <v>#DIV/0!</v>
      </c>
      <c r="E36" s="192"/>
      <c r="F36" s="31">
        <f>SUM(F6:F35)</f>
        <v>0</v>
      </c>
      <c r="G36" s="34" t="str">
        <f>B36/F36</f>
        <v>#DIV/0!</v>
      </c>
      <c r="H36" s="152"/>
      <c r="I36" s="193" t="s">
        <v>12</v>
      </c>
      <c r="J36" s="194">
        <f t="shared" ref="J36:K36" si="4">SUM(J6:J35)</f>
        <v>0</v>
      </c>
      <c r="K36" s="195">
        <f t="shared" si="4"/>
        <v>0</v>
      </c>
      <c r="L36" s="194" t="str">
        <f>J36/K36</f>
        <v>#DIV/0!</v>
      </c>
      <c r="M36" s="196"/>
      <c r="N36" s="195">
        <f>SUM(N6:N35)</f>
        <v>0</v>
      </c>
      <c r="O36" s="194" t="str">
        <f>J36/N36</f>
        <v>#DIV/0!</v>
      </c>
      <c r="Q36" s="194" t="str">
        <f>(B36+J36)/(N36)</f>
        <v>#DIV/0!</v>
      </c>
    </row>
    <row r="37">
      <c r="B37" s="152"/>
      <c r="D37" s="154"/>
      <c r="G37" s="154"/>
      <c r="O37" s="36"/>
    </row>
    <row r="38">
      <c r="B38" s="152"/>
      <c r="D38" s="154"/>
      <c r="G38" s="154"/>
      <c r="O38" s="36"/>
    </row>
    <row r="39">
      <c r="B39" s="154"/>
      <c r="D39" s="154"/>
      <c r="G39" s="154"/>
      <c r="O39" s="36"/>
    </row>
    <row r="40">
      <c r="B40" s="152"/>
      <c r="D40" s="154"/>
      <c r="G40" s="154"/>
      <c r="O40" s="36"/>
    </row>
    <row r="41">
      <c r="B41" s="152"/>
      <c r="D41" s="154"/>
      <c r="G41" s="154"/>
      <c r="O41" s="36"/>
    </row>
    <row r="42">
      <c r="B42" s="152"/>
      <c r="D42" s="154"/>
      <c r="G42" s="154"/>
      <c r="O42" s="36"/>
    </row>
    <row r="43">
      <c r="B43" s="152"/>
      <c r="D43" s="154"/>
      <c r="G43" s="154"/>
      <c r="O43" s="36"/>
    </row>
    <row r="44">
      <c r="B44" s="152"/>
      <c r="D44" s="154"/>
      <c r="G44" s="154"/>
      <c r="O44" s="36"/>
    </row>
    <row r="45">
      <c r="B45" s="152"/>
      <c r="D45" s="154"/>
      <c r="G45" s="154"/>
      <c r="O45" s="36"/>
    </row>
    <row r="46">
      <c r="B46" s="152"/>
      <c r="D46" s="154"/>
      <c r="G46" s="154"/>
      <c r="O46" s="36"/>
    </row>
    <row r="47">
      <c r="B47" s="152"/>
      <c r="D47" s="154"/>
      <c r="G47" s="154"/>
      <c r="O47" s="36"/>
    </row>
    <row r="48">
      <c r="B48" s="152"/>
      <c r="D48" s="154"/>
      <c r="G48" s="154"/>
      <c r="O48" s="36"/>
    </row>
    <row r="49">
      <c r="B49" s="152"/>
      <c r="D49" s="154"/>
      <c r="G49" s="154"/>
      <c r="O49" s="36"/>
    </row>
    <row r="50">
      <c r="B50" s="152"/>
      <c r="D50" s="154"/>
      <c r="G50" s="154"/>
      <c r="O50" s="36"/>
    </row>
    <row r="51">
      <c r="B51" s="152"/>
      <c r="D51" s="154"/>
      <c r="G51" s="154"/>
      <c r="O51" s="36"/>
    </row>
    <row r="52">
      <c r="B52" s="152"/>
      <c r="D52" s="154"/>
      <c r="G52" s="154"/>
      <c r="O52" s="36"/>
    </row>
    <row r="53">
      <c r="B53" s="152"/>
      <c r="D53" s="154"/>
      <c r="G53" s="154"/>
      <c r="O53" s="36"/>
    </row>
    <row r="54">
      <c r="B54" s="152"/>
      <c r="D54" s="154"/>
      <c r="G54" s="154"/>
      <c r="O54" s="36"/>
    </row>
    <row r="55">
      <c r="B55" s="152"/>
      <c r="D55" s="154"/>
      <c r="G55" s="154"/>
      <c r="O55" s="36"/>
    </row>
    <row r="56">
      <c r="B56" s="152"/>
      <c r="D56" s="154"/>
      <c r="G56" s="154"/>
      <c r="O56" s="36"/>
    </row>
    <row r="57">
      <c r="B57" s="152"/>
      <c r="D57" s="154"/>
      <c r="G57" s="154"/>
      <c r="O57" s="36"/>
    </row>
    <row r="58">
      <c r="B58" s="152"/>
      <c r="D58" s="154"/>
      <c r="G58" s="154"/>
      <c r="O58" s="36"/>
    </row>
    <row r="59">
      <c r="B59" s="152"/>
      <c r="D59" s="154"/>
      <c r="G59" s="154"/>
      <c r="O59" s="36"/>
    </row>
    <row r="60">
      <c r="B60" s="152"/>
      <c r="D60" s="154"/>
      <c r="G60" s="154"/>
      <c r="O60" s="36"/>
    </row>
    <row r="61">
      <c r="B61" s="152"/>
      <c r="D61" s="154"/>
      <c r="G61" s="154"/>
      <c r="O61" s="36"/>
    </row>
    <row r="62">
      <c r="B62" s="152"/>
      <c r="D62" s="154"/>
      <c r="G62" s="154"/>
      <c r="O62" s="36"/>
    </row>
    <row r="63">
      <c r="B63" s="152"/>
      <c r="D63" s="154"/>
      <c r="G63" s="154"/>
      <c r="O63" s="36"/>
    </row>
    <row r="64">
      <c r="B64" s="152"/>
      <c r="D64" s="154"/>
      <c r="G64" s="154"/>
      <c r="O64" s="36"/>
    </row>
    <row r="65">
      <c r="B65" s="152"/>
      <c r="D65" s="154"/>
      <c r="G65" s="154"/>
      <c r="O65" s="36"/>
    </row>
    <row r="66">
      <c r="B66" s="152"/>
      <c r="D66" s="154"/>
      <c r="G66" s="154"/>
      <c r="O66" s="36"/>
    </row>
    <row r="67">
      <c r="B67" s="152"/>
      <c r="D67" s="154"/>
      <c r="G67" s="154"/>
      <c r="O67" s="36"/>
    </row>
    <row r="68">
      <c r="B68" s="152"/>
      <c r="D68" s="154"/>
      <c r="G68" s="154"/>
      <c r="O68" s="36"/>
    </row>
    <row r="69">
      <c r="B69" s="152"/>
      <c r="D69" s="154"/>
      <c r="G69" s="154"/>
      <c r="O69" s="36"/>
    </row>
    <row r="70">
      <c r="B70" s="152"/>
      <c r="D70" s="154"/>
      <c r="G70" s="154"/>
      <c r="O70" s="36"/>
    </row>
    <row r="71">
      <c r="B71" s="152"/>
      <c r="D71" s="154"/>
      <c r="G71" s="154"/>
      <c r="O71" s="36"/>
    </row>
    <row r="72">
      <c r="B72" s="152"/>
      <c r="D72" s="154"/>
      <c r="G72" s="154"/>
      <c r="O72" s="36"/>
    </row>
    <row r="73">
      <c r="B73" s="152"/>
      <c r="D73" s="154"/>
      <c r="G73" s="154"/>
      <c r="O73" s="36"/>
    </row>
    <row r="74">
      <c r="B74" s="152"/>
      <c r="D74" s="154"/>
      <c r="G74" s="154"/>
      <c r="O74" s="36"/>
    </row>
    <row r="75">
      <c r="B75" s="152"/>
      <c r="D75" s="154"/>
      <c r="G75" s="154"/>
      <c r="O75" s="36"/>
    </row>
    <row r="76">
      <c r="B76" s="152"/>
      <c r="D76" s="154"/>
      <c r="G76" s="154"/>
      <c r="O76" s="36"/>
    </row>
    <row r="77">
      <c r="B77" s="152"/>
      <c r="D77" s="154"/>
      <c r="G77" s="154"/>
      <c r="O77" s="36"/>
    </row>
    <row r="78">
      <c r="B78" s="152"/>
      <c r="D78" s="154"/>
      <c r="G78" s="154"/>
      <c r="O78" s="36"/>
    </row>
    <row r="79">
      <c r="B79" s="152"/>
      <c r="D79" s="154"/>
      <c r="G79" s="154"/>
      <c r="O79" s="36"/>
    </row>
    <row r="80">
      <c r="B80" s="152"/>
      <c r="D80" s="154"/>
      <c r="G80" s="154"/>
      <c r="O80" s="36"/>
    </row>
    <row r="81">
      <c r="B81" s="152"/>
      <c r="D81" s="154"/>
      <c r="G81" s="154"/>
      <c r="O81" s="36"/>
    </row>
    <row r="82">
      <c r="B82" s="152"/>
      <c r="D82" s="154"/>
      <c r="G82" s="154"/>
      <c r="O82" s="36"/>
    </row>
    <row r="83">
      <c r="B83" s="152"/>
      <c r="D83" s="154"/>
      <c r="G83" s="154"/>
      <c r="O83" s="36"/>
    </row>
    <row r="84">
      <c r="B84" s="152"/>
      <c r="D84" s="154"/>
      <c r="G84" s="154"/>
      <c r="O84" s="36"/>
    </row>
    <row r="85">
      <c r="B85" s="152"/>
      <c r="D85" s="154"/>
      <c r="G85" s="154"/>
      <c r="O85" s="36"/>
    </row>
    <row r="86">
      <c r="B86" s="152"/>
      <c r="D86" s="154"/>
      <c r="G86" s="154"/>
      <c r="O86" s="36"/>
    </row>
    <row r="87">
      <c r="B87" s="152"/>
      <c r="D87" s="154"/>
      <c r="G87" s="154"/>
      <c r="O87" s="36"/>
    </row>
    <row r="88">
      <c r="B88" s="152"/>
      <c r="D88" s="154"/>
      <c r="G88" s="154"/>
      <c r="O88" s="36"/>
    </row>
    <row r="89">
      <c r="B89" s="152"/>
      <c r="D89" s="154"/>
      <c r="G89" s="154"/>
      <c r="O89" s="36"/>
    </row>
    <row r="90">
      <c r="B90" s="152"/>
      <c r="D90" s="154"/>
      <c r="G90" s="154"/>
      <c r="O90" s="36"/>
    </row>
    <row r="91">
      <c r="B91" s="152"/>
      <c r="D91" s="154"/>
      <c r="G91" s="154"/>
      <c r="O91" s="36"/>
    </row>
    <row r="92">
      <c r="B92" s="152"/>
      <c r="D92" s="154"/>
      <c r="G92" s="154"/>
      <c r="O92" s="36"/>
    </row>
    <row r="93">
      <c r="B93" s="152"/>
      <c r="D93" s="154"/>
      <c r="G93" s="154"/>
      <c r="O93" s="36"/>
    </row>
    <row r="94">
      <c r="B94" s="152"/>
      <c r="D94" s="154"/>
      <c r="G94" s="154"/>
      <c r="O94" s="36"/>
    </row>
    <row r="95">
      <c r="B95" s="152"/>
      <c r="D95" s="154"/>
      <c r="G95" s="154"/>
      <c r="O95" s="36"/>
    </row>
    <row r="96">
      <c r="B96" s="152"/>
      <c r="D96" s="154"/>
      <c r="G96" s="154"/>
      <c r="O96" s="36"/>
    </row>
    <row r="97">
      <c r="B97" s="152"/>
      <c r="D97" s="154"/>
      <c r="G97" s="154"/>
      <c r="O97" s="36"/>
    </row>
    <row r="98">
      <c r="B98" s="152"/>
      <c r="D98" s="154"/>
      <c r="G98" s="154"/>
      <c r="O98" s="36"/>
    </row>
    <row r="99">
      <c r="B99" s="152"/>
      <c r="D99" s="154"/>
      <c r="G99" s="154"/>
      <c r="O99" s="36"/>
    </row>
    <row r="100">
      <c r="B100" s="152"/>
      <c r="D100" s="154"/>
      <c r="G100" s="154"/>
      <c r="O100" s="36"/>
    </row>
    <row r="101">
      <c r="B101" s="152"/>
      <c r="D101" s="154"/>
      <c r="G101" s="154"/>
      <c r="O101" s="36"/>
    </row>
    <row r="102">
      <c r="B102" s="152"/>
      <c r="D102" s="154"/>
      <c r="G102" s="154"/>
      <c r="O102" s="36"/>
    </row>
    <row r="103">
      <c r="B103" s="152"/>
      <c r="D103" s="154"/>
      <c r="G103" s="154"/>
      <c r="O103" s="36"/>
    </row>
    <row r="104">
      <c r="B104" s="152"/>
      <c r="D104" s="154"/>
      <c r="G104" s="154"/>
      <c r="O104" s="36"/>
    </row>
    <row r="105">
      <c r="B105" s="152"/>
      <c r="D105" s="154"/>
      <c r="G105" s="154"/>
      <c r="O105" s="36"/>
    </row>
    <row r="106">
      <c r="B106" s="152"/>
      <c r="D106" s="154"/>
      <c r="G106" s="154"/>
      <c r="O106" s="36"/>
    </row>
    <row r="107">
      <c r="B107" s="152"/>
      <c r="D107" s="154"/>
      <c r="G107" s="154"/>
      <c r="O107" s="36"/>
    </row>
    <row r="108">
      <c r="B108" s="152"/>
      <c r="D108" s="154"/>
      <c r="G108" s="154"/>
      <c r="O108" s="36"/>
    </row>
    <row r="109">
      <c r="B109" s="152"/>
      <c r="D109" s="154"/>
      <c r="G109" s="154"/>
      <c r="O109" s="36"/>
    </row>
    <row r="110">
      <c r="B110" s="152"/>
      <c r="D110" s="154"/>
      <c r="G110" s="154"/>
      <c r="O110" s="36"/>
    </row>
    <row r="111">
      <c r="B111" s="152"/>
      <c r="D111" s="154"/>
      <c r="G111" s="154"/>
      <c r="O111" s="36"/>
    </row>
    <row r="112">
      <c r="B112" s="152"/>
      <c r="D112" s="154"/>
      <c r="G112" s="154"/>
      <c r="O112" s="36"/>
    </row>
    <row r="113">
      <c r="B113" s="152"/>
      <c r="D113" s="154"/>
      <c r="G113" s="154"/>
      <c r="O113" s="36"/>
    </row>
    <row r="114">
      <c r="B114" s="152"/>
      <c r="D114" s="154"/>
      <c r="G114" s="154"/>
      <c r="O114" s="36"/>
    </row>
    <row r="115">
      <c r="B115" s="152"/>
      <c r="D115" s="154"/>
      <c r="G115" s="154"/>
      <c r="O115" s="36"/>
    </row>
    <row r="116">
      <c r="B116" s="152"/>
      <c r="D116" s="154"/>
      <c r="G116" s="154"/>
      <c r="O116" s="36"/>
    </row>
    <row r="117">
      <c r="B117" s="152"/>
      <c r="D117" s="154"/>
      <c r="G117" s="154"/>
      <c r="O117" s="36"/>
    </row>
    <row r="118">
      <c r="B118" s="152"/>
      <c r="D118" s="154"/>
      <c r="G118" s="154"/>
      <c r="O118" s="36"/>
    </row>
    <row r="119">
      <c r="B119" s="152"/>
      <c r="D119" s="154"/>
      <c r="G119" s="154"/>
      <c r="O119" s="36"/>
    </row>
    <row r="120">
      <c r="B120" s="152"/>
      <c r="D120" s="154"/>
      <c r="G120" s="154"/>
      <c r="O120" s="36"/>
    </row>
    <row r="121">
      <c r="B121" s="152"/>
      <c r="D121" s="154"/>
      <c r="G121" s="154"/>
      <c r="O121" s="36"/>
    </row>
    <row r="122">
      <c r="B122" s="152"/>
      <c r="D122" s="154"/>
      <c r="G122" s="154"/>
      <c r="O122" s="36"/>
    </row>
    <row r="123">
      <c r="B123" s="152"/>
      <c r="D123" s="154"/>
      <c r="G123" s="154"/>
      <c r="O123" s="36"/>
    </row>
    <row r="124">
      <c r="B124" s="152"/>
      <c r="D124" s="154"/>
      <c r="G124" s="154"/>
      <c r="O124" s="36"/>
    </row>
    <row r="125">
      <c r="B125" s="152"/>
      <c r="D125" s="154"/>
      <c r="G125" s="154"/>
      <c r="O125" s="36"/>
    </row>
    <row r="126">
      <c r="B126" s="152"/>
      <c r="D126" s="154"/>
      <c r="G126" s="154"/>
      <c r="O126" s="36"/>
    </row>
    <row r="127">
      <c r="B127" s="152"/>
      <c r="D127" s="154"/>
      <c r="G127" s="154"/>
      <c r="O127" s="36"/>
    </row>
    <row r="128">
      <c r="B128" s="152"/>
      <c r="D128" s="154"/>
      <c r="G128" s="154"/>
      <c r="O128" s="36"/>
    </row>
    <row r="129">
      <c r="B129" s="152"/>
      <c r="D129" s="154"/>
      <c r="G129" s="154"/>
      <c r="O129" s="36"/>
    </row>
    <row r="130">
      <c r="B130" s="152"/>
      <c r="D130" s="154"/>
      <c r="G130" s="154"/>
      <c r="O130" s="36"/>
    </row>
    <row r="131">
      <c r="B131" s="152"/>
      <c r="D131" s="154"/>
      <c r="G131" s="154"/>
      <c r="O131" s="36"/>
    </row>
    <row r="132">
      <c r="B132" s="152"/>
      <c r="D132" s="154"/>
      <c r="G132" s="154"/>
      <c r="O132" s="36"/>
    </row>
    <row r="133">
      <c r="B133" s="152"/>
      <c r="D133" s="154"/>
      <c r="G133" s="154"/>
      <c r="O133" s="36"/>
    </row>
    <row r="134">
      <c r="B134" s="152"/>
      <c r="D134" s="154"/>
      <c r="G134" s="154"/>
      <c r="O134" s="36"/>
    </row>
    <row r="135">
      <c r="B135" s="152"/>
      <c r="D135" s="154"/>
      <c r="G135" s="154"/>
      <c r="O135" s="36"/>
    </row>
    <row r="136">
      <c r="B136" s="152"/>
      <c r="D136" s="154"/>
      <c r="G136" s="154"/>
      <c r="O136" s="36"/>
    </row>
    <row r="137">
      <c r="B137" s="152"/>
      <c r="D137" s="154"/>
      <c r="G137" s="154"/>
      <c r="O137" s="36"/>
    </row>
    <row r="138">
      <c r="B138" s="152"/>
      <c r="D138" s="154"/>
      <c r="G138" s="154"/>
      <c r="O138" s="36"/>
    </row>
    <row r="139">
      <c r="B139" s="152"/>
      <c r="D139" s="154"/>
      <c r="G139" s="154"/>
      <c r="O139" s="36"/>
    </row>
    <row r="140">
      <c r="B140" s="152"/>
      <c r="D140" s="154"/>
      <c r="G140" s="154"/>
      <c r="O140" s="36"/>
    </row>
    <row r="141">
      <c r="B141" s="152"/>
      <c r="D141" s="154"/>
      <c r="G141" s="154"/>
      <c r="O141" s="36"/>
    </row>
    <row r="142">
      <c r="B142" s="152"/>
      <c r="D142" s="154"/>
      <c r="G142" s="154"/>
      <c r="O142" s="36"/>
    </row>
    <row r="143">
      <c r="B143" s="152"/>
      <c r="D143" s="154"/>
      <c r="G143" s="154"/>
      <c r="O143" s="36"/>
    </row>
    <row r="144">
      <c r="B144" s="152"/>
      <c r="D144" s="154"/>
      <c r="G144" s="154"/>
      <c r="O144" s="36"/>
    </row>
    <row r="145">
      <c r="B145" s="152"/>
      <c r="D145" s="154"/>
      <c r="G145" s="154"/>
      <c r="O145" s="36"/>
    </row>
    <row r="146">
      <c r="B146" s="152"/>
      <c r="D146" s="154"/>
      <c r="G146" s="154"/>
      <c r="O146" s="36"/>
    </row>
    <row r="147">
      <c r="B147" s="152"/>
      <c r="D147" s="154"/>
      <c r="G147" s="154"/>
      <c r="O147" s="36"/>
    </row>
    <row r="148">
      <c r="B148" s="152"/>
      <c r="D148" s="154"/>
      <c r="G148" s="154"/>
      <c r="O148" s="36"/>
    </row>
    <row r="149">
      <c r="B149" s="152"/>
      <c r="D149" s="154"/>
      <c r="G149" s="154"/>
      <c r="O149" s="36"/>
    </row>
    <row r="150">
      <c r="B150" s="152"/>
      <c r="D150" s="154"/>
      <c r="G150" s="154"/>
      <c r="O150" s="36"/>
    </row>
    <row r="151">
      <c r="B151" s="152"/>
      <c r="D151" s="154"/>
      <c r="G151" s="154"/>
      <c r="O151" s="36"/>
    </row>
    <row r="152">
      <c r="B152" s="152"/>
      <c r="D152" s="154"/>
      <c r="G152" s="154"/>
      <c r="O152" s="36"/>
    </row>
    <row r="153">
      <c r="B153" s="152"/>
      <c r="D153" s="154"/>
      <c r="G153" s="154"/>
      <c r="O153" s="36"/>
    </row>
    <row r="154">
      <c r="B154" s="152"/>
      <c r="D154" s="154"/>
      <c r="G154" s="154"/>
      <c r="O154" s="36"/>
    </row>
    <row r="155">
      <c r="B155" s="152"/>
      <c r="D155" s="154"/>
      <c r="G155" s="154"/>
      <c r="O155" s="36"/>
    </row>
    <row r="156">
      <c r="B156" s="152"/>
      <c r="D156" s="154"/>
      <c r="G156" s="154"/>
      <c r="O156" s="36"/>
    </row>
    <row r="157">
      <c r="B157" s="152"/>
      <c r="D157" s="154"/>
      <c r="G157" s="154"/>
      <c r="O157" s="36"/>
    </row>
    <row r="158">
      <c r="B158" s="152"/>
      <c r="D158" s="154"/>
      <c r="G158" s="154"/>
      <c r="O158" s="36"/>
    </row>
    <row r="159">
      <c r="B159" s="152"/>
      <c r="D159" s="154"/>
      <c r="G159" s="154"/>
      <c r="O159" s="36"/>
    </row>
    <row r="160">
      <c r="B160" s="152"/>
      <c r="D160" s="154"/>
      <c r="G160" s="154"/>
      <c r="O160" s="36"/>
    </row>
    <row r="161">
      <c r="B161" s="152"/>
      <c r="D161" s="154"/>
      <c r="G161" s="154"/>
      <c r="O161" s="36"/>
    </row>
    <row r="162">
      <c r="B162" s="152"/>
      <c r="D162" s="154"/>
      <c r="G162" s="154"/>
      <c r="O162" s="36"/>
    </row>
    <row r="163">
      <c r="B163" s="152"/>
      <c r="D163" s="154"/>
      <c r="G163" s="154"/>
      <c r="O163" s="36"/>
    </row>
    <row r="164">
      <c r="B164" s="152"/>
      <c r="D164" s="154"/>
      <c r="G164" s="154"/>
      <c r="O164" s="36"/>
    </row>
    <row r="165">
      <c r="B165" s="152"/>
      <c r="D165" s="154"/>
      <c r="G165" s="154"/>
      <c r="O165" s="36"/>
    </row>
    <row r="166">
      <c r="B166" s="152"/>
      <c r="D166" s="154"/>
      <c r="G166" s="154"/>
      <c r="O166" s="36"/>
    </row>
    <row r="167">
      <c r="B167" s="152"/>
      <c r="D167" s="154"/>
      <c r="G167" s="154"/>
      <c r="O167" s="36"/>
    </row>
    <row r="168">
      <c r="B168" s="152"/>
      <c r="D168" s="154"/>
      <c r="G168" s="154"/>
      <c r="O168" s="36"/>
    </row>
    <row r="169">
      <c r="B169" s="152"/>
      <c r="D169" s="154"/>
      <c r="G169" s="154"/>
      <c r="O169" s="36"/>
    </row>
    <row r="170">
      <c r="B170" s="152"/>
      <c r="D170" s="154"/>
      <c r="G170" s="154"/>
      <c r="O170" s="36"/>
    </row>
    <row r="171">
      <c r="B171" s="152"/>
      <c r="D171" s="154"/>
      <c r="G171" s="154"/>
      <c r="O171" s="36"/>
    </row>
    <row r="172">
      <c r="B172" s="152"/>
      <c r="D172" s="154"/>
      <c r="G172" s="154"/>
      <c r="O172" s="36"/>
    </row>
    <row r="173">
      <c r="B173" s="152"/>
      <c r="D173" s="154"/>
      <c r="G173" s="154"/>
      <c r="O173" s="36"/>
    </row>
    <row r="174">
      <c r="B174" s="152"/>
      <c r="D174" s="154"/>
      <c r="G174" s="154"/>
      <c r="O174" s="36"/>
    </row>
    <row r="175">
      <c r="B175" s="152"/>
      <c r="D175" s="154"/>
      <c r="G175" s="154"/>
      <c r="O175" s="36"/>
    </row>
    <row r="176">
      <c r="B176" s="152"/>
      <c r="D176" s="154"/>
      <c r="G176" s="154"/>
      <c r="O176" s="36"/>
    </row>
    <row r="177">
      <c r="B177" s="152"/>
      <c r="D177" s="154"/>
      <c r="G177" s="154"/>
      <c r="O177" s="36"/>
    </row>
    <row r="178">
      <c r="B178" s="152"/>
      <c r="D178" s="154"/>
      <c r="G178" s="154"/>
      <c r="O178" s="36"/>
    </row>
    <row r="179">
      <c r="B179" s="152"/>
      <c r="D179" s="154"/>
      <c r="G179" s="154"/>
      <c r="O179" s="36"/>
    </row>
    <row r="180">
      <c r="B180" s="152"/>
      <c r="D180" s="154"/>
      <c r="G180" s="154"/>
      <c r="O180" s="36"/>
    </row>
    <row r="181">
      <c r="B181" s="152"/>
      <c r="D181" s="154"/>
      <c r="G181" s="154"/>
      <c r="O181" s="36"/>
    </row>
    <row r="182">
      <c r="B182" s="152"/>
      <c r="D182" s="154"/>
      <c r="G182" s="154"/>
      <c r="O182" s="36"/>
    </row>
    <row r="183">
      <c r="B183" s="152"/>
      <c r="D183" s="154"/>
      <c r="G183" s="154"/>
      <c r="O183" s="36"/>
    </row>
    <row r="184">
      <c r="B184" s="152"/>
      <c r="D184" s="154"/>
      <c r="G184" s="154"/>
      <c r="O184" s="36"/>
    </row>
    <row r="185">
      <c r="B185" s="152"/>
      <c r="D185" s="154"/>
      <c r="G185" s="154"/>
      <c r="O185" s="36"/>
    </row>
    <row r="186">
      <c r="B186" s="152"/>
      <c r="D186" s="154"/>
      <c r="G186" s="154"/>
      <c r="O186" s="36"/>
    </row>
    <row r="187">
      <c r="B187" s="152"/>
      <c r="D187" s="154"/>
      <c r="G187" s="154"/>
      <c r="O187" s="36"/>
    </row>
    <row r="188">
      <c r="B188" s="152"/>
      <c r="D188" s="154"/>
      <c r="G188" s="154"/>
      <c r="O188" s="36"/>
    </row>
    <row r="189">
      <c r="B189" s="152"/>
      <c r="D189" s="154"/>
      <c r="G189" s="154"/>
      <c r="O189" s="36"/>
    </row>
    <row r="190">
      <c r="B190" s="152"/>
      <c r="D190" s="154"/>
      <c r="G190" s="154"/>
      <c r="O190" s="36"/>
    </row>
    <row r="191">
      <c r="B191" s="152"/>
      <c r="D191" s="154"/>
      <c r="G191" s="154"/>
      <c r="O191" s="36"/>
    </row>
    <row r="192">
      <c r="B192" s="152"/>
      <c r="D192" s="154"/>
      <c r="G192" s="154"/>
      <c r="O192" s="36"/>
    </row>
    <row r="193">
      <c r="B193" s="152"/>
      <c r="D193" s="154"/>
      <c r="G193" s="154"/>
      <c r="O193" s="36"/>
    </row>
    <row r="194">
      <c r="B194" s="152"/>
      <c r="D194" s="154"/>
      <c r="G194" s="154"/>
      <c r="O194" s="36"/>
    </row>
    <row r="195">
      <c r="B195" s="152"/>
      <c r="D195" s="154"/>
      <c r="G195" s="154"/>
      <c r="O195" s="36"/>
    </row>
    <row r="196">
      <c r="B196" s="152"/>
      <c r="D196" s="154"/>
      <c r="G196" s="154"/>
      <c r="O196" s="36"/>
    </row>
    <row r="197">
      <c r="B197" s="152"/>
      <c r="D197" s="154"/>
      <c r="G197" s="154"/>
      <c r="O197" s="36"/>
    </row>
    <row r="198">
      <c r="B198" s="152"/>
      <c r="D198" s="154"/>
      <c r="G198" s="154"/>
      <c r="O198" s="36"/>
    </row>
    <row r="199">
      <c r="B199" s="152"/>
      <c r="D199" s="154"/>
      <c r="G199" s="154"/>
      <c r="O199" s="36"/>
    </row>
    <row r="200">
      <c r="B200" s="152"/>
      <c r="D200" s="154"/>
      <c r="G200" s="154"/>
      <c r="O200" s="36"/>
    </row>
    <row r="201">
      <c r="B201" s="152"/>
      <c r="D201" s="154"/>
      <c r="G201" s="154"/>
      <c r="O201" s="36"/>
    </row>
    <row r="202">
      <c r="B202" s="152"/>
      <c r="D202" s="154"/>
      <c r="G202" s="154"/>
      <c r="O202" s="36"/>
    </row>
    <row r="203">
      <c r="B203" s="152"/>
      <c r="D203" s="154"/>
      <c r="G203" s="154"/>
      <c r="O203" s="36"/>
    </row>
    <row r="204">
      <c r="B204" s="152"/>
      <c r="D204" s="154"/>
      <c r="G204" s="154"/>
      <c r="O204" s="36"/>
    </row>
    <row r="205">
      <c r="B205" s="152"/>
      <c r="D205" s="154"/>
      <c r="G205" s="154"/>
      <c r="O205" s="36"/>
    </row>
    <row r="206">
      <c r="B206" s="152"/>
      <c r="D206" s="154"/>
      <c r="G206" s="154"/>
      <c r="O206" s="36"/>
    </row>
    <row r="207">
      <c r="B207" s="152"/>
      <c r="D207" s="154"/>
      <c r="G207" s="154"/>
      <c r="O207" s="36"/>
    </row>
    <row r="208">
      <c r="B208" s="152"/>
      <c r="D208" s="154"/>
      <c r="G208" s="154"/>
      <c r="O208" s="36"/>
    </row>
    <row r="209">
      <c r="B209" s="152"/>
      <c r="D209" s="154"/>
      <c r="G209" s="154"/>
      <c r="O209" s="36"/>
    </row>
    <row r="210">
      <c r="B210" s="152"/>
      <c r="D210" s="154"/>
      <c r="G210" s="154"/>
      <c r="O210" s="36"/>
    </row>
    <row r="211">
      <c r="B211" s="152"/>
      <c r="D211" s="154"/>
      <c r="G211" s="154"/>
      <c r="O211" s="36"/>
    </row>
    <row r="212">
      <c r="B212" s="152"/>
      <c r="D212" s="154"/>
      <c r="G212" s="154"/>
      <c r="O212" s="36"/>
    </row>
    <row r="213">
      <c r="B213" s="152"/>
      <c r="D213" s="154"/>
      <c r="G213" s="154"/>
      <c r="O213" s="36"/>
    </row>
    <row r="214">
      <c r="B214" s="152"/>
      <c r="D214" s="154"/>
      <c r="G214" s="154"/>
      <c r="O214" s="36"/>
    </row>
    <row r="215">
      <c r="B215" s="152"/>
      <c r="D215" s="154"/>
      <c r="G215" s="154"/>
      <c r="O215" s="36"/>
    </row>
    <row r="216">
      <c r="B216" s="152"/>
      <c r="D216" s="154"/>
      <c r="G216" s="154"/>
      <c r="O216" s="36"/>
    </row>
    <row r="217">
      <c r="B217" s="152"/>
      <c r="D217" s="154"/>
      <c r="G217" s="154"/>
      <c r="O217" s="36"/>
    </row>
    <row r="218">
      <c r="B218" s="152"/>
      <c r="D218" s="154"/>
      <c r="G218" s="154"/>
      <c r="O218" s="36"/>
    </row>
    <row r="219">
      <c r="B219" s="152"/>
      <c r="D219" s="154"/>
      <c r="G219" s="154"/>
      <c r="O219" s="36"/>
    </row>
    <row r="220">
      <c r="B220" s="152"/>
      <c r="D220" s="154"/>
      <c r="G220" s="154"/>
      <c r="O220" s="36"/>
    </row>
    <row r="221">
      <c r="B221" s="152"/>
      <c r="D221" s="154"/>
      <c r="G221" s="154"/>
      <c r="O221" s="36"/>
    </row>
    <row r="222">
      <c r="B222" s="152"/>
      <c r="D222" s="154"/>
      <c r="G222" s="154"/>
      <c r="O222" s="36"/>
    </row>
    <row r="223">
      <c r="B223" s="152"/>
      <c r="D223" s="154"/>
      <c r="G223" s="154"/>
      <c r="O223" s="36"/>
    </row>
    <row r="224">
      <c r="B224" s="152"/>
      <c r="D224" s="154"/>
      <c r="G224" s="154"/>
      <c r="O224" s="36"/>
    </row>
    <row r="225">
      <c r="B225" s="152"/>
      <c r="D225" s="154"/>
      <c r="G225" s="154"/>
      <c r="O225" s="36"/>
    </row>
    <row r="226">
      <c r="B226" s="152"/>
      <c r="D226" s="154"/>
      <c r="G226" s="154"/>
      <c r="O226" s="36"/>
    </row>
    <row r="227">
      <c r="B227" s="152"/>
      <c r="D227" s="154"/>
      <c r="G227" s="154"/>
      <c r="O227" s="36"/>
    </row>
    <row r="228">
      <c r="B228" s="152"/>
      <c r="D228" s="154"/>
      <c r="G228" s="154"/>
      <c r="O228" s="36"/>
    </row>
    <row r="229">
      <c r="B229" s="152"/>
      <c r="D229" s="154"/>
      <c r="G229" s="154"/>
      <c r="O229" s="36"/>
    </row>
    <row r="230">
      <c r="B230" s="152"/>
      <c r="D230" s="154"/>
      <c r="G230" s="154"/>
      <c r="O230" s="36"/>
    </row>
    <row r="231">
      <c r="B231" s="152"/>
      <c r="D231" s="154"/>
      <c r="G231" s="154"/>
      <c r="O231" s="36"/>
    </row>
    <row r="232">
      <c r="B232" s="152"/>
      <c r="D232" s="154"/>
      <c r="G232" s="154"/>
      <c r="O232" s="36"/>
    </row>
    <row r="233">
      <c r="B233" s="152"/>
      <c r="D233" s="154"/>
      <c r="G233" s="154"/>
      <c r="O233" s="36"/>
    </row>
    <row r="234">
      <c r="B234" s="152"/>
      <c r="D234" s="154"/>
      <c r="G234" s="154"/>
      <c r="O234" s="36"/>
    </row>
    <row r="235">
      <c r="B235" s="152"/>
      <c r="D235" s="154"/>
      <c r="G235" s="154"/>
      <c r="O235" s="36"/>
    </row>
    <row r="236">
      <c r="B236" s="152"/>
      <c r="D236" s="154"/>
      <c r="G236" s="154"/>
      <c r="O236" s="36"/>
    </row>
    <row r="237">
      <c r="B237" s="152"/>
      <c r="D237" s="154"/>
      <c r="G237" s="154"/>
      <c r="O237" s="36"/>
    </row>
    <row r="238">
      <c r="B238" s="152"/>
      <c r="D238" s="154"/>
      <c r="G238" s="154"/>
      <c r="O238" s="36"/>
    </row>
    <row r="239">
      <c r="B239" s="152"/>
      <c r="D239" s="154"/>
      <c r="G239" s="154"/>
      <c r="O239" s="36"/>
    </row>
    <row r="240">
      <c r="B240" s="152"/>
      <c r="D240" s="154"/>
      <c r="G240" s="154"/>
      <c r="O240" s="36"/>
    </row>
    <row r="241">
      <c r="B241" s="152"/>
      <c r="D241" s="154"/>
      <c r="G241" s="154"/>
      <c r="O241" s="36"/>
    </row>
    <row r="242">
      <c r="B242" s="152"/>
      <c r="D242" s="154"/>
      <c r="G242" s="154"/>
      <c r="O242" s="36"/>
    </row>
    <row r="243">
      <c r="B243" s="152"/>
      <c r="D243" s="154"/>
      <c r="G243" s="154"/>
      <c r="O243" s="36"/>
    </row>
    <row r="244">
      <c r="B244" s="152"/>
      <c r="D244" s="154"/>
      <c r="G244" s="154"/>
      <c r="O244" s="36"/>
    </row>
    <row r="245">
      <c r="B245" s="152"/>
      <c r="D245" s="154"/>
      <c r="G245" s="154"/>
      <c r="O245" s="36"/>
    </row>
    <row r="246">
      <c r="B246" s="152"/>
      <c r="D246" s="154"/>
      <c r="G246" s="154"/>
      <c r="O246" s="36"/>
    </row>
    <row r="247">
      <c r="B247" s="152"/>
      <c r="D247" s="154"/>
      <c r="G247" s="154"/>
      <c r="O247" s="36"/>
    </row>
    <row r="248">
      <c r="B248" s="152"/>
      <c r="D248" s="154"/>
      <c r="G248" s="154"/>
      <c r="O248" s="36"/>
    </row>
    <row r="249">
      <c r="B249" s="152"/>
      <c r="D249" s="154"/>
      <c r="G249" s="154"/>
      <c r="O249" s="36"/>
    </row>
    <row r="250">
      <c r="B250" s="152"/>
      <c r="D250" s="154"/>
      <c r="G250" s="154"/>
      <c r="O250" s="36"/>
    </row>
    <row r="251">
      <c r="B251" s="152"/>
      <c r="D251" s="154"/>
      <c r="G251" s="154"/>
      <c r="O251" s="36"/>
    </row>
    <row r="252">
      <c r="B252" s="152"/>
      <c r="D252" s="154"/>
      <c r="G252" s="154"/>
      <c r="O252" s="36"/>
    </row>
    <row r="253">
      <c r="B253" s="152"/>
      <c r="D253" s="154"/>
      <c r="G253" s="154"/>
      <c r="O253" s="36"/>
    </row>
    <row r="254">
      <c r="B254" s="152"/>
      <c r="D254" s="154"/>
      <c r="G254" s="154"/>
      <c r="O254" s="36"/>
    </row>
    <row r="255">
      <c r="B255" s="152"/>
      <c r="D255" s="154"/>
      <c r="G255" s="154"/>
      <c r="O255" s="36"/>
    </row>
    <row r="256">
      <c r="B256" s="152"/>
      <c r="D256" s="154"/>
      <c r="G256" s="154"/>
      <c r="O256" s="36"/>
    </row>
    <row r="257">
      <c r="B257" s="152"/>
      <c r="D257" s="154"/>
      <c r="G257" s="154"/>
      <c r="O257" s="36"/>
    </row>
    <row r="258">
      <c r="B258" s="152"/>
      <c r="D258" s="154"/>
      <c r="G258" s="154"/>
      <c r="O258" s="36"/>
    </row>
    <row r="259">
      <c r="B259" s="152"/>
      <c r="D259" s="154"/>
      <c r="G259" s="154"/>
      <c r="O259" s="36"/>
    </row>
    <row r="260">
      <c r="B260" s="152"/>
      <c r="D260" s="154"/>
      <c r="G260" s="154"/>
      <c r="O260" s="36"/>
    </row>
    <row r="261">
      <c r="B261" s="152"/>
      <c r="D261" s="154"/>
      <c r="G261" s="154"/>
      <c r="O261" s="36"/>
    </row>
    <row r="262">
      <c r="B262" s="152"/>
      <c r="D262" s="154"/>
      <c r="G262" s="154"/>
      <c r="O262" s="36"/>
    </row>
    <row r="263">
      <c r="B263" s="152"/>
      <c r="D263" s="154"/>
      <c r="G263" s="154"/>
      <c r="O263" s="36"/>
    </row>
    <row r="264">
      <c r="B264" s="152"/>
      <c r="D264" s="154"/>
      <c r="G264" s="154"/>
      <c r="O264" s="36"/>
    </row>
    <row r="265">
      <c r="B265" s="152"/>
      <c r="D265" s="154"/>
      <c r="G265" s="154"/>
      <c r="O265" s="36"/>
    </row>
    <row r="266">
      <c r="B266" s="152"/>
      <c r="D266" s="154"/>
      <c r="G266" s="154"/>
      <c r="O266" s="36"/>
    </row>
    <row r="267">
      <c r="B267" s="152"/>
      <c r="D267" s="154"/>
      <c r="G267" s="154"/>
      <c r="O267" s="36"/>
    </row>
    <row r="268">
      <c r="B268" s="152"/>
      <c r="D268" s="154"/>
      <c r="G268" s="154"/>
      <c r="O268" s="36"/>
    </row>
    <row r="269">
      <c r="B269" s="152"/>
      <c r="D269" s="154"/>
      <c r="G269" s="154"/>
      <c r="O269" s="36"/>
    </row>
    <row r="270">
      <c r="B270" s="152"/>
      <c r="D270" s="154"/>
      <c r="G270" s="154"/>
      <c r="O270" s="36"/>
    </row>
    <row r="271">
      <c r="B271" s="152"/>
      <c r="D271" s="154"/>
      <c r="G271" s="154"/>
      <c r="O271" s="36"/>
    </row>
    <row r="272">
      <c r="B272" s="152"/>
      <c r="D272" s="154"/>
      <c r="G272" s="154"/>
      <c r="O272" s="36"/>
    </row>
    <row r="273">
      <c r="B273" s="152"/>
      <c r="D273" s="154"/>
      <c r="G273" s="154"/>
      <c r="O273" s="36"/>
    </row>
    <row r="274">
      <c r="B274" s="152"/>
      <c r="D274" s="154"/>
      <c r="G274" s="154"/>
      <c r="O274" s="36"/>
    </row>
    <row r="275">
      <c r="B275" s="152"/>
      <c r="D275" s="154"/>
      <c r="G275" s="154"/>
      <c r="O275" s="36"/>
    </row>
    <row r="276">
      <c r="B276" s="152"/>
      <c r="D276" s="154"/>
      <c r="G276" s="154"/>
      <c r="O276" s="36"/>
    </row>
    <row r="277">
      <c r="B277" s="152"/>
      <c r="D277" s="154"/>
      <c r="G277" s="154"/>
      <c r="O277" s="36"/>
    </row>
    <row r="278">
      <c r="B278" s="152"/>
      <c r="D278" s="154"/>
      <c r="G278" s="154"/>
      <c r="O278" s="36"/>
    </row>
    <row r="279">
      <c r="B279" s="152"/>
      <c r="D279" s="154"/>
      <c r="G279" s="154"/>
      <c r="O279" s="36"/>
    </row>
    <row r="280">
      <c r="B280" s="152"/>
      <c r="D280" s="154"/>
      <c r="G280" s="154"/>
      <c r="O280" s="36"/>
    </row>
    <row r="281">
      <c r="B281" s="152"/>
      <c r="D281" s="154"/>
      <c r="G281" s="154"/>
      <c r="O281" s="36"/>
    </row>
    <row r="282">
      <c r="B282" s="152"/>
      <c r="D282" s="154"/>
      <c r="G282" s="154"/>
      <c r="O282" s="36"/>
    </row>
    <row r="283">
      <c r="B283" s="152"/>
      <c r="D283" s="154"/>
      <c r="G283" s="154"/>
      <c r="O283" s="36"/>
    </row>
    <row r="284">
      <c r="B284" s="152"/>
      <c r="D284" s="154"/>
      <c r="G284" s="154"/>
      <c r="O284" s="36"/>
    </row>
    <row r="285">
      <c r="B285" s="152"/>
      <c r="D285" s="154"/>
      <c r="G285" s="154"/>
      <c r="O285" s="36"/>
    </row>
    <row r="286">
      <c r="B286" s="152"/>
      <c r="D286" s="154"/>
      <c r="G286" s="154"/>
      <c r="O286" s="36"/>
    </row>
    <row r="287">
      <c r="B287" s="152"/>
      <c r="D287" s="154"/>
      <c r="G287" s="154"/>
      <c r="O287" s="36"/>
    </row>
    <row r="288">
      <c r="B288" s="152"/>
      <c r="D288" s="154"/>
      <c r="G288" s="154"/>
      <c r="O288" s="36"/>
    </row>
    <row r="289">
      <c r="B289" s="152"/>
      <c r="D289" s="154"/>
      <c r="G289" s="154"/>
      <c r="O289" s="36"/>
    </row>
    <row r="290">
      <c r="B290" s="152"/>
      <c r="D290" s="154"/>
      <c r="G290" s="154"/>
      <c r="O290" s="36"/>
    </row>
    <row r="291">
      <c r="B291" s="152"/>
      <c r="D291" s="154"/>
      <c r="G291" s="154"/>
      <c r="O291" s="36"/>
    </row>
    <row r="292">
      <c r="B292" s="152"/>
      <c r="D292" s="154"/>
      <c r="G292" s="154"/>
      <c r="O292" s="36"/>
    </row>
    <row r="293">
      <c r="B293" s="152"/>
      <c r="D293" s="154"/>
      <c r="G293" s="154"/>
      <c r="O293" s="36"/>
    </row>
    <row r="294">
      <c r="B294" s="152"/>
      <c r="D294" s="154"/>
      <c r="G294" s="154"/>
      <c r="O294" s="36"/>
    </row>
    <row r="295">
      <c r="B295" s="152"/>
      <c r="D295" s="154"/>
      <c r="G295" s="154"/>
      <c r="O295" s="36"/>
    </row>
    <row r="296">
      <c r="B296" s="152"/>
      <c r="D296" s="154"/>
      <c r="G296" s="154"/>
      <c r="O296" s="36"/>
    </row>
    <row r="297">
      <c r="B297" s="152"/>
      <c r="D297" s="154"/>
      <c r="G297" s="154"/>
      <c r="O297" s="36"/>
    </row>
    <row r="298">
      <c r="B298" s="152"/>
      <c r="D298" s="154"/>
      <c r="G298" s="154"/>
      <c r="O298" s="36"/>
    </row>
    <row r="299">
      <c r="B299" s="152"/>
      <c r="D299" s="154"/>
      <c r="G299" s="154"/>
      <c r="O299" s="36"/>
    </row>
    <row r="300">
      <c r="B300" s="152"/>
      <c r="D300" s="154"/>
      <c r="G300" s="154"/>
      <c r="O300" s="36"/>
    </row>
    <row r="301">
      <c r="B301" s="152"/>
      <c r="D301" s="154"/>
      <c r="G301" s="154"/>
      <c r="O301" s="36"/>
    </row>
    <row r="302">
      <c r="B302" s="152"/>
      <c r="D302" s="154"/>
      <c r="G302" s="154"/>
      <c r="O302" s="36"/>
    </row>
    <row r="303">
      <c r="B303" s="152"/>
      <c r="D303" s="154"/>
      <c r="G303" s="154"/>
      <c r="O303" s="36"/>
    </row>
    <row r="304">
      <c r="B304" s="152"/>
      <c r="D304" s="154"/>
      <c r="G304" s="154"/>
      <c r="O304" s="36"/>
    </row>
    <row r="305">
      <c r="B305" s="152"/>
      <c r="D305" s="154"/>
      <c r="G305" s="154"/>
      <c r="O305" s="36"/>
    </row>
    <row r="306">
      <c r="B306" s="152"/>
      <c r="D306" s="154"/>
      <c r="G306" s="154"/>
      <c r="O306" s="36"/>
    </row>
    <row r="307">
      <c r="B307" s="152"/>
      <c r="D307" s="154"/>
      <c r="G307" s="154"/>
      <c r="O307" s="36"/>
    </row>
    <row r="308">
      <c r="B308" s="152"/>
      <c r="D308" s="154"/>
      <c r="G308" s="154"/>
      <c r="O308" s="36"/>
    </row>
    <row r="309">
      <c r="B309" s="152"/>
      <c r="D309" s="154"/>
      <c r="G309" s="154"/>
      <c r="O309" s="36"/>
    </row>
    <row r="310">
      <c r="B310" s="152"/>
      <c r="D310" s="154"/>
      <c r="G310" s="154"/>
      <c r="O310" s="36"/>
    </row>
    <row r="311">
      <c r="B311" s="152"/>
      <c r="D311" s="154"/>
      <c r="G311" s="154"/>
      <c r="O311" s="36"/>
    </row>
    <row r="312">
      <c r="B312" s="152"/>
      <c r="D312" s="154"/>
      <c r="G312" s="154"/>
      <c r="O312" s="36"/>
    </row>
    <row r="313">
      <c r="B313" s="152"/>
      <c r="D313" s="154"/>
      <c r="G313" s="154"/>
      <c r="O313" s="36"/>
    </row>
    <row r="314">
      <c r="B314" s="152"/>
      <c r="D314" s="154"/>
      <c r="G314" s="154"/>
      <c r="O314" s="36"/>
    </row>
    <row r="315">
      <c r="B315" s="152"/>
      <c r="D315" s="154"/>
      <c r="G315" s="154"/>
      <c r="O315" s="36"/>
    </row>
    <row r="316">
      <c r="B316" s="152"/>
      <c r="D316" s="154"/>
      <c r="G316" s="154"/>
      <c r="O316" s="36"/>
    </row>
    <row r="317">
      <c r="B317" s="152"/>
      <c r="D317" s="154"/>
      <c r="G317" s="154"/>
      <c r="O317" s="36"/>
    </row>
    <row r="318">
      <c r="B318" s="152"/>
      <c r="D318" s="154"/>
      <c r="G318" s="154"/>
      <c r="O318" s="36"/>
    </row>
    <row r="319">
      <c r="B319" s="152"/>
      <c r="D319" s="154"/>
      <c r="G319" s="154"/>
      <c r="O319" s="36"/>
    </row>
    <row r="320">
      <c r="B320" s="152"/>
      <c r="D320" s="154"/>
      <c r="G320" s="154"/>
      <c r="O320" s="36"/>
    </row>
    <row r="321">
      <c r="B321" s="152"/>
      <c r="D321" s="154"/>
      <c r="G321" s="154"/>
      <c r="O321" s="36"/>
    </row>
    <row r="322">
      <c r="B322" s="152"/>
      <c r="D322" s="154"/>
      <c r="G322" s="154"/>
      <c r="O322" s="36"/>
    </row>
    <row r="323">
      <c r="B323" s="152"/>
      <c r="D323" s="154"/>
      <c r="G323" s="154"/>
      <c r="O323" s="36"/>
    </row>
    <row r="324">
      <c r="B324" s="152"/>
      <c r="D324" s="154"/>
      <c r="G324" s="154"/>
      <c r="O324" s="36"/>
    </row>
    <row r="325">
      <c r="B325" s="152"/>
      <c r="D325" s="154"/>
      <c r="G325" s="154"/>
      <c r="O325" s="36"/>
    </row>
    <row r="326">
      <c r="B326" s="152"/>
      <c r="D326" s="154"/>
      <c r="G326" s="154"/>
      <c r="O326" s="36"/>
    </row>
    <row r="327">
      <c r="B327" s="152"/>
      <c r="D327" s="154"/>
      <c r="G327" s="154"/>
      <c r="O327" s="36"/>
    </row>
    <row r="328">
      <c r="B328" s="152"/>
      <c r="D328" s="154"/>
      <c r="G328" s="154"/>
      <c r="O328" s="36"/>
    </row>
    <row r="329">
      <c r="B329" s="152"/>
      <c r="D329" s="154"/>
      <c r="G329" s="154"/>
      <c r="O329" s="36"/>
    </row>
    <row r="330">
      <c r="B330" s="152"/>
      <c r="D330" s="154"/>
      <c r="G330" s="154"/>
      <c r="O330" s="36"/>
    </row>
    <row r="331">
      <c r="B331" s="152"/>
      <c r="D331" s="154"/>
      <c r="G331" s="154"/>
      <c r="O331" s="36"/>
    </row>
    <row r="332">
      <c r="B332" s="152"/>
      <c r="D332" s="154"/>
      <c r="G332" s="154"/>
      <c r="O332" s="36"/>
    </row>
    <row r="333">
      <c r="B333" s="152"/>
      <c r="D333" s="154"/>
      <c r="G333" s="154"/>
      <c r="O333" s="36"/>
    </row>
    <row r="334">
      <c r="B334" s="152"/>
      <c r="D334" s="154"/>
      <c r="G334" s="154"/>
      <c r="O334" s="36"/>
    </row>
    <row r="335">
      <c r="B335" s="152"/>
      <c r="D335" s="154"/>
      <c r="G335" s="154"/>
      <c r="O335" s="36"/>
    </row>
    <row r="336">
      <c r="B336" s="152"/>
      <c r="D336" s="154"/>
      <c r="G336" s="154"/>
      <c r="O336" s="36"/>
    </row>
    <row r="337">
      <c r="B337" s="152"/>
      <c r="D337" s="154"/>
      <c r="G337" s="154"/>
      <c r="O337" s="36"/>
    </row>
    <row r="338">
      <c r="B338" s="152"/>
      <c r="D338" s="154"/>
      <c r="G338" s="154"/>
      <c r="O338" s="36"/>
    </row>
    <row r="339">
      <c r="B339" s="152"/>
      <c r="D339" s="154"/>
      <c r="G339" s="154"/>
      <c r="O339" s="36"/>
    </row>
    <row r="340">
      <c r="B340" s="152"/>
      <c r="D340" s="154"/>
      <c r="G340" s="154"/>
      <c r="O340" s="36"/>
    </row>
    <row r="341">
      <c r="B341" s="152"/>
      <c r="D341" s="154"/>
      <c r="G341" s="154"/>
      <c r="O341" s="36"/>
    </row>
    <row r="342">
      <c r="B342" s="152"/>
      <c r="D342" s="154"/>
      <c r="G342" s="154"/>
      <c r="O342" s="36"/>
    </row>
    <row r="343">
      <c r="B343" s="152"/>
      <c r="D343" s="154"/>
      <c r="G343" s="154"/>
      <c r="O343" s="36"/>
    </row>
    <row r="344">
      <c r="B344" s="152"/>
      <c r="D344" s="154"/>
      <c r="G344" s="154"/>
      <c r="O344" s="36"/>
    </row>
    <row r="345">
      <c r="B345" s="152"/>
      <c r="D345" s="154"/>
      <c r="G345" s="154"/>
      <c r="O345" s="36"/>
    </row>
    <row r="346">
      <c r="B346" s="152"/>
      <c r="D346" s="154"/>
      <c r="G346" s="154"/>
      <c r="O346" s="36"/>
    </row>
    <row r="347">
      <c r="B347" s="152"/>
      <c r="D347" s="154"/>
      <c r="G347" s="154"/>
      <c r="O347" s="36"/>
    </row>
    <row r="348">
      <c r="B348" s="152"/>
      <c r="D348" s="154"/>
      <c r="G348" s="154"/>
      <c r="O348" s="36"/>
    </row>
    <row r="349">
      <c r="B349" s="152"/>
      <c r="D349" s="154"/>
      <c r="G349" s="154"/>
      <c r="O349" s="36"/>
    </row>
    <row r="350">
      <c r="B350" s="152"/>
      <c r="D350" s="154"/>
      <c r="G350" s="154"/>
      <c r="O350" s="36"/>
    </row>
    <row r="351">
      <c r="B351" s="152"/>
      <c r="D351" s="154"/>
      <c r="G351" s="154"/>
      <c r="O351" s="36"/>
    </row>
    <row r="352">
      <c r="B352" s="152"/>
      <c r="D352" s="154"/>
      <c r="G352" s="154"/>
      <c r="O352" s="36"/>
    </row>
    <row r="353">
      <c r="B353" s="152"/>
      <c r="D353" s="154"/>
      <c r="G353" s="154"/>
      <c r="O353" s="36"/>
    </row>
    <row r="354">
      <c r="B354" s="152"/>
      <c r="D354" s="154"/>
      <c r="G354" s="154"/>
      <c r="O354" s="36"/>
    </row>
    <row r="355">
      <c r="B355" s="152"/>
      <c r="D355" s="154"/>
      <c r="G355" s="154"/>
      <c r="O355" s="36"/>
    </row>
    <row r="356">
      <c r="B356" s="152"/>
      <c r="D356" s="154"/>
      <c r="G356" s="154"/>
      <c r="O356" s="36"/>
    </row>
    <row r="357">
      <c r="B357" s="152"/>
      <c r="D357" s="154"/>
      <c r="G357" s="154"/>
      <c r="O357" s="36"/>
    </row>
    <row r="358">
      <c r="B358" s="152"/>
      <c r="D358" s="154"/>
      <c r="G358" s="154"/>
      <c r="O358" s="36"/>
    </row>
    <row r="359">
      <c r="B359" s="152"/>
      <c r="D359" s="154"/>
      <c r="G359" s="154"/>
      <c r="O359" s="36"/>
    </row>
    <row r="360">
      <c r="B360" s="152"/>
      <c r="D360" s="154"/>
      <c r="G360" s="154"/>
      <c r="O360" s="36"/>
    </row>
    <row r="361">
      <c r="B361" s="152"/>
      <c r="D361" s="154"/>
      <c r="G361" s="154"/>
      <c r="O361" s="36"/>
    </row>
    <row r="362">
      <c r="B362" s="152"/>
      <c r="D362" s="154"/>
      <c r="G362" s="154"/>
      <c r="O362" s="36"/>
    </row>
    <row r="363">
      <c r="B363" s="152"/>
      <c r="D363" s="154"/>
      <c r="G363" s="154"/>
      <c r="O363" s="36"/>
    </row>
    <row r="364">
      <c r="B364" s="152"/>
      <c r="D364" s="154"/>
      <c r="G364" s="154"/>
      <c r="O364" s="36"/>
    </row>
    <row r="365">
      <c r="B365" s="152"/>
      <c r="D365" s="154"/>
      <c r="G365" s="154"/>
      <c r="O365" s="36"/>
    </row>
    <row r="366">
      <c r="B366" s="152"/>
      <c r="D366" s="154"/>
      <c r="G366" s="154"/>
      <c r="O366" s="36"/>
    </row>
    <row r="367">
      <c r="B367" s="152"/>
      <c r="D367" s="154"/>
      <c r="G367" s="154"/>
      <c r="O367" s="36"/>
    </row>
    <row r="368">
      <c r="B368" s="152"/>
      <c r="D368" s="154"/>
      <c r="G368" s="154"/>
      <c r="O368" s="36"/>
    </row>
    <row r="369">
      <c r="B369" s="152"/>
      <c r="D369" s="154"/>
      <c r="G369" s="154"/>
      <c r="O369" s="36"/>
    </row>
    <row r="370">
      <c r="B370" s="152"/>
      <c r="D370" s="154"/>
      <c r="G370" s="154"/>
      <c r="O370" s="36"/>
    </row>
    <row r="371">
      <c r="B371" s="152"/>
      <c r="D371" s="154"/>
      <c r="G371" s="154"/>
      <c r="O371" s="36"/>
    </row>
    <row r="372">
      <c r="B372" s="152"/>
      <c r="D372" s="154"/>
      <c r="G372" s="154"/>
      <c r="O372" s="36"/>
    </row>
    <row r="373">
      <c r="B373" s="152"/>
      <c r="D373" s="154"/>
      <c r="G373" s="154"/>
      <c r="O373" s="36"/>
    </row>
    <row r="374">
      <c r="B374" s="152"/>
      <c r="D374" s="154"/>
      <c r="G374" s="154"/>
      <c r="O374" s="36"/>
    </row>
    <row r="375">
      <c r="B375" s="152"/>
      <c r="D375" s="154"/>
      <c r="G375" s="154"/>
      <c r="O375" s="36"/>
    </row>
    <row r="376">
      <c r="B376" s="152"/>
      <c r="D376" s="154"/>
      <c r="G376" s="154"/>
      <c r="O376" s="36"/>
    </row>
    <row r="377">
      <c r="B377" s="152"/>
      <c r="D377" s="154"/>
      <c r="G377" s="154"/>
      <c r="O377" s="36"/>
    </row>
    <row r="378">
      <c r="B378" s="152"/>
      <c r="D378" s="154"/>
      <c r="G378" s="154"/>
      <c r="O378" s="36"/>
    </row>
    <row r="379">
      <c r="B379" s="152"/>
      <c r="D379" s="154"/>
      <c r="G379" s="154"/>
      <c r="O379" s="36"/>
    </row>
    <row r="380">
      <c r="B380" s="152"/>
      <c r="D380" s="154"/>
      <c r="G380" s="154"/>
      <c r="O380" s="36"/>
    </row>
    <row r="381">
      <c r="B381" s="152"/>
      <c r="D381" s="154"/>
      <c r="G381" s="154"/>
      <c r="O381" s="36"/>
    </row>
    <row r="382">
      <c r="B382" s="152"/>
      <c r="D382" s="154"/>
      <c r="G382" s="154"/>
      <c r="O382" s="36"/>
    </row>
    <row r="383">
      <c r="B383" s="152"/>
      <c r="D383" s="154"/>
      <c r="G383" s="154"/>
      <c r="O383" s="36"/>
    </row>
    <row r="384">
      <c r="B384" s="152"/>
      <c r="D384" s="154"/>
      <c r="G384" s="154"/>
      <c r="O384" s="36"/>
    </row>
    <row r="385">
      <c r="B385" s="152"/>
      <c r="D385" s="154"/>
      <c r="G385" s="154"/>
      <c r="O385" s="36"/>
    </row>
    <row r="386">
      <c r="B386" s="152"/>
      <c r="D386" s="154"/>
      <c r="G386" s="154"/>
      <c r="O386" s="36"/>
    </row>
    <row r="387">
      <c r="B387" s="152"/>
      <c r="D387" s="154"/>
      <c r="G387" s="154"/>
      <c r="O387" s="36"/>
    </row>
    <row r="388">
      <c r="B388" s="152"/>
      <c r="D388" s="154"/>
      <c r="G388" s="154"/>
      <c r="O388" s="36"/>
    </row>
    <row r="389">
      <c r="B389" s="152"/>
      <c r="D389" s="154"/>
      <c r="G389" s="154"/>
      <c r="O389" s="36"/>
    </row>
    <row r="390">
      <c r="B390" s="152"/>
      <c r="D390" s="154"/>
      <c r="G390" s="154"/>
      <c r="O390" s="36"/>
    </row>
    <row r="391">
      <c r="B391" s="152"/>
      <c r="D391" s="154"/>
      <c r="G391" s="154"/>
      <c r="O391" s="36"/>
    </row>
    <row r="392">
      <c r="B392" s="152"/>
      <c r="D392" s="154"/>
      <c r="G392" s="154"/>
      <c r="O392" s="36"/>
    </row>
    <row r="393">
      <c r="B393" s="152"/>
      <c r="D393" s="154"/>
      <c r="G393" s="154"/>
      <c r="O393" s="36"/>
    </row>
    <row r="394">
      <c r="B394" s="152"/>
      <c r="D394" s="154"/>
      <c r="G394" s="154"/>
      <c r="O394" s="36"/>
    </row>
    <row r="395">
      <c r="B395" s="152"/>
      <c r="D395" s="154"/>
      <c r="G395" s="154"/>
      <c r="O395" s="36"/>
    </row>
    <row r="396">
      <c r="B396" s="152"/>
      <c r="D396" s="154"/>
      <c r="G396" s="154"/>
      <c r="O396" s="36"/>
    </row>
    <row r="397">
      <c r="B397" s="152"/>
      <c r="D397" s="154"/>
      <c r="G397" s="154"/>
      <c r="O397" s="36"/>
    </row>
    <row r="398">
      <c r="B398" s="152"/>
      <c r="D398" s="154"/>
      <c r="G398" s="154"/>
      <c r="O398" s="36"/>
    </row>
    <row r="399">
      <c r="B399" s="152"/>
      <c r="D399" s="154"/>
      <c r="G399" s="154"/>
      <c r="O399" s="36"/>
    </row>
    <row r="400">
      <c r="B400" s="152"/>
      <c r="D400" s="154"/>
      <c r="G400" s="154"/>
      <c r="O400" s="36"/>
    </row>
    <row r="401">
      <c r="B401" s="152"/>
      <c r="D401" s="154"/>
      <c r="G401" s="154"/>
      <c r="O401" s="36"/>
    </row>
    <row r="402">
      <c r="B402" s="152"/>
      <c r="D402" s="154"/>
      <c r="G402" s="154"/>
      <c r="O402" s="36"/>
    </row>
    <row r="403">
      <c r="B403" s="152"/>
      <c r="D403" s="154"/>
      <c r="G403" s="154"/>
      <c r="O403" s="36"/>
    </row>
    <row r="404">
      <c r="B404" s="152"/>
      <c r="D404" s="154"/>
      <c r="G404" s="154"/>
      <c r="O404" s="36"/>
    </row>
    <row r="405">
      <c r="B405" s="152"/>
      <c r="D405" s="154"/>
      <c r="G405" s="154"/>
      <c r="O405" s="36"/>
    </row>
    <row r="406">
      <c r="B406" s="152"/>
      <c r="D406" s="154"/>
      <c r="G406" s="154"/>
      <c r="O406" s="36"/>
    </row>
    <row r="407">
      <c r="B407" s="152"/>
      <c r="D407" s="154"/>
      <c r="G407" s="154"/>
      <c r="O407" s="36"/>
    </row>
    <row r="408">
      <c r="B408" s="152"/>
      <c r="D408" s="154"/>
      <c r="G408" s="154"/>
      <c r="O408" s="36"/>
    </row>
    <row r="409">
      <c r="B409" s="152"/>
      <c r="D409" s="154"/>
      <c r="G409" s="154"/>
      <c r="O409" s="36"/>
    </row>
    <row r="410">
      <c r="B410" s="152"/>
      <c r="D410" s="154"/>
      <c r="G410" s="154"/>
      <c r="O410" s="36"/>
    </row>
    <row r="411">
      <c r="B411" s="152"/>
      <c r="D411" s="154"/>
      <c r="G411" s="154"/>
      <c r="O411" s="36"/>
    </row>
    <row r="412">
      <c r="B412" s="152"/>
      <c r="D412" s="154"/>
      <c r="G412" s="154"/>
      <c r="O412" s="36"/>
    </row>
    <row r="413">
      <c r="B413" s="152"/>
      <c r="D413" s="154"/>
      <c r="G413" s="154"/>
      <c r="O413" s="36"/>
    </row>
    <row r="414">
      <c r="B414" s="152"/>
      <c r="D414" s="154"/>
      <c r="G414" s="154"/>
      <c r="O414" s="36"/>
    </row>
    <row r="415">
      <c r="B415" s="152"/>
      <c r="D415" s="154"/>
      <c r="G415" s="154"/>
      <c r="O415" s="36"/>
    </row>
    <row r="416">
      <c r="B416" s="152"/>
      <c r="D416" s="154"/>
      <c r="G416" s="154"/>
      <c r="O416" s="36"/>
    </row>
    <row r="417">
      <c r="B417" s="152"/>
      <c r="D417" s="154"/>
      <c r="G417" s="154"/>
      <c r="O417" s="36"/>
    </row>
    <row r="418">
      <c r="B418" s="152"/>
      <c r="D418" s="154"/>
      <c r="G418" s="154"/>
      <c r="O418" s="36"/>
    </row>
    <row r="419">
      <c r="B419" s="152"/>
      <c r="D419" s="154"/>
      <c r="G419" s="154"/>
      <c r="O419" s="36"/>
    </row>
    <row r="420">
      <c r="B420" s="152"/>
      <c r="D420" s="154"/>
      <c r="G420" s="154"/>
      <c r="O420" s="36"/>
    </row>
    <row r="421">
      <c r="B421" s="152"/>
      <c r="D421" s="154"/>
      <c r="G421" s="154"/>
      <c r="O421" s="36"/>
    </row>
    <row r="422">
      <c r="B422" s="152"/>
      <c r="D422" s="154"/>
      <c r="G422" s="154"/>
      <c r="O422" s="36"/>
    </row>
    <row r="423">
      <c r="B423" s="152"/>
      <c r="D423" s="154"/>
      <c r="G423" s="154"/>
      <c r="O423" s="36"/>
    </row>
    <row r="424">
      <c r="B424" s="152"/>
      <c r="D424" s="154"/>
      <c r="G424" s="154"/>
      <c r="O424" s="36"/>
    </row>
    <row r="425">
      <c r="B425" s="152"/>
      <c r="D425" s="154"/>
      <c r="G425" s="154"/>
      <c r="O425" s="36"/>
    </row>
    <row r="426">
      <c r="B426" s="152"/>
      <c r="D426" s="154"/>
      <c r="G426" s="154"/>
      <c r="O426" s="36"/>
    </row>
    <row r="427">
      <c r="B427" s="152"/>
      <c r="D427" s="154"/>
      <c r="G427" s="154"/>
      <c r="O427" s="36"/>
    </row>
    <row r="428">
      <c r="B428" s="152"/>
      <c r="D428" s="154"/>
      <c r="G428" s="154"/>
      <c r="O428" s="36"/>
    </row>
    <row r="429">
      <c r="B429" s="152"/>
      <c r="D429" s="154"/>
      <c r="G429" s="154"/>
      <c r="O429" s="36"/>
    </row>
    <row r="430">
      <c r="B430" s="152"/>
      <c r="D430" s="154"/>
      <c r="G430" s="154"/>
      <c r="O430" s="36"/>
    </row>
    <row r="431">
      <c r="B431" s="152"/>
      <c r="D431" s="154"/>
      <c r="G431" s="154"/>
      <c r="O431" s="36"/>
    </row>
    <row r="432">
      <c r="B432" s="152"/>
      <c r="D432" s="154"/>
      <c r="G432" s="154"/>
      <c r="O432" s="36"/>
    </row>
    <row r="433">
      <c r="B433" s="152"/>
      <c r="D433" s="154"/>
      <c r="G433" s="154"/>
      <c r="O433" s="36"/>
    </row>
    <row r="434">
      <c r="B434" s="152"/>
      <c r="D434" s="154"/>
      <c r="G434" s="154"/>
      <c r="O434" s="36"/>
    </row>
    <row r="435">
      <c r="B435" s="152"/>
      <c r="D435" s="154"/>
      <c r="G435" s="154"/>
      <c r="O435" s="36"/>
    </row>
    <row r="436">
      <c r="B436" s="152"/>
      <c r="D436" s="154"/>
      <c r="G436" s="154"/>
      <c r="O436" s="36"/>
    </row>
    <row r="437">
      <c r="B437" s="152"/>
      <c r="D437" s="154"/>
      <c r="G437" s="154"/>
      <c r="O437" s="36"/>
    </row>
    <row r="438">
      <c r="B438" s="152"/>
      <c r="D438" s="154"/>
      <c r="G438" s="154"/>
      <c r="O438" s="36"/>
    </row>
    <row r="439">
      <c r="B439" s="152"/>
      <c r="D439" s="154"/>
      <c r="G439" s="154"/>
      <c r="O439" s="36"/>
    </row>
    <row r="440">
      <c r="B440" s="152"/>
      <c r="D440" s="154"/>
      <c r="G440" s="154"/>
      <c r="O440" s="36"/>
    </row>
    <row r="441">
      <c r="B441" s="152"/>
      <c r="D441" s="154"/>
      <c r="G441" s="154"/>
      <c r="O441" s="36"/>
    </row>
    <row r="442">
      <c r="B442" s="152"/>
      <c r="D442" s="154"/>
      <c r="G442" s="154"/>
      <c r="O442" s="36"/>
    </row>
    <row r="443">
      <c r="B443" s="152"/>
      <c r="D443" s="154"/>
      <c r="G443" s="154"/>
      <c r="O443" s="36"/>
    </row>
    <row r="444">
      <c r="B444" s="152"/>
      <c r="D444" s="154"/>
      <c r="G444" s="154"/>
      <c r="O444" s="36"/>
    </row>
    <row r="445">
      <c r="B445" s="152"/>
      <c r="D445" s="154"/>
      <c r="G445" s="154"/>
      <c r="O445" s="36"/>
    </row>
    <row r="446">
      <c r="B446" s="152"/>
      <c r="D446" s="154"/>
      <c r="G446" s="154"/>
      <c r="O446" s="36"/>
    </row>
    <row r="447">
      <c r="B447" s="152"/>
      <c r="D447" s="154"/>
      <c r="G447" s="154"/>
      <c r="O447" s="36"/>
    </row>
    <row r="448">
      <c r="B448" s="152"/>
      <c r="D448" s="154"/>
      <c r="G448" s="154"/>
      <c r="O448" s="36"/>
    </row>
    <row r="449">
      <c r="B449" s="152"/>
      <c r="D449" s="154"/>
      <c r="G449" s="154"/>
      <c r="O449" s="36"/>
    </row>
    <row r="450">
      <c r="B450" s="152"/>
      <c r="D450" s="154"/>
      <c r="G450" s="154"/>
      <c r="O450" s="36"/>
    </row>
    <row r="451">
      <c r="B451" s="152"/>
      <c r="D451" s="154"/>
      <c r="G451" s="154"/>
      <c r="O451" s="36"/>
    </row>
    <row r="452">
      <c r="B452" s="152"/>
      <c r="D452" s="154"/>
      <c r="G452" s="154"/>
      <c r="O452" s="36"/>
    </row>
    <row r="453">
      <c r="B453" s="152"/>
      <c r="D453" s="154"/>
      <c r="G453" s="154"/>
      <c r="O453" s="36"/>
    </row>
    <row r="454">
      <c r="B454" s="152"/>
      <c r="D454" s="154"/>
      <c r="G454" s="154"/>
      <c r="O454" s="36"/>
    </row>
    <row r="455">
      <c r="B455" s="152"/>
      <c r="D455" s="154"/>
      <c r="G455" s="154"/>
      <c r="O455" s="36"/>
    </row>
    <row r="456">
      <c r="B456" s="152"/>
      <c r="D456" s="154"/>
      <c r="G456" s="154"/>
      <c r="O456" s="36"/>
    </row>
    <row r="457">
      <c r="B457" s="152"/>
      <c r="D457" s="154"/>
      <c r="G457" s="154"/>
      <c r="O457" s="36"/>
    </row>
    <row r="458">
      <c r="B458" s="152"/>
      <c r="D458" s="154"/>
      <c r="G458" s="154"/>
      <c r="O458" s="36"/>
    </row>
    <row r="459">
      <c r="B459" s="152"/>
      <c r="D459" s="154"/>
      <c r="G459" s="154"/>
      <c r="O459" s="36"/>
    </row>
    <row r="460">
      <c r="B460" s="152"/>
      <c r="D460" s="154"/>
      <c r="G460" s="154"/>
      <c r="O460" s="36"/>
    </row>
    <row r="461">
      <c r="B461" s="152"/>
      <c r="D461" s="154"/>
      <c r="G461" s="154"/>
      <c r="O461" s="36"/>
    </row>
    <row r="462">
      <c r="B462" s="152"/>
      <c r="D462" s="154"/>
      <c r="G462" s="154"/>
      <c r="O462" s="36"/>
    </row>
    <row r="463">
      <c r="B463" s="152"/>
      <c r="D463" s="154"/>
      <c r="G463" s="154"/>
      <c r="O463" s="36"/>
    </row>
    <row r="464">
      <c r="B464" s="152"/>
      <c r="D464" s="154"/>
      <c r="G464" s="154"/>
      <c r="O464" s="36"/>
    </row>
    <row r="465">
      <c r="B465" s="152"/>
      <c r="D465" s="154"/>
      <c r="G465" s="154"/>
      <c r="O465" s="36"/>
    </row>
    <row r="466">
      <c r="B466" s="152"/>
      <c r="D466" s="154"/>
      <c r="G466" s="154"/>
      <c r="O466" s="36"/>
    </row>
    <row r="467">
      <c r="B467" s="152"/>
      <c r="D467" s="154"/>
      <c r="G467" s="154"/>
      <c r="O467" s="36"/>
    </row>
    <row r="468">
      <c r="B468" s="152"/>
      <c r="D468" s="154"/>
      <c r="G468" s="154"/>
      <c r="O468" s="36"/>
    </row>
    <row r="469">
      <c r="B469" s="152"/>
      <c r="D469" s="154"/>
      <c r="G469" s="154"/>
      <c r="O469" s="36"/>
    </row>
    <row r="470">
      <c r="B470" s="152"/>
      <c r="D470" s="154"/>
      <c r="G470" s="154"/>
      <c r="O470" s="36"/>
    </row>
    <row r="471">
      <c r="B471" s="152"/>
      <c r="D471" s="154"/>
      <c r="G471" s="154"/>
      <c r="O471" s="36"/>
    </row>
    <row r="472">
      <c r="B472" s="152"/>
      <c r="D472" s="154"/>
      <c r="G472" s="154"/>
      <c r="O472" s="36"/>
    </row>
    <row r="473">
      <c r="B473" s="152"/>
      <c r="D473" s="154"/>
      <c r="G473" s="154"/>
      <c r="O473" s="36"/>
    </row>
    <row r="474">
      <c r="B474" s="152"/>
      <c r="D474" s="154"/>
      <c r="G474" s="154"/>
      <c r="O474" s="36"/>
    </row>
    <row r="475">
      <c r="B475" s="152"/>
      <c r="D475" s="154"/>
      <c r="G475" s="154"/>
      <c r="O475" s="36"/>
    </row>
    <row r="476">
      <c r="B476" s="152"/>
      <c r="D476" s="154"/>
      <c r="G476" s="154"/>
      <c r="O476" s="36"/>
    </row>
    <row r="477">
      <c r="B477" s="152"/>
      <c r="D477" s="154"/>
      <c r="G477" s="154"/>
      <c r="O477" s="36"/>
    </row>
    <row r="478">
      <c r="B478" s="152"/>
      <c r="D478" s="154"/>
      <c r="G478" s="154"/>
      <c r="O478" s="36"/>
    </row>
    <row r="479">
      <c r="B479" s="152"/>
      <c r="D479" s="154"/>
      <c r="G479" s="154"/>
      <c r="O479" s="36"/>
    </row>
    <row r="480">
      <c r="B480" s="152"/>
      <c r="D480" s="154"/>
      <c r="G480" s="154"/>
      <c r="O480" s="36"/>
    </row>
    <row r="481">
      <c r="B481" s="152"/>
      <c r="D481" s="154"/>
      <c r="G481" s="154"/>
      <c r="O481" s="36"/>
    </row>
    <row r="482">
      <c r="B482" s="152"/>
      <c r="D482" s="154"/>
      <c r="G482" s="154"/>
      <c r="O482" s="36"/>
    </row>
    <row r="483">
      <c r="B483" s="152"/>
      <c r="D483" s="154"/>
      <c r="G483" s="154"/>
      <c r="O483" s="36"/>
    </row>
    <row r="484">
      <c r="B484" s="152"/>
      <c r="D484" s="154"/>
      <c r="G484" s="154"/>
      <c r="O484" s="36"/>
    </row>
    <row r="485">
      <c r="B485" s="152"/>
      <c r="D485" s="154"/>
      <c r="G485" s="154"/>
      <c r="O485" s="36"/>
    </row>
    <row r="486">
      <c r="B486" s="152"/>
      <c r="D486" s="154"/>
      <c r="G486" s="154"/>
      <c r="O486" s="36"/>
    </row>
    <row r="487">
      <c r="B487" s="152"/>
      <c r="D487" s="154"/>
      <c r="G487" s="154"/>
      <c r="O487" s="36"/>
    </row>
    <row r="488">
      <c r="B488" s="152"/>
      <c r="D488" s="154"/>
      <c r="G488" s="154"/>
      <c r="O488" s="36"/>
    </row>
    <row r="489">
      <c r="B489" s="152"/>
      <c r="D489" s="154"/>
      <c r="G489" s="154"/>
      <c r="O489" s="36"/>
    </row>
    <row r="490">
      <c r="B490" s="152"/>
      <c r="D490" s="154"/>
      <c r="G490" s="154"/>
      <c r="O490" s="36"/>
    </row>
    <row r="491">
      <c r="B491" s="152"/>
      <c r="D491" s="154"/>
      <c r="G491" s="154"/>
      <c r="O491" s="36"/>
    </row>
    <row r="492">
      <c r="B492" s="152"/>
      <c r="D492" s="154"/>
      <c r="G492" s="154"/>
      <c r="O492" s="36"/>
    </row>
    <row r="493">
      <c r="B493" s="152"/>
      <c r="D493" s="154"/>
      <c r="G493" s="154"/>
      <c r="O493" s="36"/>
    </row>
    <row r="494">
      <c r="B494" s="152"/>
      <c r="D494" s="154"/>
      <c r="G494" s="154"/>
      <c r="O494" s="36"/>
    </row>
    <row r="495">
      <c r="B495" s="152"/>
      <c r="D495" s="154"/>
      <c r="G495" s="154"/>
      <c r="O495" s="36"/>
    </row>
    <row r="496">
      <c r="B496" s="152"/>
      <c r="D496" s="154"/>
      <c r="G496" s="154"/>
      <c r="O496" s="36"/>
    </row>
    <row r="497">
      <c r="B497" s="152"/>
      <c r="D497" s="154"/>
      <c r="G497" s="154"/>
      <c r="O497" s="36"/>
    </row>
    <row r="498">
      <c r="B498" s="152"/>
      <c r="D498" s="154"/>
      <c r="G498" s="154"/>
      <c r="O498" s="36"/>
    </row>
    <row r="499">
      <c r="B499" s="152"/>
      <c r="D499" s="154"/>
      <c r="G499" s="154"/>
      <c r="O499" s="36"/>
    </row>
    <row r="500">
      <c r="B500" s="152"/>
      <c r="D500" s="154"/>
      <c r="G500" s="154"/>
      <c r="O500" s="36"/>
    </row>
    <row r="501">
      <c r="B501" s="152"/>
      <c r="D501" s="154"/>
      <c r="G501" s="154"/>
      <c r="O501" s="36"/>
    </row>
    <row r="502">
      <c r="B502" s="152"/>
      <c r="D502" s="154"/>
      <c r="G502" s="154"/>
      <c r="O502" s="36"/>
    </row>
    <row r="503">
      <c r="B503" s="152"/>
      <c r="D503" s="154"/>
      <c r="G503" s="154"/>
      <c r="O503" s="36"/>
    </row>
    <row r="504">
      <c r="B504" s="152"/>
      <c r="D504" s="154"/>
      <c r="G504" s="154"/>
      <c r="O504" s="36"/>
    </row>
    <row r="505">
      <c r="B505" s="152"/>
      <c r="D505" s="154"/>
      <c r="G505" s="154"/>
      <c r="O505" s="36"/>
    </row>
    <row r="506">
      <c r="B506" s="152"/>
      <c r="D506" s="154"/>
      <c r="G506" s="154"/>
      <c r="O506" s="36"/>
    </row>
    <row r="507">
      <c r="B507" s="152"/>
      <c r="D507" s="154"/>
      <c r="G507" s="154"/>
      <c r="O507" s="36"/>
    </row>
    <row r="508">
      <c r="B508" s="152"/>
      <c r="D508" s="154"/>
      <c r="G508" s="154"/>
      <c r="O508" s="36"/>
    </row>
    <row r="509">
      <c r="B509" s="152"/>
      <c r="D509" s="154"/>
      <c r="G509" s="154"/>
      <c r="O509" s="36"/>
    </row>
    <row r="510">
      <c r="B510" s="152"/>
      <c r="D510" s="154"/>
      <c r="G510" s="154"/>
      <c r="O510" s="36"/>
    </row>
    <row r="511">
      <c r="B511" s="152"/>
      <c r="D511" s="154"/>
      <c r="G511" s="154"/>
      <c r="O511" s="36"/>
    </row>
    <row r="512">
      <c r="B512" s="152"/>
      <c r="D512" s="154"/>
      <c r="G512" s="154"/>
      <c r="O512" s="36"/>
    </row>
    <row r="513">
      <c r="B513" s="152"/>
      <c r="D513" s="154"/>
      <c r="G513" s="154"/>
      <c r="O513" s="36"/>
    </row>
    <row r="514">
      <c r="B514" s="152"/>
      <c r="D514" s="154"/>
      <c r="G514" s="154"/>
      <c r="O514" s="36"/>
    </row>
    <row r="515">
      <c r="B515" s="152"/>
      <c r="D515" s="154"/>
      <c r="G515" s="154"/>
      <c r="O515" s="36"/>
    </row>
    <row r="516">
      <c r="B516" s="152"/>
      <c r="D516" s="154"/>
      <c r="G516" s="154"/>
      <c r="O516" s="36"/>
    </row>
    <row r="517">
      <c r="B517" s="152"/>
      <c r="D517" s="154"/>
      <c r="G517" s="154"/>
      <c r="O517" s="36"/>
    </row>
    <row r="518">
      <c r="B518" s="152"/>
      <c r="D518" s="154"/>
      <c r="G518" s="154"/>
      <c r="O518" s="36"/>
    </row>
    <row r="519">
      <c r="B519" s="152"/>
      <c r="D519" s="154"/>
      <c r="G519" s="154"/>
      <c r="O519" s="36"/>
    </row>
    <row r="520">
      <c r="B520" s="152"/>
      <c r="D520" s="154"/>
      <c r="G520" s="154"/>
      <c r="O520" s="36"/>
    </row>
    <row r="521">
      <c r="B521" s="152"/>
      <c r="D521" s="154"/>
      <c r="G521" s="154"/>
      <c r="O521" s="36"/>
    </row>
    <row r="522">
      <c r="B522" s="152"/>
      <c r="D522" s="154"/>
      <c r="G522" s="154"/>
      <c r="O522" s="36"/>
    </row>
    <row r="523">
      <c r="B523" s="152"/>
      <c r="D523" s="154"/>
      <c r="G523" s="154"/>
      <c r="O523" s="36"/>
    </row>
    <row r="524">
      <c r="B524" s="152"/>
      <c r="D524" s="154"/>
      <c r="G524" s="154"/>
      <c r="O524" s="36"/>
    </row>
    <row r="525">
      <c r="B525" s="152"/>
      <c r="D525" s="154"/>
      <c r="G525" s="154"/>
      <c r="O525" s="36"/>
    </row>
    <row r="526">
      <c r="B526" s="152"/>
      <c r="D526" s="154"/>
      <c r="G526" s="154"/>
      <c r="O526" s="36"/>
    </row>
    <row r="527">
      <c r="B527" s="152"/>
      <c r="D527" s="154"/>
      <c r="G527" s="154"/>
      <c r="O527" s="36"/>
    </row>
    <row r="528">
      <c r="B528" s="152"/>
      <c r="D528" s="154"/>
      <c r="G528" s="154"/>
      <c r="O528" s="36"/>
    </row>
    <row r="529">
      <c r="B529" s="152"/>
      <c r="D529" s="154"/>
      <c r="G529" s="154"/>
      <c r="O529" s="36"/>
    </row>
    <row r="530">
      <c r="B530" s="152"/>
      <c r="D530" s="154"/>
      <c r="G530" s="154"/>
      <c r="O530" s="36"/>
    </row>
    <row r="531">
      <c r="B531" s="152"/>
      <c r="D531" s="154"/>
      <c r="G531" s="154"/>
      <c r="O531" s="36"/>
    </row>
    <row r="532">
      <c r="B532" s="152"/>
      <c r="D532" s="154"/>
      <c r="G532" s="154"/>
      <c r="O532" s="36"/>
    </row>
    <row r="533">
      <c r="B533" s="152"/>
      <c r="D533" s="154"/>
      <c r="G533" s="154"/>
      <c r="O533" s="36"/>
    </row>
    <row r="534">
      <c r="B534" s="152"/>
      <c r="D534" s="154"/>
      <c r="G534" s="154"/>
      <c r="O534" s="36"/>
    </row>
    <row r="535">
      <c r="B535" s="152"/>
      <c r="D535" s="154"/>
      <c r="G535" s="154"/>
      <c r="O535" s="36"/>
    </row>
    <row r="536">
      <c r="B536" s="152"/>
      <c r="D536" s="154"/>
      <c r="G536" s="154"/>
      <c r="O536" s="36"/>
    </row>
    <row r="537">
      <c r="B537" s="152"/>
      <c r="D537" s="154"/>
      <c r="G537" s="154"/>
      <c r="O537" s="36"/>
    </row>
    <row r="538">
      <c r="B538" s="152"/>
      <c r="D538" s="154"/>
      <c r="G538" s="154"/>
      <c r="O538" s="36"/>
    </row>
    <row r="539">
      <c r="B539" s="152"/>
      <c r="D539" s="154"/>
      <c r="G539" s="154"/>
      <c r="O539" s="36"/>
    </row>
    <row r="540">
      <c r="B540" s="152"/>
      <c r="D540" s="154"/>
      <c r="G540" s="154"/>
      <c r="O540" s="36"/>
    </row>
    <row r="541">
      <c r="B541" s="152"/>
      <c r="D541" s="154"/>
      <c r="G541" s="154"/>
      <c r="O541" s="36"/>
    </row>
    <row r="542">
      <c r="B542" s="152"/>
      <c r="D542" s="154"/>
      <c r="G542" s="154"/>
      <c r="O542" s="36"/>
    </row>
    <row r="543">
      <c r="B543" s="152"/>
      <c r="D543" s="154"/>
      <c r="G543" s="154"/>
      <c r="O543" s="36"/>
    </row>
    <row r="544">
      <c r="B544" s="152"/>
      <c r="D544" s="154"/>
      <c r="G544" s="154"/>
      <c r="O544" s="36"/>
    </row>
    <row r="545">
      <c r="B545" s="152"/>
      <c r="D545" s="154"/>
      <c r="G545" s="154"/>
      <c r="O545" s="36"/>
    </row>
    <row r="546">
      <c r="B546" s="152"/>
      <c r="D546" s="154"/>
      <c r="G546" s="154"/>
      <c r="O546" s="36"/>
    </row>
    <row r="547">
      <c r="B547" s="152"/>
      <c r="D547" s="154"/>
      <c r="G547" s="154"/>
      <c r="O547" s="36"/>
    </row>
    <row r="548">
      <c r="B548" s="152"/>
      <c r="D548" s="154"/>
      <c r="G548" s="154"/>
      <c r="O548" s="36"/>
    </row>
    <row r="549">
      <c r="B549" s="152"/>
      <c r="D549" s="154"/>
      <c r="G549" s="154"/>
      <c r="O549" s="36"/>
    </row>
    <row r="550">
      <c r="B550" s="152"/>
      <c r="D550" s="154"/>
      <c r="G550" s="154"/>
      <c r="O550" s="36"/>
    </row>
    <row r="551">
      <c r="B551" s="152"/>
      <c r="D551" s="154"/>
      <c r="G551" s="154"/>
      <c r="O551" s="36"/>
    </row>
    <row r="552">
      <c r="B552" s="152"/>
      <c r="D552" s="154"/>
      <c r="G552" s="154"/>
      <c r="O552" s="36"/>
    </row>
    <row r="553">
      <c r="B553" s="152"/>
      <c r="D553" s="154"/>
      <c r="G553" s="154"/>
      <c r="O553" s="36"/>
    </row>
    <row r="554">
      <c r="B554" s="152"/>
      <c r="D554" s="154"/>
      <c r="G554" s="154"/>
      <c r="O554" s="36"/>
    </row>
    <row r="555">
      <c r="B555" s="152"/>
      <c r="D555" s="154"/>
      <c r="G555" s="154"/>
      <c r="O555" s="36"/>
    </row>
    <row r="556">
      <c r="B556" s="152"/>
      <c r="D556" s="154"/>
      <c r="G556" s="154"/>
      <c r="O556" s="36"/>
    </row>
    <row r="557">
      <c r="B557" s="152"/>
      <c r="D557" s="154"/>
      <c r="G557" s="154"/>
      <c r="O557" s="36"/>
    </row>
    <row r="558">
      <c r="B558" s="152"/>
      <c r="D558" s="154"/>
      <c r="G558" s="154"/>
      <c r="O558" s="36"/>
    </row>
    <row r="559">
      <c r="B559" s="152"/>
      <c r="D559" s="154"/>
      <c r="G559" s="154"/>
      <c r="O559" s="36"/>
    </row>
    <row r="560">
      <c r="B560" s="152"/>
      <c r="D560" s="154"/>
      <c r="G560" s="154"/>
      <c r="O560" s="36"/>
    </row>
    <row r="561">
      <c r="B561" s="152"/>
      <c r="D561" s="154"/>
      <c r="G561" s="154"/>
      <c r="O561" s="36"/>
    </row>
    <row r="562">
      <c r="B562" s="152"/>
      <c r="D562" s="154"/>
      <c r="G562" s="154"/>
      <c r="O562" s="36"/>
    </row>
    <row r="563">
      <c r="B563" s="152"/>
      <c r="D563" s="154"/>
      <c r="G563" s="154"/>
      <c r="O563" s="36"/>
    </row>
    <row r="564">
      <c r="B564" s="152"/>
      <c r="D564" s="154"/>
      <c r="G564" s="154"/>
      <c r="O564" s="36"/>
    </row>
    <row r="565">
      <c r="B565" s="152"/>
      <c r="D565" s="154"/>
      <c r="G565" s="154"/>
      <c r="O565" s="36"/>
    </row>
    <row r="566">
      <c r="B566" s="152"/>
      <c r="D566" s="154"/>
      <c r="G566" s="154"/>
      <c r="O566" s="36"/>
    </row>
    <row r="567">
      <c r="B567" s="152"/>
      <c r="D567" s="154"/>
      <c r="G567" s="154"/>
      <c r="O567" s="36"/>
    </row>
    <row r="568">
      <c r="B568" s="152"/>
      <c r="D568" s="154"/>
      <c r="G568" s="154"/>
      <c r="O568" s="36"/>
    </row>
    <row r="569">
      <c r="B569" s="152"/>
      <c r="D569" s="154"/>
      <c r="G569" s="154"/>
      <c r="O569" s="36"/>
    </row>
    <row r="570">
      <c r="B570" s="152"/>
      <c r="D570" s="154"/>
      <c r="G570" s="154"/>
      <c r="O570" s="36"/>
    </row>
    <row r="571">
      <c r="B571" s="152"/>
      <c r="D571" s="154"/>
      <c r="G571" s="154"/>
      <c r="O571" s="36"/>
    </row>
    <row r="572">
      <c r="B572" s="152"/>
      <c r="D572" s="154"/>
      <c r="G572" s="154"/>
      <c r="O572" s="36"/>
    </row>
    <row r="573">
      <c r="B573" s="152"/>
      <c r="D573" s="154"/>
      <c r="G573" s="154"/>
      <c r="O573" s="36"/>
    </row>
    <row r="574">
      <c r="B574" s="152"/>
      <c r="D574" s="154"/>
      <c r="G574" s="154"/>
      <c r="O574" s="36"/>
    </row>
    <row r="575">
      <c r="B575" s="152"/>
      <c r="D575" s="154"/>
      <c r="G575" s="154"/>
      <c r="O575" s="36"/>
    </row>
    <row r="576">
      <c r="B576" s="152"/>
      <c r="D576" s="154"/>
      <c r="G576" s="154"/>
      <c r="O576" s="36"/>
    </row>
    <row r="577">
      <c r="B577" s="152"/>
      <c r="D577" s="154"/>
      <c r="G577" s="154"/>
      <c r="O577" s="36"/>
    </row>
    <row r="578">
      <c r="B578" s="152"/>
      <c r="D578" s="154"/>
      <c r="G578" s="154"/>
      <c r="O578" s="36"/>
    </row>
    <row r="579">
      <c r="B579" s="152"/>
      <c r="D579" s="154"/>
      <c r="G579" s="154"/>
      <c r="O579" s="36"/>
    </row>
    <row r="580">
      <c r="B580" s="152"/>
      <c r="D580" s="154"/>
      <c r="G580" s="154"/>
      <c r="O580" s="36"/>
    </row>
    <row r="581">
      <c r="B581" s="152"/>
      <c r="D581" s="154"/>
      <c r="G581" s="154"/>
      <c r="O581" s="36"/>
    </row>
    <row r="582">
      <c r="B582" s="152"/>
      <c r="D582" s="154"/>
      <c r="G582" s="154"/>
      <c r="O582" s="36"/>
    </row>
    <row r="583">
      <c r="B583" s="152"/>
      <c r="D583" s="154"/>
      <c r="G583" s="154"/>
      <c r="O583" s="36"/>
    </row>
    <row r="584">
      <c r="B584" s="152"/>
      <c r="D584" s="154"/>
      <c r="G584" s="154"/>
      <c r="O584" s="36"/>
    </row>
    <row r="585">
      <c r="B585" s="152"/>
      <c r="D585" s="154"/>
      <c r="G585" s="154"/>
      <c r="O585" s="36"/>
    </row>
    <row r="586">
      <c r="B586" s="152"/>
      <c r="D586" s="154"/>
      <c r="G586" s="154"/>
      <c r="O586" s="36"/>
    </row>
    <row r="587">
      <c r="B587" s="152"/>
      <c r="D587" s="154"/>
      <c r="G587" s="154"/>
      <c r="O587" s="36"/>
    </row>
    <row r="588">
      <c r="B588" s="152"/>
      <c r="D588" s="154"/>
      <c r="G588" s="154"/>
      <c r="O588" s="36"/>
    </row>
    <row r="589">
      <c r="B589" s="152"/>
      <c r="D589" s="154"/>
      <c r="G589" s="154"/>
      <c r="O589" s="36"/>
    </row>
    <row r="590">
      <c r="B590" s="152"/>
      <c r="D590" s="154"/>
      <c r="G590" s="154"/>
      <c r="O590" s="36"/>
    </row>
    <row r="591">
      <c r="B591" s="152"/>
      <c r="D591" s="154"/>
      <c r="G591" s="154"/>
      <c r="O591" s="36"/>
    </row>
    <row r="592">
      <c r="B592" s="152"/>
      <c r="D592" s="154"/>
      <c r="G592" s="154"/>
      <c r="O592" s="36"/>
    </row>
    <row r="593">
      <c r="B593" s="152"/>
      <c r="D593" s="154"/>
      <c r="G593" s="154"/>
      <c r="O593" s="36"/>
    </row>
    <row r="594">
      <c r="B594" s="152"/>
      <c r="D594" s="154"/>
      <c r="G594" s="154"/>
      <c r="O594" s="36"/>
    </row>
    <row r="595">
      <c r="B595" s="152"/>
      <c r="D595" s="154"/>
      <c r="G595" s="154"/>
      <c r="O595" s="36"/>
    </row>
    <row r="596">
      <c r="B596" s="152"/>
      <c r="D596" s="154"/>
      <c r="G596" s="154"/>
      <c r="O596" s="36"/>
    </row>
    <row r="597">
      <c r="B597" s="152"/>
      <c r="D597" s="154"/>
      <c r="G597" s="154"/>
      <c r="O597" s="36"/>
    </row>
    <row r="598">
      <c r="B598" s="152"/>
      <c r="D598" s="154"/>
      <c r="G598" s="154"/>
      <c r="O598" s="36"/>
    </row>
    <row r="599">
      <c r="B599" s="152"/>
      <c r="D599" s="154"/>
      <c r="G599" s="154"/>
      <c r="O599" s="36"/>
    </row>
    <row r="600">
      <c r="B600" s="152"/>
      <c r="D600" s="154"/>
      <c r="G600" s="154"/>
      <c r="O600" s="36"/>
    </row>
    <row r="601">
      <c r="B601" s="152"/>
      <c r="D601" s="154"/>
      <c r="G601" s="154"/>
      <c r="O601" s="36"/>
    </row>
    <row r="602">
      <c r="B602" s="152"/>
      <c r="D602" s="154"/>
      <c r="G602" s="154"/>
      <c r="O602" s="36"/>
    </row>
    <row r="603">
      <c r="B603" s="152"/>
      <c r="D603" s="154"/>
      <c r="G603" s="154"/>
      <c r="O603" s="36"/>
    </row>
    <row r="604">
      <c r="B604" s="152"/>
      <c r="D604" s="154"/>
      <c r="G604" s="154"/>
      <c r="O604" s="36"/>
    </row>
    <row r="605">
      <c r="B605" s="152"/>
      <c r="D605" s="154"/>
      <c r="G605" s="154"/>
      <c r="O605" s="36"/>
    </row>
    <row r="606">
      <c r="B606" s="152"/>
      <c r="D606" s="154"/>
      <c r="G606" s="154"/>
      <c r="O606" s="36"/>
    </row>
    <row r="607">
      <c r="B607" s="152"/>
      <c r="D607" s="154"/>
      <c r="G607" s="154"/>
      <c r="O607" s="36"/>
    </row>
    <row r="608">
      <c r="B608" s="152"/>
      <c r="D608" s="154"/>
      <c r="G608" s="154"/>
      <c r="O608" s="36"/>
    </row>
    <row r="609">
      <c r="B609" s="152"/>
      <c r="D609" s="154"/>
      <c r="G609" s="154"/>
      <c r="O609" s="36"/>
    </row>
    <row r="610">
      <c r="B610" s="152"/>
      <c r="D610" s="154"/>
      <c r="G610" s="154"/>
      <c r="O610" s="36"/>
    </row>
    <row r="611">
      <c r="B611" s="152"/>
      <c r="D611" s="154"/>
      <c r="G611" s="154"/>
      <c r="O611" s="36"/>
    </row>
    <row r="612">
      <c r="B612" s="152"/>
      <c r="D612" s="154"/>
      <c r="G612" s="154"/>
      <c r="O612" s="36"/>
    </row>
    <row r="613">
      <c r="B613" s="152"/>
      <c r="D613" s="154"/>
      <c r="G613" s="154"/>
      <c r="O613" s="36"/>
    </row>
    <row r="614">
      <c r="B614" s="152"/>
      <c r="D614" s="154"/>
      <c r="G614" s="154"/>
      <c r="O614" s="36"/>
    </row>
    <row r="615">
      <c r="B615" s="152"/>
      <c r="D615" s="154"/>
      <c r="G615" s="154"/>
      <c r="O615" s="36"/>
    </row>
    <row r="616">
      <c r="B616" s="152"/>
      <c r="D616" s="154"/>
      <c r="G616" s="154"/>
      <c r="O616" s="36"/>
    </row>
    <row r="617">
      <c r="B617" s="152"/>
      <c r="D617" s="154"/>
      <c r="G617" s="154"/>
      <c r="O617" s="36"/>
    </row>
    <row r="618">
      <c r="B618" s="152"/>
      <c r="D618" s="154"/>
      <c r="G618" s="154"/>
      <c r="O618" s="36"/>
    </row>
    <row r="619">
      <c r="B619" s="152"/>
      <c r="D619" s="154"/>
      <c r="G619" s="154"/>
      <c r="O619" s="36"/>
    </row>
    <row r="620">
      <c r="B620" s="152"/>
      <c r="D620" s="154"/>
      <c r="G620" s="154"/>
      <c r="O620" s="36"/>
    </row>
    <row r="621">
      <c r="B621" s="152"/>
      <c r="D621" s="154"/>
      <c r="G621" s="154"/>
      <c r="O621" s="36"/>
    </row>
    <row r="622">
      <c r="B622" s="152"/>
      <c r="D622" s="154"/>
      <c r="G622" s="154"/>
      <c r="O622" s="36"/>
    </row>
    <row r="623">
      <c r="B623" s="152"/>
      <c r="D623" s="154"/>
      <c r="G623" s="154"/>
      <c r="O623" s="36"/>
    </row>
    <row r="624">
      <c r="B624" s="152"/>
      <c r="D624" s="154"/>
      <c r="G624" s="154"/>
      <c r="O624" s="36"/>
    </row>
    <row r="625">
      <c r="B625" s="152"/>
      <c r="D625" s="154"/>
      <c r="G625" s="154"/>
      <c r="O625" s="36"/>
    </row>
    <row r="626">
      <c r="B626" s="152"/>
      <c r="D626" s="154"/>
      <c r="G626" s="154"/>
      <c r="O626" s="36"/>
    </row>
    <row r="627">
      <c r="B627" s="152"/>
      <c r="D627" s="154"/>
      <c r="G627" s="154"/>
      <c r="O627" s="36"/>
    </row>
    <row r="628">
      <c r="B628" s="152"/>
      <c r="D628" s="154"/>
      <c r="G628" s="154"/>
      <c r="O628" s="36"/>
    </row>
    <row r="629">
      <c r="B629" s="152"/>
      <c r="D629" s="154"/>
      <c r="G629" s="154"/>
      <c r="O629" s="36"/>
    </row>
    <row r="630">
      <c r="B630" s="152"/>
      <c r="D630" s="154"/>
      <c r="G630" s="154"/>
      <c r="O630" s="36"/>
    </row>
    <row r="631">
      <c r="B631" s="152"/>
      <c r="D631" s="154"/>
      <c r="G631" s="154"/>
      <c r="O631" s="36"/>
    </row>
    <row r="632">
      <c r="B632" s="152"/>
      <c r="D632" s="154"/>
      <c r="G632" s="154"/>
      <c r="O632" s="36"/>
    </row>
    <row r="633">
      <c r="B633" s="152"/>
      <c r="D633" s="154"/>
      <c r="G633" s="154"/>
      <c r="O633" s="36"/>
    </row>
    <row r="634">
      <c r="B634" s="152"/>
      <c r="D634" s="154"/>
      <c r="G634" s="154"/>
      <c r="O634" s="36"/>
    </row>
    <row r="635">
      <c r="B635" s="152"/>
      <c r="D635" s="154"/>
      <c r="G635" s="154"/>
      <c r="O635" s="36"/>
    </row>
    <row r="636">
      <c r="B636" s="152"/>
      <c r="D636" s="154"/>
      <c r="G636" s="154"/>
      <c r="O636" s="36"/>
    </row>
    <row r="637">
      <c r="B637" s="152"/>
      <c r="D637" s="154"/>
      <c r="G637" s="154"/>
      <c r="O637" s="36"/>
    </row>
    <row r="638">
      <c r="B638" s="152"/>
      <c r="D638" s="154"/>
      <c r="G638" s="154"/>
      <c r="O638" s="36"/>
    </row>
    <row r="639">
      <c r="B639" s="152"/>
      <c r="D639" s="154"/>
      <c r="G639" s="154"/>
      <c r="O639" s="36"/>
    </row>
    <row r="640">
      <c r="B640" s="152"/>
      <c r="D640" s="154"/>
      <c r="G640" s="154"/>
      <c r="O640" s="36"/>
    </row>
    <row r="641">
      <c r="B641" s="152"/>
      <c r="D641" s="154"/>
      <c r="G641" s="154"/>
      <c r="O641" s="36"/>
    </row>
    <row r="642">
      <c r="B642" s="152"/>
      <c r="D642" s="154"/>
      <c r="G642" s="154"/>
      <c r="O642" s="36"/>
    </row>
    <row r="643">
      <c r="B643" s="152"/>
      <c r="D643" s="154"/>
      <c r="G643" s="154"/>
      <c r="O643" s="36"/>
    </row>
    <row r="644">
      <c r="B644" s="152"/>
      <c r="D644" s="154"/>
      <c r="G644" s="154"/>
      <c r="O644" s="36"/>
    </row>
    <row r="645">
      <c r="B645" s="152"/>
      <c r="D645" s="154"/>
      <c r="G645" s="154"/>
      <c r="O645" s="36"/>
    </row>
    <row r="646">
      <c r="B646" s="152"/>
      <c r="D646" s="154"/>
      <c r="G646" s="154"/>
      <c r="O646" s="36"/>
    </row>
    <row r="647">
      <c r="B647" s="152"/>
      <c r="D647" s="154"/>
      <c r="G647" s="154"/>
      <c r="O647" s="36"/>
    </row>
    <row r="648">
      <c r="B648" s="152"/>
      <c r="D648" s="154"/>
      <c r="G648" s="154"/>
      <c r="O648" s="36"/>
    </row>
    <row r="649">
      <c r="B649" s="152"/>
      <c r="D649" s="154"/>
      <c r="G649" s="154"/>
      <c r="O649" s="36"/>
    </row>
    <row r="650">
      <c r="B650" s="152"/>
      <c r="D650" s="154"/>
      <c r="G650" s="154"/>
      <c r="O650" s="36"/>
    </row>
    <row r="651">
      <c r="B651" s="152"/>
      <c r="D651" s="154"/>
      <c r="G651" s="154"/>
      <c r="O651" s="36"/>
    </row>
    <row r="652">
      <c r="B652" s="152"/>
      <c r="D652" s="154"/>
      <c r="G652" s="154"/>
      <c r="O652" s="36"/>
    </row>
    <row r="653">
      <c r="B653" s="152"/>
      <c r="D653" s="154"/>
      <c r="G653" s="154"/>
      <c r="O653" s="36"/>
    </row>
    <row r="654">
      <c r="B654" s="152"/>
      <c r="D654" s="154"/>
      <c r="G654" s="154"/>
      <c r="O654" s="36"/>
    </row>
    <row r="655">
      <c r="B655" s="152"/>
      <c r="D655" s="154"/>
      <c r="G655" s="154"/>
      <c r="O655" s="36"/>
    </row>
    <row r="656">
      <c r="B656" s="152"/>
      <c r="D656" s="154"/>
      <c r="G656" s="154"/>
      <c r="O656" s="36"/>
    </row>
    <row r="657">
      <c r="B657" s="152"/>
      <c r="D657" s="154"/>
      <c r="G657" s="154"/>
      <c r="O657" s="36"/>
    </row>
    <row r="658">
      <c r="B658" s="152"/>
      <c r="D658" s="154"/>
      <c r="G658" s="154"/>
      <c r="O658" s="36"/>
    </row>
    <row r="659">
      <c r="B659" s="152"/>
      <c r="D659" s="154"/>
      <c r="G659" s="154"/>
      <c r="O659" s="36"/>
    </row>
    <row r="660">
      <c r="B660" s="152"/>
      <c r="D660" s="154"/>
      <c r="G660" s="154"/>
      <c r="O660" s="36"/>
    </row>
    <row r="661">
      <c r="B661" s="152"/>
      <c r="D661" s="154"/>
      <c r="G661" s="154"/>
      <c r="O661" s="36"/>
    </row>
    <row r="662">
      <c r="B662" s="152"/>
      <c r="D662" s="154"/>
      <c r="G662" s="154"/>
      <c r="O662" s="36"/>
    </row>
    <row r="663">
      <c r="B663" s="152"/>
      <c r="D663" s="154"/>
      <c r="G663" s="154"/>
      <c r="O663" s="36"/>
    </row>
    <row r="664">
      <c r="B664" s="152"/>
      <c r="D664" s="154"/>
      <c r="G664" s="154"/>
      <c r="O664" s="36"/>
    </row>
    <row r="665">
      <c r="B665" s="152"/>
      <c r="D665" s="154"/>
      <c r="G665" s="154"/>
      <c r="O665" s="36"/>
    </row>
    <row r="666">
      <c r="B666" s="152"/>
      <c r="D666" s="154"/>
      <c r="G666" s="154"/>
      <c r="O666" s="36"/>
    </row>
    <row r="667">
      <c r="B667" s="152"/>
      <c r="D667" s="154"/>
      <c r="G667" s="154"/>
      <c r="O667" s="36"/>
    </row>
    <row r="668">
      <c r="B668" s="152"/>
      <c r="D668" s="154"/>
      <c r="G668" s="154"/>
      <c r="O668" s="36"/>
    </row>
    <row r="669">
      <c r="B669" s="152"/>
      <c r="D669" s="154"/>
      <c r="G669" s="154"/>
      <c r="O669" s="36"/>
    </row>
    <row r="670">
      <c r="B670" s="152"/>
      <c r="D670" s="154"/>
      <c r="G670" s="154"/>
      <c r="O670" s="36"/>
    </row>
    <row r="671">
      <c r="B671" s="152"/>
      <c r="D671" s="154"/>
      <c r="G671" s="154"/>
      <c r="O671" s="36"/>
    </row>
    <row r="672">
      <c r="B672" s="152"/>
      <c r="D672" s="154"/>
      <c r="G672" s="154"/>
      <c r="O672" s="36"/>
    </row>
    <row r="673">
      <c r="B673" s="152"/>
      <c r="D673" s="154"/>
      <c r="G673" s="154"/>
      <c r="O673" s="36"/>
    </row>
    <row r="674">
      <c r="B674" s="152"/>
      <c r="D674" s="154"/>
      <c r="G674" s="154"/>
      <c r="O674" s="36"/>
    </row>
    <row r="675">
      <c r="B675" s="152"/>
      <c r="D675" s="154"/>
      <c r="G675" s="154"/>
      <c r="O675" s="36"/>
    </row>
    <row r="676">
      <c r="B676" s="152"/>
      <c r="D676" s="154"/>
      <c r="G676" s="154"/>
      <c r="O676" s="36"/>
    </row>
    <row r="677">
      <c r="B677" s="152"/>
      <c r="D677" s="154"/>
      <c r="G677" s="154"/>
      <c r="O677" s="36"/>
    </row>
    <row r="678">
      <c r="B678" s="152"/>
      <c r="D678" s="154"/>
      <c r="G678" s="154"/>
      <c r="O678" s="36"/>
    </row>
    <row r="679">
      <c r="B679" s="152"/>
      <c r="D679" s="154"/>
      <c r="G679" s="154"/>
      <c r="O679" s="36"/>
    </row>
    <row r="680">
      <c r="B680" s="152"/>
      <c r="D680" s="154"/>
      <c r="G680" s="154"/>
      <c r="O680" s="36"/>
    </row>
    <row r="681">
      <c r="B681" s="152"/>
      <c r="D681" s="154"/>
      <c r="G681" s="154"/>
      <c r="O681" s="36"/>
    </row>
    <row r="682">
      <c r="B682" s="152"/>
      <c r="D682" s="154"/>
      <c r="G682" s="154"/>
      <c r="O682" s="36"/>
    </row>
    <row r="683">
      <c r="B683" s="152"/>
      <c r="D683" s="154"/>
      <c r="G683" s="154"/>
      <c r="O683" s="36"/>
    </row>
    <row r="684">
      <c r="B684" s="152"/>
      <c r="D684" s="154"/>
      <c r="G684" s="154"/>
      <c r="O684" s="36"/>
    </row>
    <row r="685">
      <c r="B685" s="152"/>
      <c r="D685" s="154"/>
      <c r="G685" s="154"/>
      <c r="O685" s="36"/>
    </row>
    <row r="686">
      <c r="B686" s="152"/>
      <c r="D686" s="154"/>
      <c r="G686" s="154"/>
      <c r="O686" s="36"/>
    </row>
    <row r="687">
      <c r="B687" s="152"/>
      <c r="D687" s="154"/>
      <c r="G687" s="154"/>
      <c r="O687" s="36"/>
    </row>
    <row r="688">
      <c r="B688" s="152"/>
      <c r="D688" s="154"/>
      <c r="G688" s="154"/>
      <c r="O688" s="36"/>
    </row>
    <row r="689">
      <c r="B689" s="152"/>
      <c r="D689" s="154"/>
      <c r="G689" s="154"/>
      <c r="O689" s="36"/>
    </row>
    <row r="690">
      <c r="B690" s="152"/>
      <c r="D690" s="154"/>
      <c r="G690" s="154"/>
      <c r="O690" s="36"/>
    </row>
    <row r="691">
      <c r="B691" s="152"/>
      <c r="D691" s="154"/>
      <c r="G691" s="154"/>
      <c r="O691" s="36"/>
    </row>
    <row r="692">
      <c r="B692" s="152"/>
      <c r="D692" s="154"/>
      <c r="G692" s="154"/>
      <c r="O692" s="36"/>
    </row>
    <row r="693">
      <c r="B693" s="152"/>
      <c r="D693" s="154"/>
      <c r="G693" s="154"/>
      <c r="O693" s="36"/>
    </row>
    <row r="694">
      <c r="B694" s="152"/>
      <c r="D694" s="154"/>
      <c r="G694" s="154"/>
      <c r="O694" s="36"/>
    </row>
    <row r="695">
      <c r="B695" s="152"/>
      <c r="D695" s="154"/>
      <c r="G695" s="154"/>
      <c r="O695" s="36"/>
    </row>
    <row r="696">
      <c r="B696" s="152"/>
      <c r="D696" s="154"/>
      <c r="G696" s="154"/>
      <c r="O696" s="36"/>
    </row>
    <row r="697">
      <c r="B697" s="152"/>
      <c r="D697" s="154"/>
      <c r="G697" s="154"/>
      <c r="O697" s="36"/>
    </row>
    <row r="698">
      <c r="B698" s="152"/>
      <c r="D698" s="154"/>
      <c r="G698" s="154"/>
      <c r="O698" s="36"/>
    </row>
    <row r="699">
      <c r="B699" s="152"/>
      <c r="D699" s="154"/>
      <c r="G699" s="154"/>
      <c r="O699" s="36"/>
    </row>
    <row r="700">
      <c r="B700" s="152"/>
      <c r="D700" s="154"/>
      <c r="G700" s="154"/>
      <c r="O700" s="36"/>
    </row>
    <row r="701">
      <c r="B701" s="152"/>
      <c r="D701" s="154"/>
      <c r="G701" s="154"/>
      <c r="O701" s="36"/>
    </row>
    <row r="702">
      <c r="B702" s="152"/>
      <c r="D702" s="154"/>
      <c r="G702" s="154"/>
      <c r="O702" s="36"/>
    </row>
    <row r="703">
      <c r="B703" s="152"/>
      <c r="D703" s="154"/>
      <c r="G703" s="154"/>
      <c r="O703" s="36"/>
    </row>
    <row r="704">
      <c r="B704" s="152"/>
      <c r="D704" s="154"/>
      <c r="G704" s="154"/>
      <c r="O704" s="36"/>
    </row>
    <row r="705">
      <c r="B705" s="152"/>
      <c r="D705" s="154"/>
      <c r="G705" s="154"/>
      <c r="O705" s="36"/>
    </row>
    <row r="706">
      <c r="B706" s="152"/>
      <c r="D706" s="154"/>
      <c r="G706" s="154"/>
      <c r="O706" s="36"/>
    </row>
    <row r="707">
      <c r="B707" s="152"/>
      <c r="D707" s="154"/>
      <c r="G707" s="154"/>
      <c r="O707" s="36"/>
    </row>
    <row r="708">
      <c r="B708" s="152"/>
      <c r="D708" s="154"/>
      <c r="G708" s="154"/>
      <c r="O708" s="36"/>
    </row>
    <row r="709">
      <c r="B709" s="152"/>
      <c r="D709" s="154"/>
      <c r="G709" s="154"/>
      <c r="O709" s="36"/>
    </row>
    <row r="710">
      <c r="B710" s="152"/>
      <c r="D710" s="154"/>
      <c r="G710" s="154"/>
      <c r="O710" s="36"/>
    </row>
    <row r="711">
      <c r="B711" s="152"/>
      <c r="D711" s="154"/>
      <c r="G711" s="154"/>
      <c r="O711" s="36"/>
    </row>
    <row r="712">
      <c r="B712" s="152"/>
      <c r="D712" s="154"/>
      <c r="G712" s="154"/>
      <c r="O712" s="36"/>
    </row>
    <row r="713">
      <c r="B713" s="152"/>
      <c r="D713" s="154"/>
      <c r="G713" s="154"/>
      <c r="O713" s="36"/>
    </row>
    <row r="714">
      <c r="B714" s="152"/>
      <c r="D714" s="154"/>
      <c r="G714" s="154"/>
      <c r="O714" s="36"/>
    </row>
    <row r="715">
      <c r="B715" s="152"/>
      <c r="D715" s="154"/>
      <c r="G715" s="154"/>
      <c r="O715" s="36"/>
    </row>
    <row r="716">
      <c r="B716" s="152"/>
      <c r="D716" s="154"/>
      <c r="G716" s="154"/>
      <c r="O716" s="36"/>
    </row>
    <row r="717">
      <c r="B717" s="152"/>
      <c r="D717" s="154"/>
      <c r="G717" s="154"/>
      <c r="O717" s="36"/>
    </row>
    <row r="718">
      <c r="B718" s="152"/>
      <c r="D718" s="154"/>
      <c r="G718" s="154"/>
      <c r="O718" s="36"/>
    </row>
    <row r="719">
      <c r="B719" s="152"/>
      <c r="D719" s="154"/>
      <c r="G719" s="154"/>
      <c r="O719" s="36"/>
    </row>
    <row r="720">
      <c r="B720" s="152"/>
      <c r="D720" s="154"/>
      <c r="G720" s="154"/>
      <c r="O720" s="36"/>
    </row>
    <row r="721">
      <c r="B721" s="152"/>
      <c r="D721" s="154"/>
      <c r="G721" s="154"/>
      <c r="O721" s="36"/>
    </row>
    <row r="722">
      <c r="B722" s="152"/>
      <c r="D722" s="154"/>
      <c r="G722" s="154"/>
      <c r="O722" s="36"/>
    </row>
    <row r="723">
      <c r="B723" s="152"/>
      <c r="D723" s="154"/>
      <c r="G723" s="154"/>
      <c r="O723" s="36"/>
    </row>
    <row r="724">
      <c r="B724" s="152"/>
      <c r="D724" s="154"/>
      <c r="G724" s="154"/>
      <c r="O724" s="36"/>
    </row>
    <row r="725">
      <c r="B725" s="152"/>
      <c r="D725" s="154"/>
      <c r="G725" s="154"/>
      <c r="O725" s="36"/>
    </row>
    <row r="726">
      <c r="B726" s="152"/>
      <c r="D726" s="154"/>
      <c r="G726" s="154"/>
      <c r="O726" s="36"/>
    </row>
    <row r="727">
      <c r="B727" s="152"/>
      <c r="D727" s="154"/>
      <c r="G727" s="154"/>
      <c r="O727" s="36"/>
    </row>
    <row r="728">
      <c r="B728" s="152"/>
      <c r="D728" s="154"/>
      <c r="G728" s="154"/>
      <c r="O728" s="36"/>
    </row>
    <row r="729">
      <c r="B729" s="152"/>
      <c r="D729" s="154"/>
      <c r="G729" s="154"/>
      <c r="O729" s="36"/>
    </row>
    <row r="730">
      <c r="B730" s="152"/>
      <c r="D730" s="154"/>
      <c r="G730" s="154"/>
      <c r="O730" s="36"/>
    </row>
    <row r="731">
      <c r="B731" s="152"/>
      <c r="D731" s="154"/>
      <c r="G731" s="154"/>
      <c r="O731" s="36"/>
    </row>
    <row r="732">
      <c r="B732" s="152"/>
      <c r="D732" s="154"/>
      <c r="G732" s="154"/>
      <c r="O732" s="36"/>
    </row>
    <row r="733">
      <c r="B733" s="152"/>
      <c r="D733" s="154"/>
      <c r="G733" s="154"/>
      <c r="O733" s="36"/>
    </row>
    <row r="734">
      <c r="B734" s="152"/>
      <c r="D734" s="154"/>
      <c r="G734" s="154"/>
      <c r="O734" s="36"/>
    </row>
    <row r="735">
      <c r="B735" s="152"/>
      <c r="D735" s="154"/>
      <c r="G735" s="154"/>
      <c r="O735" s="36"/>
    </row>
    <row r="736">
      <c r="B736" s="152"/>
      <c r="D736" s="154"/>
      <c r="G736" s="154"/>
      <c r="O736" s="36"/>
    </row>
    <row r="737">
      <c r="B737" s="152"/>
      <c r="D737" s="154"/>
      <c r="G737" s="154"/>
      <c r="O737" s="36"/>
    </row>
    <row r="738">
      <c r="B738" s="152"/>
      <c r="D738" s="154"/>
      <c r="G738" s="154"/>
      <c r="O738" s="36"/>
    </row>
    <row r="739">
      <c r="B739" s="152"/>
      <c r="D739" s="154"/>
      <c r="G739" s="154"/>
      <c r="O739" s="36"/>
    </row>
    <row r="740">
      <c r="B740" s="152"/>
      <c r="D740" s="154"/>
      <c r="G740" s="154"/>
      <c r="O740" s="36"/>
    </row>
    <row r="741">
      <c r="B741" s="152"/>
      <c r="D741" s="154"/>
      <c r="G741" s="154"/>
      <c r="O741" s="36"/>
    </row>
    <row r="742">
      <c r="B742" s="152"/>
      <c r="D742" s="154"/>
      <c r="G742" s="154"/>
      <c r="O742" s="36"/>
    </row>
    <row r="743">
      <c r="B743" s="152"/>
      <c r="D743" s="154"/>
      <c r="G743" s="154"/>
      <c r="O743" s="36"/>
    </row>
    <row r="744">
      <c r="B744" s="152"/>
      <c r="D744" s="154"/>
      <c r="G744" s="154"/>
      <c r="O744" s="36"/>
    </row>
    <row r="745">
      <c r="B745" s="152"/>
      <c r="D745" s="154"/>
      <c r="G745" s="154"/>
      <c r="O745" s="36"/>
    </row>
    <row r="746">
      <c r="B746" s="152"/>
      <c r="D746" s="154"/>
      <c r="G746" s="154"/>
      <c r="O746" s="36"/>
    </row>
    <row r="747">
      <c r="B747" s="152"/>
      <c r="D747" s="154"/>
      <c r="G747" s="154"/>
      <c r="O747" s="36"/>
    </row>
    <row r="748">
      <c r="B748" s="152"/>
      <c r="D748" s="154"/>
      <c r="G748" s="154"/>
      <c r="O748" s="36"/>
    </row>
    <row r="749">
      <c r="B749" s="152"/>
      <c r="D749" s="154"/>
      <c r="G749" s="154"/>
      <c r="O749" s="36"/>
    </row>
    <row r="750">
      <c r="B750" s="152"/>
      <c r="D750" s="154"/>
      <c r="G750" s="154"/>
      <c r="O750" s="36"/>
    </row>
    <row r="751">
      <c r="B751" s="152"/>
      <c r="D751" s="154"/>
      <c r="G751" s="154"/>
      <c r="O751" s="36"/>
    </row>
    <row r="752">
      <c r="B752" s="152"/>
      <c r="D752" s="154"/>
      <c r="G752" s="154"/>
      <c r="O752" s="36"/>
    </row>
    <row r="753">
      <c r="B753" s="152"/>
      <c r="D753" s="154"/>
      <c r="G753" s="154"/>
      <c r="O753" s="36"/>
    </row>
    <row r="754">
      <c r="B754" s="152"/>
      <c r="D754" s="154"/>
      <c r="G754" s="154"/>
      <c r="O754" s="36"/>
    </row>
    <row r="755">
      <c r="B755" s="152"/>
      <c r="D755" s="154"/>
      <c r="G755" s="154"/>
      <c r="O755" s="36"/>
    </row>
    <row r="756">
      <c r="B756" s="152"/>
      <c r="D756" s="154"/>
      <c r="G756" s="154"/>
      <c r="O756" s="36"/>
    </row>
    <row r="757">
      <c r="B757" s="152"/>
      <c r="D757" s="154"/>
      <c r="G757" s="154"/>
      <c r="O757" s="36"/>
    </row>
    <row r="758">
      <c r="B758" s="152"/>
      <c r="D758" s="154"/>
      <c r="G758" s="154"/>
      <c r="O758" s="36"/>
    </row>
    <row r="759">
      <c r="B759" s="152"/>
      <c r="D759" s="154"/>
      <c r="G759" s="154"/>
      <c r="O759" s="36"/>
    </row>
    <row r="760">
      <c r="B760" s="152"/>
      <c r="D760" s="154"/>
      <c r="G760" s="154"/>
      <c r="O760" s="36"/>
    </row>
    <row r="761">
      <c r="B761" s="152"/>
      <c r="D761" s="154"/>
      <c r="G761" s="154"/>
      <c r="O761" s="36"/>
    </row>
    <row r="762">
      <c r="B762" s="152"/>
      <c r="D762" s="154"/>
      <c r="G762" s="154"/>
      <c r="O762" s="36"/>
    </row>
    <row r="763">
      <c r="B763" s="152"/>
      <c r="D763" s="154"/>
      <c r="G763" s="154"/>
      <c r="O763" s="36"/>
    </row>
    <row r="764">
      <c r="B764" s="152"/>
      <c r="D764" s="154"/>
      <c r="G764" s="154"/>
      <c r="O764" s="36"/>
    </row>
    <row r="765">
      <c r="B765" s="152"/>
      <c r="D765" s="154"/>
      <c r="G765" s="154"/>
      <c r="O765" s="36"/>
    </row>
    <row r="766">
      <c r="B766" s="152"/>
      <c r="D766" s="154"/>
      <c r="G766" s="154"/>
      <c r="O766" s="36"/>
    </row>
    <row r="767">
      <c r="B767" s="152"/>
      <c r="D767" s="154"/>
      <c r="G767" s="154"/>
      <c r="O767" s="36"/>
    </row>
    <row r="768">
      <c r="B768" s="152"/>
      <c r="D768" s="154"/>
      <c r="G768" s="154"/>
      <c r="O768" s="36"/>
    </row>
    <row r="769">
      <c r="B769" s="152"/>
      <c r="D769" s="154"/>
      <c r="G769" s="154"/>
      <c r="O769" s="36"/>
    </row>
    <row r="770">
      <c r="B770" s="152"/>
      <c r="D770" s="154"/>
      <c r="G770" s="154"/>
      <c r="O770" s="36"/>
    </row>
    <row r="771">
      <c r="B771" s="152"/>
      <c r="D771" s="154"/>
      <c r="G771" s="154"/>
      <c r="O771" s="36"/>
    </row>
    <row r="772">
      <c r="B772" s="152"/>
      <c r="D772" s="154"/>
      <c r="G772" s="154"/>
      <c r="O772" s="36"/>
    </row>
    <row r="773">
      <c r="B773" s="152"/>
      <c r="D773" s="154"/>
      <c r="G773" s="154"/>
      <c r="O773" s="36"/>
    </row>
    <row r="774">
      <c r="B774" s="152"/>
      <c r="D774" s="154"/>
      <c r="G774" s="154"/>
      <c r="O774" s="36"/>
    </row>
    <row r="775">
      <c r="B775" s="152"/>
      <c r="D775" s="154"/>
      <c r="G775" s="154"/>
      <c r="O775" s="36"/>
    </row>
    <row r="776">
      <c r="B776" s="152"/>
      <c r="D776" s="154"/>
      <c r="G776" s="154"/>
      <c r="O776" s="36"/>
    </row>
    <row r="777">
      <c r="B777" s="152"/>
      <c r="D777" s="154"/>
      <c r="G777" s="154"/>
      <c r="O777" s="36"/>
    </row>
    <row r="778">
      <c r="B778" s="152"/>
      <c r="D778" s="154"/>
      <c r="G778" s="154"/>
      <c r="O778" s="36"/>
    </row>
    <row r="779">
      <c r="B779" s="152"/>
      <c r="D779" s="154"/>
      <c r="G779" s="154"/>
      <c r="O779" s="36"/>
    </row>
    <row r="780">
      <c r="B780" s="152"/>
      <c r="D780" s="154"/>
      <c r="G780" s="154"/>
      <c r="O780" s="36"/>
    </row>
    <row r="781">
      <c r="B781" s="152"/>
      <c r="D781" s="154"/>
      <c r="G781" s="154"/>
      <c r="O781" s="36"/>
    </row>
    <row r="782">
      <c r="B782" s="152"/>
      <c r="D782" s="154"/>
      <c r="G782" s="154"/>
      <c r="O782" s="36"/>
    </row>
    <row r="783">
      <c r="B783" s="152"/>
      <c r="D783" s="154"/>
      <c r="G783" s="154"/>
      <c r="O783" s="36"/>
    </row>
    <row r="784">
      <c r="B784" s="152"/>
      <c r="D784" s="154"/>
      <c r="G784" s="154"/>
      <c r="O784" s="36"/>
    </row>
    <row r="785">
      <c r="B785" s="152"/>
      <c r="D785" s="154"/>
      <c r="G785" s="154"/>
      <c r="O785" s="36"/>
    </row>
    <row r="786">
      <c r="B786" s="152"/>
      <c r="D786" s="154"/>
      <c r="G786" s="154"/>
      <c r="O786" s="36"/>
    </row>
    <row r="787">
      <c r="B787" s="152"/>
      <c r="D787" s="154"/>
      <c r="G787" s="154"/>
      <c r="O787" s="36"/>
    </row>
    <row r="788">
      <c r="B788" s="152"/>
      <c r="D788" s="154"/>
      <c r="G788" s="154"/>
      <c r="O788" s="36"/>
    </row>
    <row r="789">
      <c r="B789" s="152"/>
      <c r="D789" s="154"/>
      <c r="G789" s="154"/>
      <c r="O789" s="36"/>
    </row>
    <row r="790">
      <c r="B790" s="152"/>
      <c r="D790" s="154"/>
      <c r="G790" s="154"/>
      <c r="O790" s="36"/>
    </row>
    <row r="791">
      <c r="B791" s="152"/>
      <c r="D791" s="154"/>
      <c r="G791" s="154"/>
      <c r="O791" s="36"/>
    </row>
    <row r="792">
      <c r="B792" s="152"/>
      <c r="D792" s="154"/>
      <c r="G792" s="154"/>
      <c r="O792" s="36"/>
    </row>
    <row r="793">
      <c r="B793" s="152"/>
      <c r="D793" s="154"/>
      <c r="G793" s="154"/>
      <c r="O793" s="36"/>
    </row>
    <row r="794">
      <c r="B794" s="152"/>
      <c r="D794" s="154"/>
      <c r="G794" s="154"/>
      <c r="O794" s="36"/>
    </row>
    <row r="795">
      <c r="B795" s="152"/>
      <c r="D795" s="154"/>
      <c r="G795" s="154"/>
      <c r="O795" s="36"/>
    </row>
    <row r="796">
      <c r="B796" s="152"/>
      <c r="D796" s="154"/>
      <c r="G796" s="154"/>
      <c r="O796" s="36"/>
    </row>
    <row r="797">
      <c r="B797" s="152"/>
      <c r="D797" s="154"/>
      <c r="G797" s="154"/>
      <c r="O797" s="36"/>
    </row>
    <row r="798">
      <c r="B798" s="152"/>
      <c r="D798" s="154"/>
      <c r="G798" s="154"/>
      <c r="O798" s="36"/>
    </row>
    <row r="799">
      <c r="B799" s="152"/>
      <c r="D799" s="154"/>
      <c r="G799" s="154"/>
      <c r="O799" s="36"/>
    </row>
    <row r="800">
      <c r="B800" s="152"/>
      <c r="D800" s="154"/>
      <c r="G800" s="154"/>
      <c r="O800" s="36"/>
    </row>
    <row r="801">
      <c r="B801" s="152"/>
      <c r="D801" s="154"/>
      <c r="G801" s="154"/>
      <c r="O801" s="36"/>
    </row>
    <row r="802">
      <c r="B802" s="152"/>
      <c r="D802" s="154"/>
      <c r="G802" s="154"/>
      <c r="O802" s="36"/>
    </row>
    <row r="803">
      <c r="B803" s="152"/>
      <c r="D803" s="154"/>
      <c r="G803" s="154"/>
      <c r="O803" s="36"/>
    </row>
    <row r="804">
      <c r="B804" s="152"/>
      <c r="D804" s="154"/>
      <c r="G804" s="154"/>
      <c r="O804" s="36"/>
    </row>
    <row r="805">
      <c r="B805" s="152"/>
      <c r="D805" s="154"/>
      <c r="G805" s="154"/>
      <c r="O805" s="36"/>
    </row>
    <row r="806">
      <c r="B806" s="152"/>
      <c r="D806" s="154"/>
      <c r="G806" s="154"/>
      <c r="O806" s="36"/>
    </row>
    <row r="807">
      <c r="B807" s="152"/>
      <c r="D807" s="154"/>
      <c r="G807" s="154"/>
      <c r="O807" s="36"/>
    </row>
    <row r="808">
      <c r="B808" s="152"/>
      <c r="D808" s="154"/>
      <c r="G808" s="154"/>
      <c r="O808" s="36"/>
    </row>
    <row r="809">
      <c r="B809" s="152"/>
      <c r="D809" s="154"/>
      <c r="G809" s="154"/>
      <c r="O809" s="36"/>
    </row>
    <row r="810">
      <c r="B810" s="152"/>
      <c r="D810" s="154"/>
      <c r="G810" s="154"/>
      <c r="O810" s="36"/>
    </row>
    <row r="811">
      <c r="B811" s="152"/>
      <c r="D811" s="154"/>
      <c r="G811" s="154"/>
      <c r="O811" s="36"/>
    </row>
    <row r="812">
      <c r="B812" s="152"/>
      <c r="D812" s="154"/>
      <c r="G812" s="154"/>
      <c r="O812" s="36"/>
    </row>
    <row r="813">
      <c r="B813" s="152"/>
      <c r="D813" s="154"/>
      <c r="G813" s="154"/>
      <c r="O813" s="36"/>
    </row>
    <row r="814">
      <c r="B814" s="152"/>
      <c r="D814" s="154"/>
      <c r="G814" s="154"/>
      <c r="O814" s="36"/>
    </row>
    <row r="815">
      <c r="B815" s="152"/>
      <c r="D815" s="154"/>
      <c r="G815" s="154"/>
      <c r="O815" s="36"/>
    </row>
    <row r="816">
      <c r="B816" s="152"/>
      <c r="D816" s="154"/>
      <c r="G816" s="154"/>
      <c r="O816" s="36"/>
    </row>
    <row r="817">
      <c r="B817" s="152"/>
      <c r="D817" s="154"/>
      <c r="G817" s="154"/>
      <c r="O817" s="36"/>
    </row>
    <row r="818">
      <c r="B818" s="152"/>
      <c r="D818" s="154"/>
      <c r="G818" s="154"/>
      <c r="O818" s="36"/>
    </row>
    <row r="819">
      <c r="B819" s="152"/>
      <c r="D819" s="154"/>
      <c r="G819" s="154"/>
      <c r="O819" s="36"/>
    </row>
    <row r="820">
      <c r="B820" s="152"/>
      <c r="D820" s="154"/>
      <c r="G820" s="154"/>
      <c r="O820" s="36"/>
    </row>
    <row r="821">
      <c r="B821" s="152"/>
      <c r="D821" s="154"/>
      <c r="G821" s="154"/>
      <c r="O821" s="36"/>
    </row>
    <row r="822">
      <c r="B822" s="152"/>
      <c r="D822" s="154"/>
      <c r="G822" s="154"/>
      <c r="O822" s="36"/>
    </row>
    <row r="823">
      <c r="B823" s="152"/>
      <c r="D823" s="154"/>
      <c r="G823" s="154"/>
      <c r="O823" s="36"/>
    </row>
    <row r="824">
      <c r="B824" s="152"/>
      <c r="D824" s="154"/>
      <c r="G824" s="154"/>
      <c r="O824" s="36"/>
    </row>
    <row r="825">
      <c r="B825" s="152"/>
      <c r="D825" s="154"/>
      <c r="G825" s="154"/>
      <c r="O825" s="36"/>
    </row>
    <row r="826">
      <c r="B826" s="152"/>
      <c r="D826" s="154"/>
      <c r="G826" s="154"/>
      <c r="O826" s="36"/>
    </row>
    <row r="827">
      <c r="B827" s="152"/>
      <c r="D827" s="154"/>
      <c r="G827" s="154"/>
      <c r="O827" s="36"/>
    </row>
    <row r="828">
      <c r="B828" s="152"/>
      <c r="D828" s="154"/>
      <c r="G828" s="154"/>
      <c r="O828" s="36"/>
    </row>
    <row r="829">
      <c r="B829" s="152"/>
      <c r="D829" s="154"/>
      <c r="G829" s="154"/>
      <c r="O829" s="36"/>
    </row>
    <row r="830">
      <c r="B830" s="152"/>
      <c r="D830" s="154"/>
      <c r="G830" s="154"/>
      <c r="O830" s="36"/>
    </row>
    <row r="831">
      <c r="B831" s="152"/>
      <c r="D831" s="154"/>
      <c r="G831" s="154"/>
      <c r="O831" s="36"/>
    </row>
    <row r="832">
      <c r="B832" s="152"/>
      <c r="D832" s="154"/>
      <c r="G832" s="154"/>
      <c r="O832" s="36"/>
    </row>
    <row r="833">
      <c r="B833" s="152"/>
      <c r="D833" s="154"/>
      <c r="G833" s="154"/>
      <c r="O833" s="36"/>
    </row>
    <row r="834">
      <c r="B834" s="152"/>
      <c r="D834" s="154"/>
      <c r="G834" s="154"/>
      <c r="O834" s="36"/>
    </row>
    <row r="835">
      <c r="B835" s="152"/>
      <c r="D835" s="154"/>
      <c r="G835" s="154"/>
      <c r="O835" s="36"/>
    </row>
    <row r="836">
      <c r="B836" s="152"/>
      <c r="D836" s="154"/>
      <c r="G836" s="154"/>
      <c r="O836" s="36"/>
    </row>
    <row r="837">
      <c r="B837" s="152"/>
      <c r="D837" s="154"/>
      <c r="G837" s="154"/>
      <c r="O837" s="36"/>
    </row>
    <row r="838">
      <c r="B838" s="152"/>
      <c r="D838" s="154"/>
      <c r="G838" s="154"/>
      <c r="O838" s="36"/>
    </row>
    <row r="839">
      <c r="B839" s="152"/>
      <c r="D839" s="154"/>
      <c r="G839" s="154"/>
      <c r="O839" s="36"/>
    </row>
    <row r="840">
      <c r="B840" s="152"/>
      <c r="D840" s="154"/>
      <c r="G840" s="154"/>
      <c r="O840" s="36"/>
    </row>
    <row r="841">
      <c r="B841" s="152"/>
      <c r="D841" s="154"/>
      <c r="G841" s="154"/>
      <c r="O841" s="36"/>
    </row>
    <row r="842">
      <c r="B842" s="152"/>
      <c r="D842" s="154"/>
      <c r="G842" s="154"/>
      <c r="O842" s="36"/>
    </row>
    <row r="843">
      <c r="B843" s="152"/>
      <c r="D843" s="154"/>
      <c r="G843" s="154"/>
      <c r="O843" s="36"/>
    </row>
    <row r="844">
      <c r="B844" s="152"/>
      <c r="D844" s="154"/>
      <c r="G844" s="154"/>
      <c r="O844" s="36"/>
    </row>
    <row r="845">
      <c r="B845" s="152"/>
      <c r="D845" s="154"/>
      <c r="G845" s="154"/>
      <c r="O845" s="36"/>
    </row>
    <row r="846">
      <c r="B846" s="152"/>
      <c r="D846" s="154"/>
      <c r="G846" s="154"/>
      <c r="O846" s="36"/>
    </row>
    <row r="847">
      <c r="B847" s="152"/>
      <c r="D847" s="154"/>
      <c r="G847" s="154"/>
      <c r="O847" s="36"/>
    </row>
    <row r="848">
      <c r="B848" s="152"/>
      <c r="D848" s="154"/>
      <c r="G848" s="154"/>
      <c r="O848" s="36"/>
    </row>
    <row r="849">
      <c r="B849" s="152"/>
      <c r="D849" s="154"/>
      <c r="G849" s="154"/>
      <c r="O849" s="36"/>
    </row>
    <row r="850">
      <c r="B850" s="152"/>
      <c r="D850" s="154"/>
      <c r="G850" s="154"/>
      <c r="O850" s="36"/>
    </row>
    <row r="851">
      <c r="B851" s="152"/>
      <c r="D851" s="154"/>
      <c r="G851" s="154"/>
      <c r="O851" s="36"/>
    </row>
    <row r="852">
      <c r="B852" s="152"/>
      <c r="D852" s="154"/>
      <c r="G852" s="154"/>
      <c r="O852" s="36"/>
    </row>
    <row r="853">
      <c r="B853" s="152"/>
      <c r="D853" s="154"/>
      <c r="G853" s="154"/>
      <c r="O853" s="36"/>
    </row>
    <row r="854">
      <c r="B854" s="152"/>
      <c r="D854" s="154"/>
      <c r="G854" s="154"/>
      <c r="O854" s="36"/>
    </row>
    <row r="855">
      <c r="B855" s="152"/>
      <c r="D855" s="154"/>
      <c r="G855" s="154"/>
      <c r="O855" s="36"/>
    </row>
    <row r="856">
      <c r="B856" s="152"/>
      <c r="D856" s="154"/>
      <c r="G856" s="154"/>
      <c r="O856" s="36"/>
    </row>
    <row r="857">
      <c r="B857" s="152"/>
      <c r="D857" s="154"/>
      <c r="G857" s="154"/>
      <c r="O857" s="36"/>
    </row>
    <row r="858">
      <c r="B858" s="152"/>
      <c r="D858" s="154"/>
      <c r="G858" s="154"/>
      <c r="O858" s="36"/>
    </row>
    <row r="859">
      <c r="B859" s="152"/>
      <c r="D859" s="154"/>
      <c r="G859" s="154"/>
      <c r="O859" s="36"/>
    </row>
    <row r="860">
      <c r="B860" s="152"/>
      <c r="D860" s="154"/>
      <c r="G860" s="154"/>
      <c r="O860" s="36"/>
    </row>
    <row r="861">
      <c r="B861" s="152"/>
      <c r="D861" s="154"/>
      <c r="G861" s="154"/>
      <c r="O861" s="36"/>
    </row>
    <row r="862">
      <c r="B862" s="152"/>
      <c r="D862" s="154"/>
      <c r="G862" s="154"/>
      <c r="O862" s="36"/>
    </row>
    <row r="863">
      <c r="B863" s="152"/>
      <c r="D863" s="154"/>
      <c r="G863" s="154"/>
      <c r="O863" s="36"/>
    </row>
    <row r="864">
      <c r="B864" s="152"/>
      <c r="D864" s="154"/>
      <c r="G864" s="154"/>
      <c r="O864" s="36"/>
    </row>
    <row r="865">
      <c r="B865" s="152"/>
      <c r="D865" s="154"/>
      <c r="G865" s="154"/>
      <c r="O865" s="36"/>
    </row>
    <row r="866">
      <c r="B866" s="152"/>
      <c r="D866" s="154"/>
      <c r="G866" s="154"/>
      <c r="O866" s="36"/>
    </row>
    <row r="867">
      <c r="B867" s="152"/>
      <c r="D867" s="154"/>
      <c r="G867" s="154"/>
      <c r="O867" s="36"/>
    </row>
    <row r="868">
      <c r="B868" s="152"/>
      <c r="D868" s="154"/>
      <c r="G868" s="154"/>
      <c r="O868" s="36"/>
    </row>
    <row r="869">
      <c r="B869" s="152"/>
      <c r="D869" s="154"/>
      <c r="G869" s="154"/>
      <c r="O869" s="36"/>
    </row>
    <row r="870">
      <c r="B870" s="152"/>
      <c r="D870" s="154"/>
      <c r="G870" s="154"/>
      <c r="O870" s="36"/>
    </row>
    <row r="871">
      <c r="B871" s="152"/>
      <c r="D871" s="154"/>
      <c r="G871" s="154"/>
      <c r="O871" s="36"/>
    </row>
    <row r="872">
      <c r="B872" s="152"/>
      <c r="D872" s="154"/>
      <c r="G872" s="154"/>
      <c r="O872" s="36"/>
    </row>
    <row r="873">
      <c r="B873" s="152"/>
      <c r="D873" s="154"/>
      <c r="G873" s="154"/>
      <c r="O873" s="36"/>
    </row>
    <row r="874">
      <c r="B874" s="152"/>
      <c r="D874" s="154"/>
      <c r="G874" s="154"/>
      <c r="O874" s="36"/>
    </row>
    <row r="875">
      <c r="B875" s="152"/>
      <c r="D875" s="154"/>
      <c r="G875" s="154"/>
      <c r="O875" s="36"/>
    </row>
    <row r="876">
      <c r="B876" s="152"/>
      <c r="D876" s="154"/>
      <c r="G876" s="154"/>
      <c r="O876" s="36"/>
    </row>
    <row r="877">
      <c r="B877" s="152"/>
      <c r="D877" s="154"/>
      <c r="G877" s="154"/>
      <c r="O877" s="36"/>
    </row>
    <row r="878">
      <c r="B878" s="152"/>
      <c r="D878" s="154"/>
      <c r="G878" s="154"/>
      <c r="O878" s="36"/>
    </row>
    <row r="879">
      <c r="B879" s="152"/>
      <c r="D879" s="154"/>
      <c r="G879" s="154"/>
      <c r="O879" s="36"/>
    </row>
    <row r="880">
      <c r="B880" s="152"/>
      <c r="D880" s="154"/>
      <c r="G880" s="154"/>
      <c r="O880" s="36"/>
    </row>
    <row r="881">
      <c r="B881" s="152"/>
      <c r="D881" s="154"/>
      <c r="G881" s="154"/>
      <c r="O881" s="36"/>
    </row>
    <row r="882">
      <c r="B882" s="152"/>
      <c r="D882" s="154"/>
      <c r="G882" s="154"/>
      <c r="O882" s="36"/>
    </row>
    <row r="883">
      <c r="B883" s="152"/>
      <c r="D883" s="154"/>
      <c r="G883" s="154"/>
      <c r="O883" s="36"/>
    </row>
    <row r="884">
      <c r="B884" s="152"/>
      <c r="D884" s="154"/>
      <c r="G884" s="154"/>
      <c r="O884" s="36"/>
    </row>
    <row r="885">
      <c r="B885" s="152"/>
      <c r="D885" s="154"/>
      <c r="G885" s="154"/>
      <c r="O885" s="36"/>
    </row>
    <row r="886">
      <c r="B886" s="152"/>
      <c r="D886" s="154"/>
      <c r="G886" s="154"/>
      <c r="O886" s="36"/>
    </row>
    <row r="887">
      <c r="B887" s="152"/>
      <c r="D887" s="154"/>
      <c r="G887" s="154"/>
      <c r="O887" s="36"/>
    </row>
    <row r="888">
      <c r="B888" s="152"/>
      <c r="D888" s="154"/>
      <c r="G888" s="154"/>
      <c r="O888" s="36"/>
    </row>
    <row r="889">
      <c r="B889" s="152"/>
      <c r="D889" s="154"/>
      <c r="G889" s="154"/>
      <c r="O889" s="36"/>
    </row>
    <row r="890">
      <c r="B890" s="152"/>
      <c r="D890" s="154"/>
      <c r="G890" s="154"/>
      <c r="O890" s="36"/>
    </row>
    <row r="891">
      <c r="B891" s="152"/>
      <c r="D891" s="154"/>
      <c r="G891" s="154"/>
      <c r="O891" s="36"/>
    </row>
    <row r="892">
      <c r="B892" s="152"/>
      <c r="D892" s="154"/>
      <c r="G892" s="154"/>
      <c r="O892" s="36"/>
    </row>
    <row r="893">
      <c r="B893" s="152"/>
      <c r="D893" s="154"/>
      <c r="G893" s="154"/>
      <c r="O893" s="36"/>
    </row>
    <row r="894">
      <c r="B894" s="152"/>
      <c r="D894" s="154"/>
      <c r="G894" s="154"/>
      <c r="O894" s="36"/>
    </row>
    <row r="895">
      <c r="B895" s="152"/>
      <c r="D895" s="154"/>
      <c r="G895" s="154"/>
      <c r="O895" s="36"/>
    </row>
    <row r="896">
      <c r="B896" s="152"/>
      <c r="D896" s="154"/>
      <c r="G896" s="154"/>
      <c r="O896" s="36"/>
    </row>
    <row r="897">
      <c r="B897" s="152"/>
      <c r="D897" s="154"/>
      <c r="G897" s="154"/>
      <c r="O897" s="36"/>
    </row>
    <row r="898">
      <c r="B898" s="152"/>
      <c r="D898" s="154"/>
      <c r="G898" s="154"/>
      <c r="O898" s="36"/>
    </row>
    <row r="899">
      <c r="B899" s="152"/>
      <c r="D899" s="154"/>
      <c r="G899" s="154"/>
      <c r="O899" s="36"/>
    </row>
    <row r="900">
      <c r="B900" s="152"/>
      <c r="D900" s="154"/>
      <c r="G900" s="154"/>
      <c r="O900" s="36"/>
    </row>
    <row r="901">
      <c r="B901" s="152"/>
      <c r="D901" s="154"/>
      <c r="G901" s="154"/>
      <c r="O901" s="36"/>
    </row>
    <row r="902">
      <c r="B902" s="152"/>
      <c r="D902" s="154"/>
      <c r="G902" s="154"/>
      <c r="O902" s="36"/>
    </row>
    <row r="903">
      <c r="B903" s="152"/>
      <c r="D903" s="154"/>
      <c r="G903" s="154"/>
      <c r="O903" s="36"/>
    </row>
    <row r="904">
      <c r="B904" s="152"/>
      <c r="D904" s="154"/>
      <c r="G904" s="154"/>
      <c r="O904" s="36"/>
    </row>
    <row r="905">
      <c r="B905" s="152"/>
      <c r="D905" s="154"/>
      <c r="G905" s="154"/>
      <c r="O905" s="36"/>
    </row>
    <row r="906">
      <c r="B906" s="152"/>
      <c r="D906" s="154"/>
      <c r="G906" s="154"/>
      <c r="O906" s="36"/>
    </row>
    <row r="907">
      <c r="B907" s="152"/>
      <c r="D907" s="154"/>
      <c r="G907" s="154"/>
      <c r="O907" s="36"/>
    </row>
    <row r="908">
      <c r="B908" s="152"/>
      <c r="D908" s="154"/>
      <c r="G908" s="154"/>
      <c r="O908" s="36"/>
    </row>
    <row r="909">
      <c r="B909" s="152"/>
      <c r="D909" s="154"/>
      <c r="G909" s="154"/>
      <c r="O909" s="36"/>
    </row>
    <row r="910">
      <c r="B910" s="152"/>
      <c r="D910" s="154"/>
      <c r="G910" s="154"/>
      <c r="O910" s="36"/>
    </row>
    <row r="911">
      <c r="B911" s="152"/>
      <c r="D911" s="154"/>
      <c r="G911" s="154"/>
      <c r="O911" s="36"/>
    </row>
    <row r="912">
      <c r="B912" s="152"/>
      <c r="D912" s="154"/>
      <c r="G912" s="154"/>
      <c r="O912" s="36"/>
    </row>
    <row r="913">
      <c r="B913" s="152"/>
      <c r="D913" s="154"/>
      <c r="G913" s="154"/>
      <c r="O913" s="36"/>
    </row>
    <row r="914">
      <c r="B914" s="152"/>
      <c r="D914" s="154"/>
      <c r="G914" s="154"/>
      <c r="O914" s="36"/>
    </row>
    <row r="915">
      <c r="B915" s="152"/>
      <c r="D915" s="154"/>
      <c r="G915" s="154"/>
      <c r="O915" s="36"/>
    </row>
    <row r="916">
      <c r="B916" s="152"/>
      <c r="D916" s="154"/>
      <c r="G916" s="154"/>
      <c r="O916" s="36"/>
    </row>
    <row r="917">
      <c r="B917" s="152"/>
      <c r="D917" s="154"/>
      <c r="G917" s="154"/>
      <c r="O917" s="36"/>
    </row>
    <row r="918">
      <c r="B918" s="152"/>
      <c r="D918" s="154"/>
      <c r="G918" s="154"/>
      <c r="O918" s="36"/>
    </row>
    <row r="919">
      <c r="B919" s="152"/>
      <c r="D919" s="154"/>
      <c r="G919" s="154"/>
      <c r="O919" s="36"/>
    </row>
    <row r="920">
      <c r="B920" s="152"/>
      <c r="D920" s="154"/>
      <c r="G920" s="154"/>
      <c r="O920" s="36"/>
    </row>
    <row r="921">
      <c r="B921" s="152"/>
      <c r="D921" s="154"/>
      <c r="G921" s="154"/>
      <c r="O921" s="36"/>
    </row>
    <row r="922">
      <c r="B922" s="152"/>
      <c r="D922" s="154"/>
      <c r="G922" s="154"/>
      <c r="O922" s="36"/>
    </row>
    <row r="923">
      <c r="B923" s="152"/>
      <c r="D923" s="154"/>
      <c r="G923" s="154"/>
      <c r="O923" s="36"/>
    </row>
    <row r="924">
      <c r="B924" s="152"/>
      <c r="D924" s="154"/>
      <c r="G924" s="154"/>
      <c r="O924" s="36"/>
    </row>
    <row r="925">
      <c r="B925" s="152"/>
      <c r="D925" s="154"/>
      <c r="G925" s="154"/>
      <c r="O925" s="36"/>
    </row>
    <row r="926">
      <c r="B926" s="152"/>
      <c r="D926" s="154"/>
      <c r="G926" s="154"/>
      <c r="O926" s="36"/>
    </row>
    <row r="927">
      <c r="B927" s="152"/>
      <c r="D927" s="154"/>
      <c r="G927" s="154"/>
      <c r="O927" s="36"/>
    </row>
    <row r="928">
      <c r="B928" s="152"/>
      <c r="D928" s="154"/>
      <c r="G928" s="154"/>
      <c r="O928" s="36"/>
    </row>
    <row r="929">
      <c r="B929" s="152"/>
      <c r="D929" s="154"/>
      <c r="G929" s="154"/>
      <c r="O929" s="36"/>
    </row>
    <row r="930">
      <c r="B930" s="152"/>
      <c r="D930" s="154"/>
      <c r="G930" s="154"/>
      <c r="O930" s="36"/>
    </row>
    <row r="931">
      <c r="B931" s="152"/>
      <c r="D931" s="154"/>
      <c r="G931" s="154"/>
      <c r="O931" s="36"/>
    </row>
    <row r="932">
      <c r="B932" s="152"/>
      <c r="D932" s="154"/>
      <c r="G932" s="154"/>
      <c r="O932" s="36"/>
    </row>
    <row r="933">
      <c r="B933" s="152"/>
      <c r="D933" s="154"/>
      <c r="G933" s="154"/>
      <c r="O933" s="36"/>
    </row>
    <row r="934">
      <c r="B934" s="152"/>
      <c r="D934" s="154"/>
      <c r="G934" s="154"/>
      <c r="O934" s="36"/>
    </row>
    <row r="935">
      <c r="B935" s="152"/>
      <c r="D935" s="154"/>
      <c r="G935" s="154"/>
      <c r="O935" s="36"/>
    </row>
    <row r="936">
      <c r="B936" s="152"/>
      <c r="D936" s="154"/>
      <c r="G936" s="154"/>
      <c r="O936" s="36"/>
    </row>
    <row r="937">
      <c r="B937" s="152"/>
      <c r="D937" s="154"/>
      <c r="G937" s="154"/>
      <c r="O937" s="36"/>
    </row>
    <row r="938">
      <c r="B938" s="152"/>
      <c r="D938" s="154"/>
      <c r="G938" s="154"/>
      <c r="O938" s="36"/>
    </row>
    <row r="939">
      <c r="B939" s="152"/>
      <c r="D939" s="154"/>
      <c r="G939" s="154"/>
      <c r="O939" s="36"/>
    </row>
    <row r="940">
      <c r="B940" s="152"/>
      <c r="D940" s="154"/>
      <c r="G940" s="154"/>
      <c r="O940" s="36"/>
    </row>
    <row r="941">
      <c r="B941" s="152"/>
      <c r="D941" s="154"/>
      <c r="G941" s="154"/>
      <c r="O941" s="36"/>
    </row>
    <row r="942">
      <c r="B942" s="152"/>
      <c r="D942" s="154"/>
      <c r="G942" s="154"/>
      <c r="O942" s="36"/>
    </row>
    <row r="943">
      <c r="B943" s="152"/>
      <c r="D943" s="154"/>
      <c r="G943" s="154"/>
      <c r="O943" s="36"/>
    </row>
    <row r="944">
      <c r="B944" s="152"/>
      <c r="D944" s="154"/>
      <c r="G944" s="154"/>
      <c r="O944" s="36"/>
    </row>
    <row r="945">
      <c r="B945" s="152"/>
      <c r="D945" s="154"/>
      <c r="G945" s="154"/>
      <c r="O945" s="36"/>
    </row>
    <row r="946">
      <c r="B946" s="152"/>
      <c r="D946" s="154"/>
      <c r="G946" s="154"/>
      <c r="O946" s="36"/>
    </row>
    <row r="947">
      <c r="B947" s="152"/>
      <c r="D947" s="154"/>
      <c r="G947" s="154"/>
      <c r="O947" s="36"/>
    </row>
    <row r="948">
      <c r="B948" s="152"/>
      <c r="D948" s="154"/>
      <c r="G948" s="154"/>
      <c r="O948" s="36"/>
    </row>
    <row r="949">
      <c r="B949" s="152"/>
      <c r="D949" s="154"/>
      <c r="G949" s="154"/>
      <c r="O949" s="36"/>
    </row>
    <row r="950">
      <c r="B950" s="152"/>
      <c r="D950" s="154"/>
      <c r="G950" s="154"/>
      <c r="O950" s="36"/>
    </row>
    <row r="951">
      <c r="B951" s="152"/>
      <c r="D951" s="154"/>
      <c r="G951" s="154"/>
      <c r="O951" s="36"/>
    </row>
    <row r="952">
      <c r="B952" s="152"/>
      <c r="D952" s="154"/>
      <c r="G952" s="154"/>
      <c r="O952" s="36"/>
    </row>
    <row r="953">
      <c r="B953" s="152"/>
      <c r="D953" s="154"/>
      <c r="G953" s="154"/>
      <c r="O953" s="36"/>
    </row>
    <row r="954">
      <c r="B954" s="152"/>
      <c r="D954" s="154"/>
      <c r="G954" s="154"/>
      <c r="O954" s="36"/>
    </row>
    <row r="955">
      <c r="B955" s="152"/>
      <c r="D955" s="154"/>
      <c r="G955" s="154"/>
      <c r="O955" s="36"/>
    </row>
    <row r="956">
      <c r="B956" s="152"/>
      <c r="D956" s="154"/>
      <c r="G956" s="154"/>
      <c r="O956" s="36"/>
    </row>
    <row r="957">
      <c r="B957" s="152"/>
      <c r="D957" s="154"/>
      <c r="G957" s="154"/>
      <c r="O957" s="36"/>
    </row>
    <row r="958">
      <c r="B958" s="152"/>
      <c r="D958" s="154"/>
      <c r="G958" s="154"/>
      <c r="O958" s="36"/>
    </row>
    <row r="959">
      <c r="B959" s="152"/>
      <c r="D959" s="154"/>
      <c r="G959" s="154"/>
      <c r="O959" s="36"/>
    </row>
    <row r="960">
      <c r="B960" s="152"/>
      <c r="D960" s="154"/>
      <c r="G960" s="154"/>
      <c r="O960" s="36"/>
    </row>
    <row r="961">
      <c r="B961" s="152"/>
      <c r="D961" s="154"/>
      <c r="G961" s="154"/>
      <c r="O961" s="36"/>
    </row>
    <row r="962">
      <c r="B962" s="152"/>
      <c r="D962" s="154"/>
      <c r="G962" s="154"/>
      <c r="O962" s="36"/>
    </row>
    <row r="963">
      <c r="B963" s="152"/>
      <c r="D963" s="154"/>
      <c r="G963" s="154"/>
      <c r="O963" s="36"/>
    </row>
    <row r="964">
      <c r="B964" s="152"/>
      <c r="D964" s="154"/>
      <c r="G964" s="154"/>
      <c r="O964" s="36"/>
    </row>
    <row r="965">
      <c r="B965" s="152"/>
      <c r="D965" s="154"/>
      <c r="G965" s="154"/>
      <c r="O965" s="36"/>
    </row>
    <row r="966">
      <c r="B966" s="152"/>
      <c r="D966" s="154"/>
      <c r="G966" s="154"/>
      <c r="O966" s="36"/>
    </row>
    <row r="967">
      <c r="B967" s="152"/>
      <c r="D967" s="154"/>
      <c r="G967" s="154"/>
      <c r="O967" s="36"/>
    </row>
    <row r="968">
      <c r="B968" s="152"/>
      <c r="D968" s="154"/>
      <c r="G968" s="154"/>
      <c r="O968" s="36"/>
    </row>
    <row r="969">
      <c r="B969" s="152"/>
      <c r="D969" s="154"/>
      <c r="G969" s="154"/>
      <c r="O969" s="36"/>
    </row>
    <row r="970">
      <c r="B970" s="152"/>
      <c r="D970" s="154"/>
      <c r="G970" s="154"/>
      <c r="O970" s="36"/>
    </row>
    <row r="971">
      <c r="B971" s="152"/>
      <c r="D971" s="154"/>
      <c r="G971" s="154"/>
      <c r="O971" s="36"/>
    </row>
    <row r="972">
      <c r="B972" s="152"/>
      <c r="D972" s="154"/>
      <c r="G972" s="154"/>
      <c r="O972" s="36"/>
    </row>
    <row r="973">
      <c r="B973" s="152"/>
      <c r="D973" s="154"/>
      <c r="G973" s="154"/>
      <c r="O973" s="36"/>
    </row>
    <row r="974">
      <c r="B974" s="152"/>
      <c r="D974" s="154"/>
      <c r="G974" s="154"/>
      <c r="O974" s="36"/>
    </row>
    <row r="975">
      <c r="B975" s="152"/>
      <c r="D975" s="154"/>
      <c r="G975" s="154"/>
      <c r="O975" s="36"/>
    </row>
    <row r="976">
      <c r="B976" s="152"/>
      <c r="D976" s="154"/>
      <c r="G976" s="154"/>
      <c r="O976" s="36"/>
    </row>
    <row r="977">
      <c r="B977" s="152"/>
      <c r="D977" s="154"/>
      <c r="G977" s="154"/>
      <c r="O977" s="36"/>
    </row>
    <row r="978">
      <c r="B978" s="152"/>
      <c r="D978" s="154"/>
      <c r="G978" s="154"/>
      <c r="O978" s="36"/>
    </row>
    <row r="979">
      <c r="B979" s="152"/>
      <c r="D979" s="154"/>
      <c r="G979" s="154"/>
      <c r="O979" s="36"/>
    </row>
    <row r="980">
      <c r="B980" s="152"/>
      <c r="D980" s="154"/>
      <c r="G980" s="154"/>
      <c r="O980" s="36"/>
    </row>
    <row r="981">
      <c r="B981" s="152"/>
      <c r="D981" s="154"/>
      <c r="G981" s="154"/>
      <c r="O981" s="36"/>
    </row>
    <row r="982">
      <c r="B982" s="152"/>
      <c r="D982" s="154"/>
      <c r="G982" s="154"/>
      <c r="O982" s="36"/>
    </row>
    <row r="983">
      <c r="B983" s="152"/>
      <c r="D983" s="154"/>
      <c r="G983" s="154"/>
      <c r="O983" s="36"/>
    </row>
    <row r="984">
      <c r="B984" s="152"/>
      <c r="D984" s="154"/>
      <c r="G984" s="154"/>
      <c r="O984" s="36"/>
    </row>
  </sheetData>
  <mergeCells count="4">
    <mergeCell ref="A3:G3"/>
    <mergeCell ref="I3:O3"/>
    <mergeCell ref="A5:G5"/>
    <mergeCell ref="I5:O5"/>
  </mergeCells>
  <drawing r:id="rId1"/>
</worksheet>
</file>