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https://databsolucoes.sharepoint.com/Treinamentos/Excel/Planilhas Karine - Curso 2022/"/>
    </mc:Choice>
  </mc:AlternateContent>
  <xr:revisionPtr revIDLastSave="0" documentId="8_{B1613AA5-26F5-4ECC-8FDE-D85CD33140BF}" xr6:coauthVersionLast="47" xr6:coauthVersionMax="47" xr10:uidLastSave="{00000000-0000-0000-0000-000000000000}"/>
  <bookViews>
    <workbookView xWindow="-108" yWindow="-108" windowWidth="23256" windowHeight="13176" tabRatio="714" xr2:uid="{00000000-000D-0000-FFFF-FFFF00000000}"/>
  </bookViews>
  <sheets>
    <sheet name="Resumo" sheetId="15" r:id="rId1"/>
    <sheet name="Vendas" sheetId="13" r:id="rId2"/>
    <sheet name="Clientes" sheetId="8" r:id="rId3"/>
  </sheets>
  <externalReferences>
    <externalReference r:id="rId4"/>
    <externalReference r:id="rId5"/>
  </externalReferences>
  <definedNames>
    <definedName name="CSLL">[1]Impostos!$B$3</definedName>
    <definedName name="IR">[1]Impostos!$B$2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26" i="15" l="1"/>
  <c r="N26" i="15"/>
  <c r="M26" i="15"/>
  <c r="L26" i="15"/>
  <c r="K26" i="15"/>
  <c r="J26" i="15"/>
  <c r="I26" i="15"/>
  <c r="H26" i="15"/>
  <c r="G26" i="15"/>
  <c r="F26" i="15"/>
  <c r="E26" i="15"/>
  <c r="D26" i="15"/>
  <c r="P25" i="15"/>
  <c r="P24" i="15"/>
  <c r="P23" i="15"/>
  <c r="P22" i="15"/>
  <c r="P21" i="15"/>
  <c r="P20" i="15"/>
  <c r="O19" i="15"/>
  <c r="N19" i="15"/>
  <c r="M19" i="15"/>
  <c r="M27" i="15" s="1"/>
  <c r="L19" i="15"/>
  <c r="K19" i="15"/>
  <c r="J19" i="15"/>
  <c r="I19" i="15"/>
  <c r="H19" i="15"/>
  <c r="G19" i="15"/>
  <c r="F19" i="15"/>
  <c r="E19" i="15"/>
  <c r="E27" i="15" s="1"/>
  <c r="D19" i="15"/>
  <c r="P18" i="15"/>
  <c r="P17" i="15"/>
  <c r="P16" i="15"/>
  <c r="P15" i="15"/>
  <c r="P14" i="15"/>
  <c r="P13" i="15"/>
  <c r="O12" i="15"/>
  <c r="N12" i="15"/>
  <c r="M12" i="15"/>
  <c r="L12" i="15"/>
  <c r="K12" i="15"/>
  <c r="J12" i="15"/>
  <c r="I12" i="15"/>
  <c r="H12" i="15"/>
  <c r="G12" i="15"/>
  <c r="F12" i="15"/>
  <c r="E12" i="15"/>
  <c r="D12" i="15"/>
  <c r="P11" i="15"/>
  <c r="P10" i="15"/>
  <c r="P9" i="15"/>
  <c r="P8" i="15"/>
  <c r="P7" i="15"/>
  <c r="P6" i="15"/>
  <c r="P12" i="15" l="1"/>
  <c r="I27" i="15"/>
  <c r="D27" i="15"/>
  <c r="H27" i="15"/>
  <c r="L27" i="15"/>
  <c r="P19" i="15"/>
  <c r="F27" i="15"/>
  <c r="J27" i="15"/>
  <c r="N27" i="15"/>
  <c r="G27" i="15"/>
  <c r="K27" i="15"/>
  <c r="O27" i="15"/>
  <c r="P26" i="15"/>
  <c r="P27" i="15" l="1"/>
</calcChain>
</file>

<file path=xl/sharedStrings.xml><?xml version="1.0" encoding="utf-8"?>
<sst xmlns="http://schemas.openxmlformats.org/spreadsheetml/2006/main" count="127" uniqueCount="93">
  <si>
    <t>Produto 1</t>
  </si>
  <si>
    <t>Produto 2</t>
  </si>
  <si>
    <t>Produto 3</t>
  </si>
  <si>
    <t>Produto 4</t>
  </si>
  <si>
    <t>Produto 5</t>
  </si>
  <si>
    <t>Produto 6</t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</si>
  <si>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</si>
  <si>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</si>
  <si>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</si>
  <si>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</si>
  <si>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</si>
  <si>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</si>
  <si>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</si>
  <si>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</si>
  <si>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</si>
  <si>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</si>
  <si>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</si>
  <si>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</si>
  <si>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</si>
  <si>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Produto</t>
  </si>
  <si>
    <t>Ano</t>
  </si>
  <si>
    <t>Total Geral</t>
  </si>
  <si>
    <t>Data</t>
  </si>
  <si>
    <t>Vitória</t>
  </si>
  <si>
    <t>Fortaleza</t>
  </si>
  <si>
    <t>Tocantins</t>
  </si>
  <si>
    <t>Florianópolis</t>
  </si>
  <si>
    <t>Belo Horizonte</t>
  </si>
  <si>
    <t>São Paulo</t>
  </si>
  <si>
    <t>Salvador</t>
  </si>
  <si>
    <t>Curitiba</t>
  </si>
  <si>
    <t>João Pessoa</t>
  </si>
  <si>
    <t>Campinas</t>
  </si>
  <si>
    <t>São Caetano do Sul</t>
  </si>
  <si>
    <t>Cidade</t>
  </si>
  <si>
    <t>Valor</t>
  </si>
  <si>
    <t>Mês</t>
  </si>
  <si>
    <t>#</t>
  </si>
  <si>
    <t>Nome</t>
  </si>
  <si>
    <t>Telefone</t>
  </si>
  <si>
    <t>#15</t>
  </si>
  <si>
    <t>Miguel Muniz</t>
  </si>
  <si>
    <t>#16</t>
  </si>
  <si>
    <t>Davi  Schumacher</t>
  </si>
  <si>
    <t>#17</t>
  </si>
  <si>
    <t>Arthur Mazzaropi</t>
  </si>
  <si>
    <t>#18</t>
  </si>
  <si>
    <t>Gabriel Monteiro</t>
  </si>
  <si>
    <t>#19</t>
  </si>
  <si>
    <t>Pedro Müller</t>
  </si>
  <si>
    <t>#20</t>
  </si>
  <si>
    <t>Lucas Marques</t>
  </si>
  <si>
    <t>#21</t>
  </si>
  <si>
    <t>Matheus Moraes</t>
  </si>
  <si>
    <t>#22</t>
  </si>
  <si>
    <t>Bernardo Duarte</t>
  </si>
  <si>
    <t>#23</t>
  </si>
  <si>
    <t>Rafael Vasconcelos</t>
  </si>
  <si>
    <t>#24</t>
  </si>
  <si>
    <t>Guilherme Montenegro</t>
  </si>
  <si>
    <t>#25</t>
  </si>
  <si>
    <t>Enzo Fagundes</t>
  </si>
  <si>
    <t>#26</t>
  </si>
  <si>
    <t>Felipe Trindade</t>
  </si>
  <si>
    <t>#27</t>
  </si>
  <si>
    <t>Gustavo Vargas</t>
  </si>
  <si>
    <t>#28</t>
  </si>
  <si>
    <t>Nicolas Ferraz</t>
  </si>
  <si>
    <t>#29</t>
  </si>
  <si>
    <t>Heitor Carvalho</t>
  </si>
  <si>
    <t>#30</t>
  </si>
  <si>
    <t>Samuel Dolabella</t>
  </si>
  <si>
    <t>#31</t>
  </si>
  <si>
    <t>João Pedro Evelyn</t>
  </si>
  <si>
    <t>Cód. Cliente</t>
  </si>
  <si>
    <t>3473-3406</t>
  </si>
  <si>
    <t>4098-1645</t>
  </si>
  <si>
    <t>4132-4238</t>
  </si>
  <si>
    <t>5127-6811</t>
  </si>
  <si>
    <t>4359-2218</t>
  </si>
  <si>
    <t>5145-4647</t>
  </si>
  <si>
    <t>3841-4947</t>
  </si>
  <si>
    <t>4388-6523</t>
  </si>
  <si>
    <t>5687-8185</t>
  </si>
  <si>
    <t>5492-1457</t>
  </si>
  <si>
    <t>4220-3772</t>
  </si>
  <si>
    <t>4726-7465</t>
  </si>
  <si>
    <t>5673-2664</t>
  </si>
  <si>
    <t>4326-3558</t>
  </si>
  <si>
    <t>4710-2396</t>
  </si>
  <si>
    <t>5267-8941</t>
  </si>
  <si>
    <t>3959-8805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</si>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</sst>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* #,##0_-;\-* #,##0_-;_-* &quot;-&quot;??_-;_-@_-"/>
    <numFmt numFmtId="165" formatCode="_-[$R$-416]\ * #,##0.00_-;\-[$R$-416]\ * #,##0.00_-;_-[$R$-416]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b/>
      <sz val="11"/>
      <color theme="0"/>
      <name val="Segoe UI"/>
      <family val="2"/>
    </font>
    <font>
      <b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12465A"/>
        <bgColor indexed="64"/>
      </patternFill>
    </fill>
    <fill>
      <patternFill patternType="solid">
        <fgColor theme="3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164" fontId="3" fillId="0" borderId="0" xfId="1" applyNumberFormat="1" applyFont="1"/>
    <xf numFmtId="0" fontId="0" fillId="0" borderId="0" xfId="0" applyFill="1" applyBorder="1" applyAlignment="1">
      <alignment horizontal="left"/>
    </xf>
    <xf numFmtId="165" fontId="0" fillId="0" borderId="0" xfId="2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Fill="1" applyBorder="1" applyAlignment="1">
      <alignment horizontal="right"/>
    </xf>
    <xf numFmtId="0" fontId="6" fillId="0" borderId="0" xfId="3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/>
    <xf numFmtId="164" fontId="3" fillId="3" borderId="0" xfId="1" applyNumberFormat="1" applyFont="1" applyFill="1"/>
    <xf numFmtId="0" fontId="3" fillId="3" borderId="0" xfId="0" applyFont="1" applyFill="1"/>
    <xf numFmtId="0" fontId="2" fillId="3" borderId="0" xfId="0" applyFont="1" applyFill="1"/>
    <xf numFmtId="164" fontId="4" fillId="2" borderId="0" xfId="1" applyNumberFormat="1" applyFont="1" applyFill="1"/>
    <xf numFmtId="0" fontId="0" fillId="0" borderId="0" xfId="0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/>
    </xf>
  </cellXfs>
  <cellStyles count="4">
    <cellStyle name="Hiperlink" xfId="3" builtinId="8"/>
    <cellStyle name="Moeda" xfId="2" builtinId="4"/>
    <cellStyle name="Normal" xfId="0" builtinId="0"/>
    <cellStyle name="Vírgula" xfId="1" builtinId="3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egoe UI"/>
        <family val="2"/>
        <scheme val="none"/>
      </font>
      <alignment horizontal="center" vertical="bottom" textRotation="0" wrapText="0" indent="0" justifyLastLine="0" shrinkToFit="0" readingOrder="0"/>
    </dxf>
    <dxf>
      <fill>
        <patternFill patternType="solid">
          <fgColor indexed="64"/>
          <bgColor rgb="FF12465A"/>
        </patternFill>
      </fill>
    </dxf>
  </dxfs>
  <tableStyles count="0" defaultTableStyle="TableStyleMedium2" defaultPivotStyle="PivotStyleLight16"/>
  <colors>
    <mruColors>
      <color rgb="FF1246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2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pt-BR" sz="1600" b="0" i="0" u="none" strike="noStrike" kern="1200" spc="0" baseline="0">
                <a:solidFill>
                  <a:schemeClr val="tx1"/>
                </a:solidFill>
                <a:latin typeface="Segoe UI Light" panose="020B0502040204020203" pitchFamily="34" charset="0"/>
                <a:ea typeface="+mn-ea"/>
                <a:cs typeface="Segoe UI Light" panose="020B0502040204020203" pitchFamily="34" charset="0"/>
              </a:defRPr>
            </a:pPr>
            <a:r>
              <a:rPr lang="pt-BR" sz="1600">
                <a:latin typeface="Segoe UI Light" panose="020B0502040204020203" pitchFamily="34" charset="0"/>
                <a:cs typeface="Segoe UI Light" panose="020B0502040204020203" pitchFamily="34" charset="0"/>
              </a:rPr>
              <a:t>Performance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t-BR" sz="1600" b="0" i="0" u="none" strike="noStrike" kern="1200" spc="0" baseline="0">
              <a:solidFill>
                <a:schemeClr val="tx1"/>
              </a:solidFill>
              <a:latin typeface="Segoe UI Light" panose="020B0502040204020203" pitchFamily="34" charset="0"/>
              <a:ea typeface="+mn-ea"/>
              <a:cs typeface="Segoe UI Light" panose="020B0502040204020203" pitchFamily="34" charset="0"/>
            </a:defRPr>
          </a:pPr>
          <a:endParaRPr lang="pt-B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[2]Design!$AC$7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lang="pt-BR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[2]Design!$AA$8:$AA$13</c:f>
              <c:strCache>
                <c:ptCount val="6"/>
                <c:pt idx="0">
                  <c:v>Produto 3</c:v>
                </c:pt>
                <c:pt idx="1">
                  <c:v>Produto 4</c:v>
                </c:pt>
                <c:pt idx="2">
                  <c:v>Produto 2</c:v>
                </c:pt>
                <c:pt idx="3">
                  <c:v>Produto 1</c:v>
                </c:pt>
                <c:pt idx="4">
                  <c:v>Produto 6</c:v>
                </c:pt>
                <c:pt idx="5">
                  <c:v>Produto 5</c:v>
                </c:pt>
              </c:strCache>
            </c:strRef>
          </c:cat>
          <c:val>
            <c:numRef>
              <c:f>[2]Design!$AC$8:$AC$13</c:f>
              <c:numCache>
                <c:formatCode>General</c:formatCode>
                <c:ptCount val="6"/>
                <c:pt idx="0">
                  <c:v>4500</c:v>
                </c:pt>
                <c:pt idx="1">
                  <c:v>8500</c:v>
                </c:pt>
                <c:pt idx="2">
                  <c:v>9000</c:v>
                </c:pt>
                <c:pt idx="3">
                  <c:v>11000</c:v>
                </c:pt>
                <c:pt idx="4">
                  <c:v>25600</c:v>
                </c:pt>
                <c:pt idx="5">
                  <c:v>35400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36-4FCE-95DF-D9DECFC6BE8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99"/>
        <c:overlap val="13"/>
        <c:axId val="740554984"/>
        <c:axId val="740551376"/>
      </c:barChart>
      <c:catAx>
        <c:axId val="740554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t-BR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40551376"/>
        <c:crosses val="autoZero"/>
        <c:auto val="1"/>
        <c:lblAlgn val="ctr"/>
        <c:lblOffset val="100"/>
        <c:noMultiLvlLbl val="0"/>
      </c:catAx>
      <c:valAx>
        <c:axId val="740551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bg1">
                  <a:lumMod val="9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740554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pt-BR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file:///C:\Users\55119\Desktop\Arquivo\Relat&#243;rio%20de%20Vendas%20Detalhado.xlsx" TargetMode="External"/><Relationship Id="rId7" Type="http://schemas.openxmlformats.org/officeDocument/2006/relationships/hyperlink" Target="mailto:karine@databinteligencia.com.br?subject=Enviado%20diretamente%20do%20Excel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databinteligencia.com.br" TargetMode="External"/><Relationship Id="rId6" Type="http://schemas.openxmlformats.org/officeDocument/2006/relationships/hyperlink" Target="#Vendas!B40"/><Relationship Id="rId5" Type="http://schemas.openxmlformats.org/officeDocument/2006/relationships/hyperlink" Target="#Clientes!A1"/><Relationship Id="rId4" Type="http://schemas.openxmlformats.org/officeDocument/2006/relationships/hyperlink" Target="#Vendas!A1"/><Relationship Id="rId9" Type="http://schemas.openxmlformats.org/officeDocument/2006/relationships/image" Target="../media/image3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hyperlink" Target="#Resumo!A1"/><Relationship Id="rId1" Type="http://schemas.openxmlformats.org/officeDocument/2006/relationships/chart" Target="../charts/chart1.xml"/><Relationship Id="rId4" Type="http://schemas.openxmlformats.org/officeDocument/2006/relationships/image" Target="../media/image5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hyperlink" Target="#Resumo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198120</xdr:colOff>
      <xdr:row>0</xdr:row>
      <xdr:rowOff>144780</xdr:rowOff>
    </xdr:from>
    <xdr:ext cx="4223977" cy="50174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059C1727-DE0C-41AE-8AB5-C364B1B76C1A}"/>
            </a:ext>
          </a:extLst>
        </xdr:cNvPr>
        <xdr:cNvSpPr txBox="1"/>
      </xdr:nvSpPr>
      <xdr:spPr>
        <a:xfrm>
          <a:off x="198120" y="144780"/>
          <a:ext cx="4223977" cy="501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/>
          <a:r>
            <a:rPr lang="pt-BR" sz="2400" b="1">
              <a:solidFill>
                <a:srgbClr val="12465A"/>
              </a:solidFill>
              <a:latin typeface="Segoe UI "/>
              <a:ea typeface="+mn-ea"/>
              <a:cs typeface="Segoe UI Light" panose="020B0502040204020203" pitchFamily="34" charset="0"/>
            </a:rPr>
            <a:t>Resumo Orçamentário</a:t>
          </a:r>
        </a:p>
      </xdr:txBody>
    </xdr:sp>
    <xdr:clientData/>
  </xdr:oneCellAnchor>
  <xdr:twoCellAnchor editAs="oneCell">
    <xdr:from>
      <xdr:col>14</xdr:col>
      <xdr:colOff>480908</xdr:colOff>
      <xdr:row>1</xdr:row>
      <xdr:rowOff>55033</xdr:rowOff>
    </xdr:from>
    <xdr:to>
      <xdr:col>16</xdr:col>
      <xdr:colOff>77128</xdr:colOff>
      <xdr:row>2</xdr:row>
      <xdr:rowOff>169333</xdr:rowOff>
    </xdr:to>
    <xdr:pic>
      <xdr:nvPicPr>
        <xdr:cNvPr id="3" name="Imagem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9C33422-4247-4E30-8A19-3DA3E1A416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1041" y="266700"/>
          <a:ext cx="1255687" cy="325966"/>
        </a:xfrm>
        <a:prstGeom prst="rect">
          <a:avLst/>
        </a:prstGeom>
      </xdr:spPr>
    </xdr:pic>
    <xdr:clientData/>
  </xdr:twoCellAnchor>
  <xdr:twoCellAnchor>
    <xdr:from>
      <xdr:col>5</xdr:col>
      <xdr:colOff>541866</xdr:colOff>
      <xdr:row>1</xdr:row>
      <xdr:rowOff>16932</xdr:rowOff>
    </xdr:from>
    <xdr:to>
      <xdr:col>8</xdr:col>
      <xdr:colOff>558799</xdr:colOff>
      <xdr:row>2</xdr:row>
      <xdr:rowOff>211666</xdr:rowOff>
    </xdr:to>
    <xdr:sp macro="" textlink="">
      <xdr:nvSpPr>
        <xdr:cNvPr id="5" name="Retângulo: Cantos Arredondado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AAF5908-2235-4120-9DBD-0FB8DD15AE22}"/>
            </a:ext>
          </a:extLst>
        </xdr:cNvPr>
        <xdr:cNvSpPr/>
      </xdr:nvSpPr>
      <xdr:spPr>
        <a:xfrm>
          <a:off x="3759199" y="228599"/>
          <a:ext cx="2404533" cy="406400"/>
        </a:xfrm>
        <a:prstGeom prst="roundRect">
          <a:avLst/>
        </a:prstGeom>
        <a:solidFill>
          <a:srgbClr val="12465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50" b="1">
              <a:latin typeface="Segoe UI" panose="020B0502040204020203" pitchFamily="34" charset="0"/>
              <a:cs typeface="Segoe UI" panose="020B0502040204020203" pitchFamily="34" charset="0"/>
            </a:rPr>
            <a:t>Relatório</a:t>
          </a:r>
          <a:r>
            <a:rPr lang="pt-BR" sz="1050" b="1" baseline="0">
              <a:latin typeface="Segoe UI" panose="020B0502040204020203" pitchFamily="34" charset="0"/>
              <a:cs typeface="Segoe UI" panose="020B0502040204020203" pitchFamily="34" charset="0"/>
            </a:rPr>
            <a:t> de Vendas Detalhado</a:t>
          </a:r>
          <a:endParaRPr lang="pt-BR" sz="1050" b="1">
            <a:latin typeface="Segoe UI" panose="020B0502040204020203" pitchFamily="34" charset="0"/>
            <a:cs typeface="Segoe UI" panose="020B0502040204020203" pitchFamily="34" charset="0"/>
          </a:endParaRPr>
        </a:p>
      </xdr:txBody>
    </xdr:sp>
    <xdr:clientData/>
  </xdr:twoCellAnchor>
  <xdr:twoCellAnchor>
    <xdr:from>
      <xdr:col>8</xdr:col>
      <xdr:colOff>702394</xdr:colOff>
      <xdr:row>1</xdr:row>
      <xdr:rowOff>25399</xdr:rowOff>
    </xdr:from>
    <xdr:to>
      <xdr:col>10</xdr:col>
      <xdr:colOff>143593</xdr:colOff>
      <xdr:row>2</xdr:row>
      <xdr:rowOff>211666</xdr:rowOff>
    </xdr:to>
    <xdr:sp macro="" textlink="">
      <xdr:nvSpPr>
        <xdr:cNvPr id="9" name="Retângulo: Cantos Arredondados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5662FE-0532-4A03-B858-706E634DD786}"/>
            </a:ext>
          </a:extLst>
        </xdr:cNvPr>
        <xdr:cNvSpPr/>
      </xdr:nvSpPr>
      <xdr:spPr>
        <a:xfrm>
          <a:off x="6307327" y="237066"/>
          <a:ext cx="1032933" cy="397933"/>
        </a:xfrm>
        <a:prstGeom prst="roundRect">
          <a:avLst/>
        </a:prstGeom>
        <a:solidFill>
          <a:srgbClr val="12465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pt-BR" sz="1050" b="1">
              <a:solidFill>
                <a:schemeClr val="lt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Vendas</a:t>
          </a:r>
        </a:p>
      </xdr:txBody>
    </xdr:sp>
    <xdr:clientData/>
  </xdr:twoCellAnchor>
  <xdr:twoCellAnchor>
    <xdr:from>
      <xdr:col>10</xdr:col>
      <xdr:colOff>287188</xdr:colOff>
      <xdr:row>1</xdr:row>
      <xdr:rowOff>25399</xdr:rowOff>
    </xdr:from>
    <xdr:to>
      <xdr:col>11</xdr:col>
      <xdr:colOff>524255</xdr:colOff>
      <xdr:row>2</xdr:row>
      <xdr:rowOff>211666</xdr:rowOff>
    </xdr:to>
    <xdr:sp macro="" textlink="">
      <xdr:nvSpPr>
        <xdr:cNvPr id="10" name="Retângulo: Cantos Arredondados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3DE8DD1-3C25-4806-BD68-10335EA29FD6}"/>
            </a:ext>
          </a:extLst>
        </xdr:cNvPr>
        <xdr:cNvSpPr/>
      </xdr:nvSpPr>
      <xdr:spPr>
        <a:xfrm>
          <a:off x="7483855" y="237066"/>
          <a:ext cx="1032933" cy="397933"/>
        </a:xfrm>
        <a:prstGeom prst="roundRect">
          <a:avLst/>
        </a:prstGeom>
        <a:solidFill>
          <a:srgbClr val="12465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pt-BR" sz="1050" b="1">
              <a:solidFill>
                <a:schemeClr val="lt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Clientes</a:t>
          </a:r>
        </a:p>
      </xdr:txBody>
    </xdr:sp>
    <xdr:clientData/>
  </xdr:twoCellAnchor>
  <xdr:twoCellAnchor>
    <xdr:from>
      <xdr:col>11</xdr:col>
      <xdr:colOff>667850</xdr:colOff>
      <xdr:row>1</xdr:row>
      <xdr:rowOff>25399</xdr:rowOff>
    </xdr:from>
    <xdr:to>
      <xdr:col>13</xdr:col>
      <xdr:colOff>490049</xdr:colOff>
      <xdr:row>2</xdr:row>
      <xdr:rowOff>211666</xdr:rowOff>
    </xdr:to>
    <xdr:sp macro="" textlink="">
      <xdr:nvSpPr>
        <xdr:cNvPr id="11" name="Retângulo: Cantos Arredondados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5D4BF8E-ECC8-42E9-B40E-EB7552E48791}"/>
            </a:ext>
          </a:extLst>
        </xdr:cNvPr>
        <xdr:cNvSpPr/>
      </xdr:nvSpPr>
      <xdr:spPr>
        <a:xfrm>
          <a:off x="8660383" y="237066"/>
          <a:ext cx="1413933" cy="397933"/>
        </a:xfrm>
        <a:prstGeom prst="roundRect">
          <a:avLst/>
        </a:prstGeom>
        <a:solidFill>
          <a:srgbClr val="12465A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marL="0" indent="0" algn="ctr"/>
          <a:r>
            <a:rPr lang="pt-BR" sz="1050" b="1">
              <a:solidFill>
                <a:schemeClr val="lt1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rPr>
            <a:t>Análise Gráfica</a:t>
          </a:r>
        </a:p>
      </xdr:txBody>
    </xdr:sp>
    <xdr:clientData/>
  </xdr:twoCellAnchor>
  <xdr:twoCellAnchor editAs="oneCell">
    <xdr:from>
      <xdr:col>13</xdr:col>
      <xdr:colOff>633644</xdr:colOff>
      <xdr:row>0</xdr:row>
      <xdr:rowOff>186266</xdr:rowOff>
    </xdr:from>
    <xdr:to>
      <xdr:col>14</xdr:col>
      <xdr:colOff>362712</xdr:colOff>
      <xdr:row>2</xdr:row>
      <xdr:rowOff>211666</xdr:rowOff>
    </xdr:to>
    <xdr:pic>
      <xdr:nvPicPr>
        <xdr:cNvPr id="13" name="Gráfico 12" descr="Envelope estrutura de tópicos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26FFCD43-26B9-4030-91D7-34460326E1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9"/>
            </a:ext>
          </a:extLst>
        </a:blip>
        <a:stretch>
          <a:fillRect/>
        </a:stretch>
      </xdr:blipFill>
      <xdr:spPr>
        <a:xfrm>
          <a:off x="10217911" y="186266"/>
          <a:ext cx="524934" cy="44873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20955</xdr:rowOff>
    </xdr:from>
    <xdr:ext cx="3813288" cy="501740"/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E5F6FD0B-2A75-4A78-8AB7-729C7948B60D}"/>
            </a:ext>
          </a:extLst>
        </xdr:cNvPr>
        <xdr:cNvSpPr txBox="1"/>
      </xdr:nvSpPr>
      <xdr:spPr>
        <a:xfrm>
          <a:off x="123825" y="203835"/>
          <a:ext cx="3813288" cy="501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/>
          <a:r>
            <a:rPr lang="pt-BR" sz="2400" b="1">
              <a:solidFill>
                <a:srgbClr val="12465A"/>
              </a:solidFill>
              <a:latin typeface="Segoe UI "/>
              <a:ea typeface="+mn-ea"/>
              <a:cs typeface="Segoe UI Light" panose="020B0502040204020203" pitchFamily="34" charset="0"/>
            </a:rPr>
            <a:t>Relatório de Vendas</a:t>
          </a:r>
        </a:p>
      </xdr:txBody>
    </xdr:sp>
    <xdr:clientData/>
  </xdr:oneCellAnchor>
  <xdr:twoCellAnchor>
    <xdr:from>
      <xdr:col>1</xdr:col>
      <xdr:colOff>15240</xdr:colOff>
      <xdr:row>39</xdr:row>
      <xdr:rowOff>167640</xdr:rowOff>
    </xdr:from>
    <xdr:to>
      <xdr:col>6</xdr:col>
      <xdr:colOff>788671</xdr:colOff>
      <xdr:row>54</xdr:row>
      <xdr:rowOff>60960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0638489-DEE3-487B-80A1-C9250B3AC6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289560</xdr:colOff>
      <xdr:row>1</xdr:row>
      <xdr:rowOff>137160</xdr:rowOff>
    </xdr:from>
    <xdr:to>
      <xdr:col>6</xdr:col>
      <xdr:colOff>701040</xdr:colOff>
      <xdr:row>4</xdr:row>
      <xdr:rowOff>0</xdr:rowOff>
    </xdr:to>
    <xdr:pic>
      <xdr:nvPicPr>
        <xdr:cNvPr id="5" name="Gráfico 4" descr="Círculo com seta para a esquerda com preenchimento sóli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2FF237B-7E3D-4816-AA9B-CECFB9389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5250180" y="320040"/>
          <a:ext cx="411480" cy="411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251460</xdr:colOff>
      <xdr:row>0</xdr:row>
      <xdr:rowOff>137160</xdr:rowOff>
    </xdr:from>
    <xdr:ext cx="3869649" cy="50174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BC8BC4E-3395-458A-9ED2-FCA18B3B3EDF}"/>
            </a:ext>
          </a:extLst>
        </xdr:cNvPr>
        <xdr:cNvSpPr txBox="1"/>
      </xdr:nvSpPr>
      <xdr:spPr>
        <a:xfrm>
          <a:off x="251460" y="137160"/>
          <a:ext cx="3869649" cy="5017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/>
          <a:r>
            <a:rPr lang="pt-BR" sz="2400" b="1">
              <a:solidFill>
                <a:srgbClr val="12465A"/>
              </a:solidFill>
              <a:latin typeface="Segoe UI "/>
              <a:ea typeface="+mn-ea"/>
              <a:cs typeface="Segoe UI Light" panose="020B0502040204020203" pitchFamily="34" charset="0"/>
            </a:rPr>
            <a:t>Cadastro de Clientes</a:t>
          </a:r>
        </a:p>
      </xdr:txBody>
    </xdr:sp>
    <xdr:clientData/>
  </xdr:oneCellAnchor>
  <xdr:twoCellAnchor editAs="oneCell">
    <xdr:from>
      <xdr:col>4</xdr:col>
      <xdr:colOff>0</xdr:colOff>
      <xdr:row>1</xdr:row>
      <xdr:rowOff>60960</xdr:rowOff>
    </xdr:from>
    <xdr:to>
      <xdr:col>5</xdr:col>
      <xdr:colOff>30480</xdr:colOff>
      <xdr:row>3</xdr:row>
      <xdr:rowOff>106680</xdr:rowOff>
    </xdr:to>
    <xdr:pic>
      <xdr:nvPicPr>
        <xdr:cNvPr id="5" name="Gráfico 4" descr="Círculo com seta para a esquerda com preenchiment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5812E66-C7F4-4C3D-BCCE-392A70FA2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3718560" y="243840"/>
          <a:ext cx="411480" cy="4114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bai\Desktop\DR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ropbox\Dropbox\Curso\Arquivos%20Aula\Parte%204%20-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E"/>
      <sheetName val="DR2"/>
      <sheetName val="Impostos"/>
      <sheetName val="sobre"/>
    </sheetNames>
    <sheetDataSet>
      <sheetData sheetId="0" refreshError="1"/>
      <sheetData sheetId="1" refreshError="1"/>
      <sheetData sheetId="2">
        <row r="2">
          <cell r="B2">
            <v>0.15</v>
          </cell>
        </row>
        <row r="3">
          <cell r="B3">
            <v>0.09</v>
          </cell>
        </row>
      </sheetData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onograma"/>
      <sheetName val="Elementos"/>
      <sheetName val="Tipos de Gráfico"/>
      <sheetName val="Qual Gráfico"/>
      <sheetName val="Práticas"/>
      <sheetName val="Design"/>
      <sheetName val="Indicadores"/>
      <sheetName val="Gráficos Dinâmicos"/>
      <sheetName val="MiniGraficos"/>
    </sheetNames>
    <sheetDataSet>
      <sheetData sheetId="0"/>
      <sheetData sheetId="1"/>
      <sheetData sheetId="2"/>
      <sheetData sheetId="3"/>
      <sheetData sheetId="4"/>
      <sheetData sheetId="5">
        <row r="7">
          <cell r="AC7">
            <v>2017</v>
          </cell>
        </row>
        <row r="8">
          <cell r="AA8" t="str">
            <v>Produto 3</v>
          </cell>
          <cell r="AC8">
            <v>4500</v>
          </cell>
        </row>
        <row r="9">
          <cell r="AA9" t="str">
            <v>Produto 4</v>
          </cell>
          <cell r="AC9">
            <v>8500</v>
          </cell>
        </row>
        <row r="10">
          <cell r="AA10" t="str">
            <v>Produto 2</v>
          </cell>
          <cell r="AC10">
            <v>9000</v>
          </cell>
        </row>
        <row r="11">
          <cell r="AA11" t="str">
            <v>Produto 1</v>
          </cell>
          <cell r="AC11">
            <v>11000</v>
          </cell>
        </row>
        <row r="12">
          <cell r="AA12" t="str">
            <v>Produto 6</v>
          </cell>
          <cell r="AC12">
            <v>25600</v>
          </cell>
        </row>
        <row r="13">
          <cell r="AA13" t="str">
            <v>Produto 5</v>
          </cell>
          <cell r="AC13">
            <v>35400</v>
          </cell>
        </row>
      </sheetData>
      <sheetData sheetId="6"/>
      <sheetData sheetId="7"/>
      <sheetData sheetId="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B6:D23" totalsRowShown="0" headerRowDxfId="3">
  <autoFilter ref="B6:D23" xr:uid="{00000000-0009-0000-0100-000001000000}"/>
  <tableColumns count="3">
    <tableColumn id="1" xr3:uid="{00000000-0010-0000-0000-000001000000}" name="#" dataDxfId="2"/>
    <tableColumn id="2" xr3:uid="{00000000-0010-0000-0000-000002000000}" name="Nome" dataDxfId="1"/>
    <tableColumn id="3" xr3:uid="{00000000-0010-0000-0000-000003000000}" name="Telefone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63A4B-F9B3-4737-B4AD-095C4612CC93}">
  <dimension ref="B2:P27"/>
  <sheetViews>
    <sheetView showGridLines="0" tabSelected="1" zoomScale="90" zoomScaleNormal="90" workbookViewId="0">
      <selection activeCell="F10" sqref="F10"/>
    </sheetView>
  </sheetViews>
  <sheetFormatPr defaultColWidth="9.109375" defaultRowHeight="16.8" x14ac:dyDescent="0.4"/>
  <cols>
    <col min="1" max="1" width="3.88671875" style="1" customWidth="1"/>
    <col min="2" max="2" width="9.109375" style="1"/>
    <col min="3" max="3" width="10.6640625" style="1" customWidth="1"/>
    <col min="4" max="15" width="11.5546875" style="1" bestFit="1" customWidth="1"/>
    <col min="16" max="16" width="12.5546875" style="1" customWidth="1"/>
    <col min="17" max="16384" width="9.109375" style="1"/>
  </cols>
  <sheetData>
    <row r="2" spans="2:16" x14ac:dyDescent="0.4">
      <c r="H2" s="10"/>
    </row>
    <row r="3" spans="2:16" x14ac:dyDescent="0.4">
      <c r="H3" s="10"/>
    </row>
    <row r="5" spans="2:16" x14ac:dyDescent="0.4">
      <c r="B5" s="13" t="s">
        <v>20</v>
      </c>
      <c r="C5" s="13" t="s">
        <v>19</v>
      </c>
      <c r="D5" s="13" t="s">
        <v>7</v>
      </c>
      <c r="E5" s="13" t="s">
        <v>8</v>
      </c>
      <c r="F5" s="13" t="s">
        <v>9</v>
      </c>
      <c r="G5" s="13" t="s">
        <v>10</v>
      </c>
      <c r="H5" s="13" t="s">
        <v>11</v>
      </c>
      <c r="I5" s="13" t="s">
        <v>12</v>
      </c>
      <c r="J5" s="13" t="s">
        <v>13</v>
      </c>
      <c r="K5" s="13" t="s">
        <v>14</v>
      </c>
      <c r="L5" s="13" t="s">
        <v>15</v>
      </c>
      <c r="M5" s="13" t="s">
        <v>16</v>
      </c>
      <c r="N5" s="13" t="s">
        <v>17</v>
      </c>
      <c r="O5" s="13" t="s">
        <v>18</v>
      </c>
      <c r="P5" s="13" t="s">
        <v>6</v>
      </c>
    </row>
    <row r="6" spans="2:16" x14ac:dyDescent="0.4">
      <c r="B6" s="20">
        <v>2023</v>
      </c>
      <c r="C6" s="16" t="s">
        <v>0</v>
      </c>
      <c r="D6" s="2">
        <v>28968</v>
      </c>
      <c r="E6" s="2">
        <v>12816</v>
      </c>
      <c r="F6" s="2">
        <v>29467</v>
      </c>
      <c r="G6" s="2">
        <v>28372</v>
      </c>
      <c r="H6" s="2">
        <v>25698</v>
      </c>
      <c r="I6" s="2">
        <v>32539</v>
      </c>
      <c r="J6" s="2">
        <v>26368</v>
      </c>
      <c r="K6" s="2">
        <v>16063</v>
      </c>
      <c r="L6" s="2">
        <v>24506</v>
      </c>
      <c r="M6" s="2">
        <v>26352</v>
      </c>
      <c r="N6" s="2">
        <v>36006</v>
      </c>
      <c r="O6" s="2">
        <v>11717</v>
      </c>
      <c r="P6" s="15">
        <f t="shared" ref="P6:P27" si="0">SUM(D6:O6)</f>
        <v>298872</v>
      </c>
    </row>
    <row r="7" spans="2:16" x14ac:dyDescent="0.4">
      <c r="B7" s="20"/>
      <c r="C7" s="16" t="s">
        <v>1</v>
      </c>
      <c r="D7" s="2">
        <v>14534</v>
      </c>
      <c r="E7" s="2">
        <v>38510</v>
      </c>
      <c r="F7" s="2">
        <v>11231</v>
      </c>
      <c r="G7" s="2">
        <v>34266</v>
      </c>
      <c r="H7" s="2">
        <v>36655</v>
      </c>
      <c r="I7" s="2">
        <v>33237</v>
      </c>
      <c r="J7" s="2">
        <v>21410</v>
      </c>
      <c r="K7" s="2">
        <v>21079</v>
      </c>
      <c r="L7" s="2">
        <v>33399</v>
      </c>
      <c r="M7" s="2">
        <v>34167</v>
      </c>
      <c r="N7" s="2">
        <v>18455</v>
      </c>
      <c r="O7" s="2">
        <v>10915</v>
      </c>
      <c r="P7" s="15">
        <f t="shared" si="0"/>
        <v>307858</v>
      </c>
    </row>
    <row r="8" spans="2:16" x14ac:dyDescent="0.4">
      <c r="B8" s="20"/>
      <c r="C8" s="16" t="s">
        <v>2</v>
      </c>
      <c r="D8" s="2">
        <v>21072</v>
      </c>
      <c r="E8" s="2">
        <v>30955</v>
      </c>
      <c r="F8" s="2">
        <v>32669</v>
      </c>
      <c r="G8" s="2">
        <v>37678</v>
      </c>
      <c r="H8" s="2">
        <v>38168</v>
      </c>
      <c r="I8" s="2">
        <v>12688</v>
      </c>
      <c r="J8" s="2">
        <v>38407</v>
      </c>
      <c r="K8" s="2">
        <v>36106</v>
      </c>
      <c r="L8" s="2">
        <v>13024</v>
      </c>
      <c r="M8" s="2">
        <v>10260</v>
      </c>
      <c r="N8" s="2">
        <v>34929</v>
      </c>
      <c r="O8" s="2">
        <v>39103</v>
      </c>
      <c r="P8" s="15">
        <f t="shared" si="0"/>
        <v>345059</v>
      </c>
    </row>
    <row r="9" spans="2:16" x14ac:dyDescent="0.4">
      <c r="B9" s="20"/>
      <c r="C9" s="16" t="s">
        <v>3</v>
      </c>
      <c r="D9" s="2">
        <v>24144</v>
      </c>
      <c r="E9" s="2">
        <v>29634</v>
      </c>
      <c r="F9" s="2">
        <v>11495</v>
      </c>
      <c r="G9" s="2">
        <v>15518</v>
      </c>
      <c r="H9" s="2">
        <v>27310</v>
      </c>
      <c r="I9" s="2">
        <v>31276</v>
      </c>
      <c r="J9" s="2">
        <v>22888</v>
      </c>
      <c r="K9" s="2">
        <v>22930</v>
      </c>
      <c r="L9" s="2">
        <v>24351</v>
      </c>
      <c r="M9" s="2">
        <v>29470</v>
      </c>
      <c r="N9" s="2">
        <v>26520</v>
      </c>
      <c r="O9" s="2">
        <v>38315</v>
      </c>
      <c r="P9" s="15">
        <f t="shared" si="0"/>
        <v>303851</v>
      </c>
    </row>
    <row r="10" spans="2:16" x14ac:dyDescent="0.4">
      <c r="B10" s="20"/>
      <c r="C10" s="16" t="s">
        <v>4</v>
      </c>
      <c r="D10" s="2">
        <v>26644</v>
      </c>
      <c r="E10" s="2">
        <v>16313</v>
      </c>
      <c r="F10" s="2">
        <v>21012</v>
      </c>
      <c r="G10" s="2">
        <v>35176</v>
      </c>
      <c r="H10" s="2">
        <v>30009</v>
      </c>
      <c r="I10" s="2">
        <v>34697</v>
      </c>
      <c r="J10" s="2">
        <v>25304</v>
      </c>
      <c r="K10" s="19">
        <v>27519</v>
      </c>
      <c r="L10" s="2">
        <v>19745</v>
      </c>
      <c r="M10" s="2">
        <v>15991</v>
      </c>
      <c r="N10" s="2">
        <v>16027</v>
      </c>
      <c r="O10" s="2">
        <v>20081</v>
      </c>
      <c r="P10" s="15">
        <f t="shared" si="0"/>
        <v>288518</v>
      </c>
    </row>
    <row r="11" spans="2:16" x14ac:dyDescent="0.4">
      <c r="B11" s="20"/>
      <c r="C11" s="16" t="s">
        <v>5</v>
      </c>
      <c r="D11" s="2">
        <v>18202</v>
      </c>
      <c r="E11" s="2">
        <v>26948</v>
      </c>
      <c r="F11" s="2">
        <v>15249</v>
      </c>
      <c r="G11" s="2">
        <v>22046</v>
      </c>
      <c r="H11" s="2">
        <v>36400</v>
      </c>
      <c r="I11" s="2">
        <v>10751</v>
      </c>
      <c r="J11" s="2">
        <v>16112</v>
      </c>
      <c r="K11" s="2">
        <v>36245</v>
      </c>
      <c r="L11" s="2">
        <v>36168</v>
      </c>
      <c r="M11" s="2">
        <v>25981</v>
      </c>
      <c r="N11" s="2">
        <v>13264</v>
      </c>
      <c r="O11" s="2">
        <v>24791</v>
      </c>
      <c r="P11" s="15">
        <f t="shared" si="0"/>
        <v>282157</v>
      </c>
    </row>
    <row r="12" spans="2:16" x14ac:dyDescent="0.4">
      <c r="B12" s="20"/>
      <c r="C12" s="17" t="s">
        <v>92</v>
      </c>
      <c r="D12" s="15">
        <f t="shared" ref="D12:O12" si="1">SUM(D6:D11)</f>
        <v>133564</v>
      </c>
      <c r="E12" s="15">
        <f t="shared" si="1"/>
        <v>155176</v>
      </c>
      <c r="F12" s="15">
        <f t="shared" si="1"/>
        <v>121123</v>
      </c>
      <c r="G12" s="15">
        <f t="shared" si="1"/>
        <v>173056</v>
      </c>
      <c r="H12" s="15">
        <f t="shared" si="1"/>
        <v>194240</v>
      </c>
      <c r="I12" s="15">
        <f t="shared" si="1"/>
        <v>155188</v>
      </c>
      <c r="J12" s="15">
        <f t="shared" si="1"/>
        <v>150489</v>
      </c>
      <c r="K12" s="15">
        <f t="shared" si="1"/>
        <v>159942</v>
      </c>
      <c r="L12" s="15">
        <f t="shared" si="1"/>
        <v>151193</v>
      </c>
      <c r="M12" s="15">
        <f t="shared" si="1"/>
        <v>142221</v>
      </c>
      <c r="N12" s="15">
        <f t="shared" si="1"/>
        <v>145201</v>
      </c>
      <c r="O12" s="15">
        <f t="shared" si="1"/>
        <v>144922</v>
      </c>
      <c r="P12" s="15">
        <f t="shared" si="0"/>
        <v>1826315</v>
      </c>
    </row>
    <row r="13" spans="2:16" x14ac:dyDescent="0.4">
      <c r="B13" s="20">
        <v>2024</v>
      </c>
      <c r="C13" s="16" t="s">
        <v>0</v>
      </c>
      <c r="D13" s="2">
        <v>20012</v>
      </c>
      <c r="E13" s="2">
        <v>36002</v>
      </c>
      <c r="F13" s="2">
        <v>35632</v>
      </c>
      <c r="G13" s="2">
        <v>18996</v>
      </c>
      <c r="H13" s="2">
        <v>33212</v>
      </c>
      <c r="I13" s="2">
        <v>39628</v>
      </c>
      <c r="J13" s="2">
        <v>22150</v>
      </c>
      <c r="K13" s="2">
        <v>29801</v>
      </c>
      <c r="L13" s="2">
        <v>22022</v>
      </c>
      <c r="M13" s="2">
        <v>32232</v>
      </c>
      <c r="N13" s="2">
        <v>24409</v>
      </c>
      <c r="O13" s="2">
        <v>30959</v>
      </c>
      <c r="P13" s="15">
        <f t="shared" si="0"/>
        <v>345055</v>
      </c>
    </row>
    <row r="14" spans="2:16" x14ac:dyDescent="0.4">
      <c r="B14" s="20"/>
      <c r="C14" s="16" t="s">
        <v>1</v>
      </c>
      <c r="D14" s="2">
        <v>27968</v>
      </c>
      <c r="E14" s="2">
        <v>21985</v>
      </c>
      <c r="F14" s="2">
        <v>24982</v>
      </c>
      <c r="G14" s="2">
        <v>12363</v>
      </c>
      <c r="H14" s="2">
        <v>38926</v>
      </c>
      <c r="I14" s="2">
        <v>28037</v>
      </c>
      <c r="J14" s="2">
        <v>15099</v>
      </c>
      <c r="K14" s="2">
        <v>23921</v>
      </c>
      <c r="L14" s="2">
        <v>20495</v>
      </c>
      <c r="M14" s="2">
        <v>20290</v>
      </c>
      <c r="N14" s="2">
        <v>11261</v>
      </c>
      <c r="O14" s="2">
        <v>21545</v>
      </c>
      <c r="P14" s="15">
        <f t="shared" si="0"/>
        <v>266872</v>
      </c>
    </row>
    <row r="15" spans="2:16" x14ac:dyDescent="0.4">
      <c r="B15" s="20"/>
      <c r="C15" s="16" t="s">
        <v>2</v>
      </c>
      <c r="D15" s="2">
        <v>24064</v>
      </c>
      <c r="E15" s="2">
        <v>21399</v>
      </c>
      <c r="F15" s="2">
        <v>32655</v>
      </c>
      <c r="G15" s="2">
        <v>15022</v>
      </c>
      <c r="H15" s="2">
        <v>10485</v>
      </c>
      <c r="I15" s="2">
        <v>20274</v>
      </c>
      <c r="J15" s="2">
        <v>10654</v>
      </c>
      <c r="K15" s="2">
        <v>38169</v>
      </c>
      <c r="L15" s="2">
        <v>32088</v>
      </c>
      <c r="M15" s="2">
        <v>33274</v>
      </c>
      <c r="N15" s="2">
        <v>15975</v>
      </c>
      <c r="O15" s="2">
        <v>27307</v>
      </c>
      <c r="P15" s="15">
        <f t="shared" si="0"/>
        <v>281366</v>
      </c>
    </row>
    <row r="16" spans="2:16" x14ac:dyDescent="0.4">
      <c r="B16" s="20"/>
      <c r="C16" s="16" t="s">
        <v>3</v>
      </c>
      <c r="D16" s="2">
        <v>15906</v>
      </c>
      <c r="E16" s="2">
        <v>21844</v>
      </c>
      <c r="F16" s="2">
        <v>27073</v>
      </c>
      <c r="G16" s="2">
        <v>33347</v>
      </c>
      <c r="H16" s="2">
        <v>15639</v>
      </c>
      <c r="I16" s="2">
        <v>22571</v>
      </c>
      <c r="J16" s="2">
        <v>19505</v>
      </c>
      <c r="K16" s="2">
        <v>10751</v>
      </c>
      <c r="L16" s="2">
        <v>39181</v>
      </c>
      <c r="M16" s="2">
        <v>37734</v>
      </c>
      <c r="N16" s="2">
        <v>31801</v>
      </c>
      <c r="O16" s="2">
        <v>19626</v>
      </c>
      <c r="P16" s="15">
        <f t="shared" si="0"/>
        <v>294978</v>
      </c>
    </row>
    <row r="17" spans="2:16" x14ac:dyDescent="0.4">
      <c r="B17" s="20"/>
      <c r="C17" s="16" t="s">
        <v>4</v>
      </c>
      <c r="D17" s="2">
        <v>20528</v>
      </c>
      <c r="E17" s="2">
        <v>32359</v>
      </c>
      <c r="F17" s="2">
        <v>19295</v>
      </c>
      <c r="G17" s="2">
        <v>17148</v>
      </c>
      <c r="H17" s="2">
        <v>20732</v>
      </c>
      <c r="I17" s="2">
        <v>11720</v>
      </c>
      <c r="J17" s="2">
        <v>18739</v>
      </c>
      <c r="K17" s="2">
        <v>30300</v>
      </c>
      <c r="L17" s="2">
        <v>11432</v>
      </c>
      <c r="M17" s="2">
        <v>21891</v>
      </c>
      <c r="N17" s="2">
        <v>36194</v>
      </c>
      <c r="O17" s="2">
        <v>21712</v>
      </c>
      <c r="P17" s="15">
        <f t="shared" si="0"/>
        <v>262050</v>
      </c>
    </row>
    <row r="18" spans="2:16" x14ac:dyDescent="0.4">
      <c r="B18" s="20"/>
      <c r="C18" s="16" t="s">
        <v>5</v>
      </c>
      <c r="D18" s="2">
        <v>26693</v>
      </c>
      <c r="E18" s="2">
        <v>34234</v>
      </c>
      <c r="F18" s="2">
        <v>15190</v>
      </c>
      <c r="G18" s="2">
        <v>23886</v>
      </c>
      <c r="H18" s="2">
        <v>10937</v>
      </c>
      <c r="I18" s="2">
        <v>10423</v>
      </c>
      <c r="J18" s="2">
        <v>17415</v>
      </c>
      <c r="K18" s="2">
        <v>17187</v>
      </c>
      <c r="L18" s="2">
        <v>31420</v>
      </c>
      <c r="M18" s="2">
        <v>12469</v>
      </c>
      <c r="N18" s="2">
        <v>13261</v>
      </c>
      <c r="O18" s="2">
        <v>35034</v>
      </c>
      <c r="P18" s="15">
        <f t="shared" si="0"/>
        <v>248149</v>
      </c>
    </row>
    <row r="19" spans="2:16" x14ac:dyDescent="0.4">
      <c r="B19" s="20"/>
      <c r="C19" s="17" t="s">
        <v>92</v>
      </c>
      <c r="D19" s="15">
        <f t="shared" ref="D19:O19" si="2">SUM(D13:D18)</f>
        <v>135171</v>
      </c>
      <c r="E19" s="15">
        <f t="shared" si="2"/>
        <v>167823</v>
      </c>
      <c r="F19" s="15">
        <f t="shared" si="2"/>
        <v>154827</v>
      </c>
      <c r="G19" s="15">
        <f t="shared" si="2"/>
        <v>120762</v>
      </c>
      <c r="H19" s="15">
        <f t="shared" si="2"/>
        <v>129931</v>
      </c>
      <c r="I19" s="15">
        <f t="shared" si="2"/>
        <v>132653</v>
      </c>
      <c r="J19" s="15">
        <f t="shared" si="2"/>
        <v>103562</v>
      </c>
      <c r="K19" s="15">
        <f t="shared" si="2"/>
        <v>150129</v>
      </c>
      <c r="L19" s="15">
        <f t="shared" si="2"/>
        <v>156638</v>
      </c>
      <c r="M19" s="15">
        <f t="shared" si="2"/>
        <v>157890</v>
      </c>
      <c r="N19" s="15">
        <f t="shared" si="2"/>
        <v>132901</v>
      </c>
      <c r="O19" s="15">
        <f t="shared" si="2"/>
        <v>156183</v>
      </c>
      <c r="P19" s="15">
        <f t="shared" si="0"/>
        <v>1698470</v>
      </c>
    </row>
    <row r="20" spans="2:16" x14ac:dyDescent="0.4">
      <c r="B20" s="20">
        <v>2025</v>
      </c>
      <c r="C20" s="16" t="s">
        <v>0</v>
      </c>
      <c r="D20" s="2">
        <v>26339</v>
      </c>
      <c r="E20" s="2">
        <v>16620</v>
      </c>
      <c r="F20" s="2">
        <v>15243</v>
      </c>
      <c r="G20" s="2">
        <v>15656</v>
      </c>
      <c r="H20" s="2">
        <v>16832</v>
      </c>
      <c r="I20" s="2">
        <v>23189</v>
      </c>
      <c r="J20" s="2">
        <v>32882</v>
      </c>
      <c r="K20" s="2">
        <v>26498</v>
      </c>
      <c r="L20" s="2">
        <v>10267</v>
      </c>
      <c r="M20" s="2">
        <v>19944</v>
      </c>
      <c r="N20" s="2">
        <v>21829</v>
      </c>
      <c r="O20" s="2">
        <v>20481</v>
      </c>
      <c r="P20" s="15">
        <f t="shared" si="0"/>
        <v>245780</v>
      </c>
    </row>
    <row r="21" spans="2:16" x14ac:dyDescent="0.4">
      <c r="B21" s="20"/>
      <c r="C21" s="16" t="s">
        <v>1</v>
      </c>
      <c r="D21" s="2">
        <v>38438</v>
      </c>
      <c r="E21" s="2">
        <v>17648</v>
      </c>
      <c r="F21" s="2">
        <v>18198</v>
      </c>
      <c r="G21" s="2">
        <v>10567</v>
      </c>
      <c r="H21" s="2">
        <v>13108</v>
      </c>
      <c r="I21" s="2">
        <v>24358</v>
      </c>
      <c r="J21" s="2">
        <v>12252</v>
      </c>
      <c r="K21" s="2">
        <v>13546</v>
      </c>
      <c r="L21" s="2">
        <v>18784</v>
      </c>
      <c r="M21" s="2">
        <v>18972</v>
      </c>
      <c r="N21" s="2">
        <v>23712</v>
      </c>
      <c r="O21" s="2">
        <v>16887</v>
      </c>
      <c r="P21" s="15">
        <f t="shared" si="0"/>
        <v>226470</v>
      </c>
    </row>
    <row r="22" spans="2:16" x14ac:dyDescent="0.4">
      <c r="B22" s="20"/>
      <c r="C22" s="16" t="s">
        <v>2</v>
      </c>
      <c r="D22" s="2">
        <v>30086</v>
      </c>
      <c r="E22" s="2">
        <v>36316</v>
      </c>
      <c r="F22" s="2">
        <v>19487</v>
      </c>
      <c r="G22" s="2">
        <v>14734</v>
      </c>
      <c r="H22" s="2">
        <v>32263</v>
      </c>
      <c r="I22" s="2">
        <v>11192</v>
      </c>
      <c r="J22" s="2">
        <v>28424</v>
      </c>
      <c r="K22" s="2">
        <v>39765</v>
      </c>
      <c r="L22" s="2">
        <v>12134</v>
      </c>
      <c r="M22" s="2">
        <v>28299</v>
      </c>
      <c r="N22" s="2">
        <v>24513</v>
      </c>
      <c r="O22" s="2">
        <v>32776</v>
      </c>
      <c r="P22" s="15">
        <f t="shared" si="0"/>
        <v>309989</v>
      </c>
    </row>
    <row r="23" spans="2:16" x14ac:dyDescent="0.4">
      <c r="B23" s="20"/>
      <c r="C23" s="16" t="s">
        <v>3</v>
      </c>
      <c r="D23" s="2">
        <v>13270</v>
      </c>
      <c r="E23" s="2">
        <v>36119</v>
      </c>
      <c r="F23" s="2">
        <v>26674</v>
      </c>
      <c r="G23" s="2">
        <v>35492</v>
      </c>
      <c r="H23" s="2">
        <v>22476</v>
      </c>
      <c r="I23" s="2">
        <v>33004</v>
      </c>
      <c r="J23" s="2">
        <v>21892</v>
      </c>
      <c r="K23" s="2">
        <v>11276</v>
      </c>
      <c r="L23" s="2">
        <v>28252</v>
      </c>
      <c r="M23" s="2">
        <v>10289</v>
      </c>
      <c r="N23" s="2">
        <v>32617</v>
      </c>
      <c r="O23" s="2">
        <v>39877</v>
      </c>
      <c r="P23" s="15">
        <f t="shared" si="0"/>
        <v>311238</v>
      </c>
    </row>
    <row r="24" spans="2:16" x14ac:dyDescent="0.4">
      <c r="B24" s="20"/>
      <c r="C24" s="16" t="s">
        <v>4</v>
      </c>
      <c r="D24" s="2">
        <v>26640</v>
      </c>
      <c r="E24" s="2">
        <v>37601</v>
      </c>
      <c r="F24" s="2">
        <v>29055</v>
      </c>
      <c r="G24" s="2">
        <v>22652</v>
      </c>
      <c r="H24" s="2">
        <v>36713</v>
      </c>
      <c r="I24" s="2">
        <v>17080</v>
      </c>
      <c r="J24" s="2">
        <v>14591</v>
      </c>
      <c r="K24" s="2">
        <v>26498</v>
      </c>
      <c r="L24" s="2">
        <v>30172</v>
      </c>
      <c r="M24" s="2">
        <v>32828</v>
      </c>
      <c r="N24" s="2">
        <v>26115</v>
      </c>
      <c r="O24" s="2">
        <v>10753</v>
      </c>
      <c r="P24" s="15">
        <f t="shared" si="0"/>
        <v>310698</v>
      </c>
    </row>
    <row r="25" spans="2:16" x14ac:dyDescent="0.4">
      <c r="B25" s="20"/>
      <c r="C25" s="16" t="s">
        <v>5</v>
      </c>
      <c r="D25" s="2">
        <v>15952</v>
      </c>
      <c r="E25" s="2">
        <v>12017</v>
      </c>
      <c r="F25" s="2">
        <v>27747</v>
      </c>
      <c r="G25" s="2">
        <v>34380</v>
      </c>
      <c r="H25" s="2">
        <v>14017</v>
      </c>
      <c r="I25" s="2">
        <v>39617</v>
      </c>
      <c r="J25" s="2">
        <v>23363</v>
      </c>
      <c r="K25" s="2">
        <v>12340</v>
      </c>
      <c r="L25" s="2">
        <v>31403</v>
      </c>
      <c r="M25" s="2">
        <v>33716</v>
      </c>
      <c r="N25" s="2">
        <v>30880</v>
      </c>
      <c r="O25" s="2">
        <v>12722</v>
      </c>
      <c r="P25" s="15">
        <f t="shared" si="0"/>
        <v>288154</v>
      </c>
    </row>
    <row r="26" spans="2:16" x14ac:dyDescent="0.4">
      <c r="B26" s="20"/>
      <c r="C26" s="17" t="s">
        <v>92</v>
      </c>
      <c r="D26" s="15">
        <f t="shared" ref="D26:O26" si="3">SUM(D20:D25)</f>
        <v>150725</v>
      </c>
      <c r="E26" s="15">
        <f t="shared" si="3"/>
        <v>156321</v>
      </c>
      <c r="F26" s="15">
        <f t="shared" si="3"/>
        <v>136404</v>
      </c>
      <c r="G26" s="15">
        <f t="shared" si="3"/>
        <v>133481</v>
      </c>
      <c r="H26" s="15">
        <f t="shared" si="3"/>
        <v>135409</v>
      </c>
      <c r="I26" s="15">
        <f t="shared" si="3"/>
        <v>148440</v>
      </c>
      <c r="J26" s="15">
        <f t="shared" si="3"/>
        <v>133404</v>
      </c>
      <c r="K26" s="15">
        <f t="shared" si="3"/>
        <v>129923</v>
      </c>
      <c r="L26" s="15">
        <f t="shared" si="3"/>
        <v>131012</v>
      </c>
      <c r="M26" s="15">
        <f t="shared" si="3"/>
        <v>144048</v>
      </c>
      <c r="N26" s="15">
        <f t="shared" si="3"/>
        <v>159666</v>
      </c>
      <c r="O26" s="15">
        <f t="shared" si="3"/>
        <v>133496</v>
      </c>
      <c r="P26" s="15">
        <f t="shared" si="0"/>
        <v>1692329</v>
      </c>
    </row>
    <row r="27" spans="2:16" x14ac:dyDescent="0.4">
      <c r="B27" s="21" t="s">
        <v>21</v>
      </c>
      <c r="C27" s="21"/>
      <c r="D27" s="18">
        <f t="shared" ref="D27:O27" si="4">SUM(D26,D19,D12)</f>
        <v>419460</v>
      </c>
      <c r="E27" s="18">
        <f t="shared" si="4"/>
        <v>479320</v>
      </c>
      <c r="F27" s="18">
        <f t="shared" si="4"/>
        <v>412354</v>
      </c>
      <c r="G27" s="18">
        <f t="shared" si="4"/>
        <v>427299</v>
      </c>
      <c r="H27" s="18">
        <f t="shared" si="4"/>
        <v>459580</v>
      </c>
      <c r="I27" s="18">
        <f t="shared" si="4"/>
        <v>436281</v>
      </c>
      <c r="J27" s="18">
        <f t="shared" si="4"/>
        <v>387455</v>
      </c>
      <c r="K27" s="18">
        <f t="shared" si="4"/>
        <v>439994</v>
      </c>
      <c r="L27" s="18">
        <f t="shared" si="4"/>
        <v>438843</v>
      </c>
      <c r="M27" s="18">
        <f t="shared" si="4"/>
        <v>444159</v>
      </c>
      <c r="N27" s="18">
        <f t="shared" si="4"/>
        <v>437768</v>
      </c>
      <c r="O27" s="18">
        <f t="shared" si="4"/>
        <v>434601</v>
      </c>
      <c r="P27" s="18">
        <f t="shared" si="0"/>
        <v>5217114</v>
      </c>
    </row>
  </sheetData>
  <mergeCells count="4">
    <mergeCell ref="B6:B12"/>
    <mergeCell ref="B13:B19"/>
    <mergeCell ref="B20:B26"/>
    <mergeCell ref="B27:C2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5"/>
  <dimension ref="B6:G36"/>
  <sheetViews>
    <sheetView showGridLines="0" workbookViewId="0">
      <selection activeCell="B40" sqref="B40"/>
    </sheetView>
  </sheetViews>
  <sheetFormatPr defaultRowHeight="14.4" x14ac:dyDescent="0.3"/>
  <cols>
    <col min="1" max="1" width="3.33203125" customWidth="1"/>
    <col min="2" max="2" width="10.6640625" bestFit="1" customWidth="1"/>
    <col min="3" max="4" width="13.44140625" style="7" customWidth="1"/>
    <col min="5" max="5" width="13.44140625" customWidth="1"/>
    <col min="6" max="6" width="18" bestFit="1" customWidth="1"/>
    <col min="7" max="7" width="11.88671875" bestFit="1" customWidth="1"/>
  </cols>
  <sheetData>
    <row r="6" spans="2:7" x14ac:dyDescent="0.3">
      <c r="B6" s="11" t="s">
        <v>22</v>
      </c>
      <c r="C6" s="12" t="s">
        <v>36</v>
      </c>
      <c r="D6" s="12" t="s">
        <v>20</v>
      </c>
      <c r="E6" s="11" t="s">
        <v>35</v>
      </c>
      <c r="F6" s="11" t="s">
        <v>34</v>
      </c>
      <c r="G6" s="11" t="s">
        <v>74</v>
      </c>
    </row>
    <row r="7" spans="2:7" x14ac:dyDescent="0.3">
      <c r="B7" s="5">
        <v>45246</v>
      </c>
      <c r="C7" s="6">
        <v>11</v>
      </c>
      <c r="D7" s="6">
        <v>2023</v>
      </c>
      <c r="E7" s="4">
        <v>1045</v>
      </c>
      <c r="F7" s="3" t="s">
        <v>33</v>
      </c>
      <c r="G7" s="9">
        <v>27793</v>
      </c>
    </row>
    <row r="8" spans="2:7" x14ac:dyDescent="0.3">
      <c r="B8" s="5">
        <v>46048</v>
      </c>
      <c r="C8" s="6">
        <v>1</v>
      </c>
      <c r="D8" s="6">
        <v>2026</v>
      </c>
      <c r="E8" s="4">
        <v>22230</v>
      </c>
      <c r="F8" s="3" t="s">
        <v>28</v>
      </c>
      <c r="G8" s="9">
        <v>30606</v>
      </c>
    </row>
    <row r="9" spans="2:7" x14ac:dyDescent="0.3">
      <c r="B9" s="5">
        <v>45593</v>
      </c>
      <c r="C9" s="6">
        <v>10</v>
      </c>
      <c r="D9" s="6">
        <v>2024</v>
      </c>
      <c r="E9" s="4">
        <v>7350</v>
      </c>
      <c r="F9" s="3" t="s">
        <v>32</v>
      </c>
      <c r="G9" s="9">
        <v>30644</v>
      </c>
    </row>
    <row r="10" spans="2:7" x14ac:dyDescent="0.3">
      <c r="B10" s="5">
        <v>45002</v>
      </c>
      <c r="C10" s="6">
        <v>3</v>
      </c>
      <c r="D10" s="6">
        <v>2023</v>
      </c>
      <c r="E10" s="4">
        <v>805.8</v>
      </c>
      <c r="F10" s="3" t="s">
        <v>26</v>
      </c>
      <c r="G10" s="9">
        <v>59155</v>
      </c>
    </row>
    <row r="11" spans="2:7" x14ac:dyDescent="0.3">
      <c r="B11" s="5">
        <v>44582</v>
      </c>
      <c r="C11" s="6">
        <v>1</v>
      </c>
      <c r="D11" s="6">
        <v>2022</v>
      </c>
      <c r="E11" s="4">
        <v>6120</v>
      </c>
      <c r="F11" s="3" t="s">
        <v>27</v>
      </c>
      <c r="G11" s="9">
        <v>66903</v>
      </c>
    </row>
    <row r="12" spans="2:7" x14ac:dyDescent="0.3">
      <c r="B12" s="5">
        <v>45409</v>
      </c>
      <c r="C12" s="6">
        <v>4</v>
      </c>
      <c r="D12" s="6">
        <v>2024</v>
      </c>
      <c r="E12" s="4">
        <v>14360</v>
      </c>
      <c r="F12" s="3" t="s">
        <v>28</v>
      </c>
      <c r="G12" s="9">
        <v>82001</v>
      </c>
    </row>
    <row r="13" spans="2:7" x14ac:dyDescent="0.3">
      <c r="B13" s="5">
        <v>45428</v>
      </c>
      <c r="C13" s="6">
        <v>5</v>
      </c>
      <c r="D13" s="6">
        <v>2024</v>
      </c>
      <c r="E13" s="4">
        <v>2585</v>
      </c>
      <c r="F13" s="3" t="s">
        <v>29</v>
      </c>
      <c r="G13" s="9">
        <v>57820</v>
      </c>
    </row>
    <row r="14" spans="2:7" x14ac:dyDescent="0.3">
      <c r="B14" s="5">
        <v>44640</v>
      </c>
      <c r="C14" s="6">
        <v>3</v>
      </c>
      <c r="D14" s="6">
        <v>2022</v>
      </c>
      <c r="E14" s="4">
        <v>11316</v>
      </c>
      <c r="F14" s="3" t="s">
        <v>27</v>
      </c>
      <c r="G14" s="9">
        <v>60523</v>
      </c>
    </row>
    <row r="15" spans="2:7" x14ac:dyDescent="0.3">
      <c r="B15" s="5">
        <v>46315</v>
      </c>
      <c r="C15" s="6">
        <v>10</v>
      </c>
      <c r="D15" s="6">
        <v>2026</v>
      </c>
      <c r="E15" s="4">
        <v>1012</v>
      </c>
      <c r="F15" s="3" t="s">
        <v>26</v>
      </c>
      <c r="G15" s="9">
        <v>56796</v>
      </c>
    </row>
    <row r="16" spans="2:7" x14ac:dyDescent="0.3">
      <c r="B16" s="5">
        <v>46082</v>
      </c>
      <c r="C16" s="6">
        <v>3</v>
      </c>
      <c r="D16" s="6">
        <v>2026</v>
      </c>
      <c r="E16" s="4">
        <v>42000</v>
      </c>
      <c r="F16" s="3" t="s">
        <v>31</v>
      </c>
      <c r="G16" s="9">
        <v>81336</v>
      </c>
    </row>
    <row r="17" spans="2:7" x14ac:dyDescent="0.3">
      <c r="B17" s="5">
        <v>45093</v>
      </c>
      <c r="C17" s="6">
        <v>6</v>
      </c>
      <c r="D17" s="6">
        <v>2023</v>
      </c>
      <c r="E17" s="4">
        <v>1937</v>
      </c>
      <c r="F17" s="3" t="s">
        <v>31</v>
      </c>
      <c r="G17" s="9">
        <v>54047</v>
      </c>
    </row>
    <row r="18" spans="2:7" x14ac:dyDescent="0.3">
      <c r="B18" s="5">
        <v>44985</v>
      </c>
      <c r="C18" s="6">
        <v>2</v>
      </c>
      <c r="D18" s="6">
        <v>2023</v>
      </c>
      <c r="E18" s="4">
        <v>2029.5</v>
      </c>
      <c r="F18" s="3" t="s">
        <v>27</v>
      </c>
      <c r="G18" s="9">
        <v>82001</v>
      </c>
    </row>
    <row r="19" spans="2:7" x14ac:dyDescent="0.3">
      <c r="B19" s="5">
        <v>45340</v>
      </c>
      <c r="C19" s="6">
        <v>2</v>
      </c>
      <c r="D19" s="6">
        <v>2024</v>
      </c>
      <c r="E19" s="4">
        <v>12136</v>
      </c>
      <c r="F19" s="3" t="s">
        <v>28</v>
      </c>
      <c r="G19" s="9">
        <v>63078</v>
      </c>
    </row>
    <row r="20" spans="2:7" x14ac:dyDescent="0.3">
      <c r="B20" s="5">
        <v>44947</v>
      </c>
      <c r="C20" s="6">
        <v>1</v>
      </c>
      <c r="D20" s="6">
        <v>2023</v>
      </c>
      <c r="E20" s="4">
        <v>2952</v>
      </c>
      <c r="F20" s="3" t="s">
        <v>30</v>
      </c>
      <c r="G20" s="9">
        <v>42565</v>
      </c>
    </row>
    <row r="21" spans="2:7" x14ac:dyDescent="0.3">
      <c r="B21" s="5">
        <v>46117</v>
      </c>
      <c r="C21" s="6">
        <v>4</v>
      </c>
      <c r="D21" s="6">
        <v>2026</v>
      </c>
      <c r="E21" s="4">
        <v>50445</v>
      </c>
      <c r="F21" s="3" t="s">
        <v>26</v>
      </c>
      <c r="G21" s="9">
        <v>86718</v>
      </c>
    </row>
    <row r="22" spans="2:7" x14ac:dyDescent="0.3">
      <c r="B22" s="5">
        <v>46140</v>
      </c>
      <c r="C22" s="6">
        <v>4</v>
      </c>
      <c r="D22" s="6">
        <v>2026</v>
      </c>
      <c r="E22" s="4">
        <v>292.5</v>
      </c>
      <c r="F22" s="3" t="s">
        <v>28</v>
      </c>
      <c r="G22" s="9">
        <v>30644</v>
      </c>
    </row>
    <row r="23" spans="2:7" x14ac:dyDescent="0.3">
      <c r="B23" s="5">
        <v>45598</v>
      </c>
      <c r="C23" s="6">
        <v>11</v>
      </c>
      <c r="D23" s="6">
        <v>2024</v>
      </c>
      <c r="E23" s="4">
        <v>47520</v>
      </c>
      <c r="F23" s="3" t="s">
        <v>25</v>
      </c>
      <c r="G23" s="9">
        <v>52501</v>
      </c>
    </row>
    <row r="24" spans="2:7" x14ac:dyDescent="0.3">
      <c r="B24" s="5">
        <v>45166</v>
      </c>
      <c r="C24" s="6">
        <v>8</v>
      </c>
      <c r="D24" s="6">
        <v>2023</v>
      </c>
      <c r="E24" s="4">
        <v>30720</v>
      </c>
      <c r="F24" s="3" t="s">
        <v>26</v>
      </c>
      <c r="G24" s="9">
        <v>71479</v>
      </c>
    </row>
    <row r="25" spans="2:7" x14ac:dyDescent="0.3">
      <c r="B25" s="5">
        <v>45107</v>
      </c>
      <c r="C25" s="6">
        <v>6</v>
      </c>
      <c r="D25" s="6">
        <v>2023</v>
      </c>
      <c r="E25" s="4">
        <v>3016</v>
      </c>
      <c r="F25" s="3" t="s">
        <v>29</v>
      </c>
      <c r="G25" s="9">
        <v>72628</v>
      </c>
    </row>
    <row r="26" spans="2:7" x14ac:dyDescent="0.3">
      <c r="B26" s="5">
        <v>46039</v>
      </c>
      <c r="C26" s="6">
        <v>1</v>
      </c>
      <c r="D26" s="6">
        <v>2026</v>
      </c>
      <c r="E26" s="4">
        <v>10665</v>
      </c>
      <c r="F26" s="3" t="s">
        <v>26</v>
      </c>
      <c r="G26" s="9">
        <v>82001</v>
      </c>
    </row>
    <row r="27" spans="2:7" x14ac:dyDescent="0.3">
      <c r="B27" s="5">
        <v>45328</v>
      </c>
      <c r="C27" s="6">
        <v>2</v>
      </c>
      <c r="D27" s="6">
        <v>2024</v>
      </c>
      <c r="E27" s="4">
        <v>1705</v>
      </c>
      <c r="F27" s="3" t="s">
        <v>27</v>
      </c>
      <c r="G27" s="9">
        <v>82001</v>
      </c>
    </row>
    <row r="28" spans="2:7" x14ac:dyDescent="0.3">
      <c r="B28" s="5">
        <v>46201</v>
      </c>
      <c r="C28" s="6">
        <v>6</v>
      </c>
      <c r="D28" s="6">
        <v>2026</v>
      </c>
      <c r="E28" s="4">
        <v>24150</v>
      </c>
      <c r="F28" s="3" t="s">
        <v>29</v>
      </c>
      <c r="G28" s="9">
        <v>42921</v>
      </c>
    </row>
    <row r="29" spans="2:7" x14ac:dyDescent="0.3">
      <c r="B29" s="5">
        <v>46188</v>
      </c>
      <c r="C29" s="6">
        <v>6</v>
      </c>
      <c r="D29" s="6">
        <v>2026</v>
      </c>
      <c r="E29" s="4">
        <v>6396</v>
      </c>
      <c r="F29" s="3" t="s">
        <v>29</v>
      </c>
      <c r="G29" s="9">
        <v>86308</v>
      </c>
    </row>
    <row r="30" spans="2:7" x14ac:dyDescent="0.3">
      <c r="B30" s="5">
        <v>45472</v>
      </c>
      <c r="C30" s="6">
        <v>6</v>
      </c>
      <c r="D30" s="6">
        <v>2024</v>
      </c>
      <c r="E30" s="4">
        <v>18960</v>
      </c>
      <c r="F30" s="3" t="s">
        <v>26</v>
      </c>
      <c r="G30" s="9">
        <v>70953</v>
      </c>
    </row>
    <row r="31" spans="2:7" x14ac:dyDescent="0.3">
      <c r="B31" s="5">
        <v>45509</v>
      </c>
      <c r="C31" s="6">
        <v>8</v>
      </c>
      <c r="D31" s="6">
        <v>2024</v>
      </c>
      <c r="E31" s="4">
        <v>188.5</v>
      </c>
      <c r="F31" s="3" t="s">
        <v>28</v>
      </c>
      <c r="G31" s="9">
        <v>30644</v>
      </c>
    </row>
    <row r="32" spans="2:7" x14ac:dyDescent="0.3">
      <c r="B32" s="5">
        <v>46059</v>
      </c>
      <c r="C32" s="6">
        <v>2</v>
      </c>
      <c r="D32" s="6">
        <v>2026</v>
      </c>
      <c r="E32" s="4">
        <v>25320</v>
      </c>
      <c r="F32" s="3" t="s">
        <v>27</v>
      </c>
      <c r="G32" s="9">
        <v>46572</v>
      </c>
    </row>
    <row r="33" spans="2:7" x14ac:dyDescent="0.3">
      <c r="B33" s="5">
        <v>44996</v>
      </c>
      <c r="C33" s="6">
        <v>3</v>
      </c>
      <c r="D33" s="6">
        <v>2023</v>
      </c>
      <c r="E33" s="4">
        <v>2123</v>
      </c>
      <c r="F33" s="3" t="s">
        <v>26</v>
      </c>
      <c r="G33" s="9">
        <v>31788</v>
      </c>
    </row>
    <row r="34" spans="2:7" x14ac:dyDescent="0.3">
      <c r="B34" s="5">
        <v>44644</v>
      </c>
      <c r="C34" s="6">
        <v>3</v>
      </c>
      <c r="D34" s="6">
        <v>2022</v>
      </c>
      <c r="E34" s="4">
        <v>1291.5</v>
      </c>
      <c r="F34" s="3" t="s">
        <v>25</v>
      </c>
      <c r="G34" s="9">
        <v>56796</v>
      </c>
    </row>
    <row r="35" spans="2:7" x14ac:dyDescent="0.3">
      <c r="B35" s="5">
        <v>46333</v>
      </c>
      <c r="C35" s="6">
        <v>11</v>
      </c>
      <c r="D35" s="6">
        <v>2026</v>
      </c>
      <c r="E35" s="4">
        <v>21320</v>
      </c>
      <c r="F35" s="3" t="s">
        <v>24</v>
      </c>
      <c r="G35" s="9">
        <v>79119</v>
      </c>
    </row>
    <row r="36" spans="2:7" x14ac:dyDescent="0.3">
      <c r="B36" s="5">
        <v>44970</v>
      </c>
      <c r="C36" s="6">
        <v>2</v>
      </c>
      <c r="D36" s="6">
        <v>2023</v>
      </c>
      <c r="E36" s="4">
        <v>1860</v>
      </c>
      <c r="F36" s="3" t="s">
        <v>23</v>
      </c>
      <c r="G36" s="9">
        <v>82001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13"/>
  <dimension ref="B6:D23"/>
  <sheetViews>
    <sheetView showGridLines="0" workbookViewId="0"/>
  </sheetViews>
  <sheetFormatPr defaultRowHeight="14.4" x14ac:dyDescent="0.3"/>
  <cols>
    <col min="1" max="1" width="4.109375" customWidth="1"/>
    <col min="2" max="2" width="13.5546875" customWidth="1"/>
    <col min="3" max="3" width="23.44140625" bestFit="1" customWidth="1"/>
    <col min="4" max="4" width="13.109375" customWidth="1"/>
    <col min="5" max="5" width="5.5546875" customWidth="1"/>
    <col min="6" max="6" width="10" customWidth="1"/>
    <col min="7" max="7" width="5.5546875" customWidth="1"/>
    <col min="8" max="8" width="10.44140625" customWidth="1"/>
    <col min="9" max="9" width="5.5546875" customWidth="1"/>
    <col min="10" max="10" width="10.109375" customWidth="1"/>
    <col min="11" max="11" width="5.5546875" customWidth="1"/>
    <col min="12" max="12" width="11.5546875" customWidth="1"/>
    <col min="13" max="13" width="5.5546875" customWidth="1"/>
    <col min="14" max="14" width="11.6640625" customWidth="1"/>
    <col min="15" max="15" width="5.5546875" customWidth="1"/>
    <col min="16" max="16" width="11.6640625" customWidth="1"/>
  </cols>
  <sheetData>
    <row r="6" spans="2:4" ht="16.8" x14ac:dyDescent="0.4">
      <c r="B6" s="13" t="s">
        <v>37</v>
      </c>
      <c r="C6" s="14" t="s">
        <v>38</v>
      </c>
      <c r="D6" s="14" t="s">
        <v>39</v>
      </c>
    </row>
    <row r="7" spans="2:4" ht="16.8" x14ac:dyDescent="0.4">
      <c r="B7" s="8" t="s">
        <v>40</v>
      </c>
      <c r="C7" s="1" t="s">
        <v>41</v>
      </c>
      <c r="D7" s="1" t="s">
        <v>75</v>
      </c>
    </row>
    <row r="8" spans="2:4" ht="16.8" x14ac:dyDescent="0.4">
      <c r="B8" s="8" t="s">
        <v>42</v>
      </c>
      <c r="C8" s="1" t="s">
        <v>43</v>
      </c>
      <c r="D8" s="1" t="s">
        <v>76</v>
      </c>
    </row>
    <row r="9" spans="2:4" ht="16.8" x14ac:dyDescent="0.4">
      <c r="B9" s="8" t="s">
        <v>44</v>
      </c>
      <c r="C9" s="1" t="s">
        <v>45</v>
      </c>
      <c r="D9" s="1" t="s">
        <v>77</v>
      </c>
    </row>
    <row r="10" spans="2:4" ht="16.8" x14ac:dyDescent="0.4">
      <c r="B10" s="8" t="s">
        <v>46</v>
      </c>
      <c r="C10" s="1" t="s">
        <v>47</v>
      </c>
      <c r="D10" s="1" t="s">
        <v>78</v>
      </c>
    </row>
    <row r="11" spans="2:4" ht="16.8" x14ac:dyDescent="0.4">
      <c r="B11" s="8" t="s">
        <v>48</v>
      </c>
      <c r="C11" s="1" t="s">
        <v>49</v>
      </c>
      <c r="D11" s="1" t="s">
        <v>79</v>
      </c>
    </row>
    <row r="12" spans="2:4" ht="16.8" x14ac:dyDescent="0.4">
      <c r="B12" s="8" t="s">
        <v>50</v>
      </c>
      <c r="C12" s="1" t="s">
        <v>51</v>
      </c>
      <c r="D12" s="1" t="s">
        <v>80</v>
      </c>
    </row>
    <row r="13" spans="2:4" ht="16.8" x14ac:dyDescent="0.4">
      <c r="B13" s="8" t="s">
        <v>52</v>
      </c>
      <c r="C13" s="1" t="s">
        <v>53</v>
      </c>
      <c r="D13" s="1" t="s">
        <v>81</v>
      </c>
    </row>
    <row r="14" spans="2:4" ht="16.8" x14ac:dyDescent="0.4">
      <c r="B14" s="8" t="s">
        <v>54</v>
      </c>
      <c r="C14" s="1" t="s">
        <v>55</v>
      </c>
      <c r="D14" s="1" t="s">
        <v>82</v>
      </c>
    </row>
    <row r="15" spans="2:4" ht="16.8" x14ac:dyDescent="0.4">
      <c r="B15" s="8" t="s">
        <v>56</v>
      </c>
      <c r="C15" s="1" t="s">
        <v>57</v>
      </c>
      <c r="D15" s="1" t="s">
        <v>83</v>
      </c>
    </row>
    <row r="16" spans="2:4" ht="16.8" x14ac:dyDescent="0.4">
      <c r="B16" s="8" t="s">
        <v>58</v>
      </c>
      <c r="C16" s="1" t="s">
        <v>59</v>
      </c>
      <c r="D16" s="1" t="s">
        <v>84</v>
      </c>
    </row>
    <row r="17" spans="2:4" ht="16.8" x14ac:dyDescent="0.4">
      <c r="B17" s="8" t="s">
        <v>60</v>
      </c>
      <c r="C17" s="1" t="s">
        <v>61</v>
      </c>
      <c r="D17" s="1" t="s">
        <v>85</v>
      </c>
    </row>
    <row r="18" spans="2:4" ht="16.8" x14ac:dyDescent="0.4">
      <c r="B18" s="8" t="s">
        <v>62</v>
      </c>
      <c r="C18" s="1" t="s">
        <v>63</v>
      </c>
      <c r="D18" s="1" t="s">
        <v>86</v>
      </c>
    </row>
    <row r="19" spans="2:4" ht="16.8" x14ac:dyDescent="0.4">
      <c r="B19" s="8" t="s">
        <v>64</v>
      </c>
      <c r="C19" s="1" t="s">
        <v>65</v>
      </c>
      <c r="D19" s="1" t="s">
        <v>87</v>
      </c>
    </row>
    <row r="20" spans="2:4" ht="16.8" x14ac:dyDescent="0.4">
      <c r="B20" s="8" t="s">
        <v>66</v>
      </c>
      <c r="C20" s="1" t="s">
        <v>67</v>
      </c>
      <c r="D20" s="1" t="s">
        <v>88</v>
      </c>
    </row>
    <row r="21" spans="2:4" ht="16.8" x14ac:dyDescent="0.4">
      <c r="B21" s="8" t="s">
        <v>68</v>
      </c>
      <c r="C21" s="1" t="s">
        <v>69</v>
      </c>
      <c r="D21" s="1" t="s">
        <v>89</v>
      </c>
    </row>
    <row r="22" spans="2:4" ht="16.8" x14ac:dyDescent="0.4">
      <c r="B22" s="8" t="s">
        <v>70</v>
      </c>
      <c r="C22" s="1" t="s">
        <v>71</v>
      </c>
      <c r="D22" s="1" t="s">
        <v>90</v>
      </c>
    </row>
    <row r="23" spans="2:4" ht="16.8" x14ac:dyDescent="0.4">
      <c r="B23" s="8" t="s">
        <v>72</v>
      </c>
      <c r="C23" s="1" t="s">
        <v>73</v>
      </c>
      <c r="D23" s="1" t="s">
        <v>91</v>
      </c>
    </row>
  </sheetData>
  <pageMargins left="0.511811024" right="0.511811024" top="0.78740157499999996" bottom="0.78740157499999996" header="0.31496062000000002" footer="0.31496062000000002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992E58D9ED3B84F98D51C55081FF0F4" ma:contentTypeVersion="9" ma:contentTypeDescription="Crie um novo documento." ma:contentTypeScope="" ma:versionID="ec4d129ad26ad68556320f88fd1dda71">
  <xsd:schema xmlns:xsd="http://www.w3.org/2001/XMLSchema" xmlns:xs="http://www.w3.org/2001/XMLSchema" xmlns:p="http://schemas.microsoft.com/office/2006/metadata/properties" xmlns:ns2="649d0b46-fcee-454c-bb42-6d612c616413" targetNamespace="http://schemas.microsoft.com/office/2006/metadata/properties" ma:root="true" ma:fieldsID="445d36417afa39d4739d52482d91980d" ns2:_="">
    <xsd:import namespace="649d0b46-fcee-454c-bb42-6d612c6164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9d0b46-fcee-454c-bb42-6d612c6164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914EA3-6987-43B7-BAC0-9B52A194BF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B8DF31-08AF-420B-B80C-95B22C2A01B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09C91D6-456B-49C9-B662-8C268E8F79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49d0b46-fcee-454c-bb42-6d612c6164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Vendas</vt:lpstr>
      <vt:lpstr>Clientes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Karine Gouvêa Dibai do Lago</dc:creator>
  <cp:lastModifiedBy>5511988605054</cp:lastModifiedBy>
  <dcterms:created xsi:type="dcterms:W3CDTF">2017-03-28T12:30:26Z</dcterms:created>
  <dcterms:modified xsi:type="dcterms:W3CDTF">2022-05-02T15:45:47Z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0x0101007992E58D9ED3B84F98D51C55081FF0F4</vt:lpwstr>
  </property>
</Properties>
</file>