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ss Flip" sheetId="1" r:id="rId4"/>
    <sheet state="visible" name="Cross Drop" sheetId="2" r:id="rId5"/>
    <sheet state="visible" name="FBM" sheetId="3" r:id="rId6"/>
    <sheet state="visible" name="Sites e Siglas" sheetId="4" r:id="rId7"/>
  </sheets>
  <definedNames/>
  <calcPr/>
  <extLst>
    <ext uri="GoogleSheetsCustomDataVersion1">
      <go:sheetsCustomData xmlns:go="http://customooxmlschemas.google.com/" r:id="rId8" roundtripDataSignature="AMtx7mjOGjQ6Lia4UqHbiY1a3y5SySEK1Q=="/>
    </ext>
  </extLst>
</workbook>
</file>

<file path=xl/sharedStrings.xml><?xml version="1.0" encoding="utf-8"?>
<sst xmlns="http://schemas.openxmlformats.org/spreadsheetml/2006/main" count="434" uniqueCount="332">
  <si>
    <t>PERÍODO</t>
  </si>
  <si>
    <t>INFORMAÇÕES E CUSTO</t>
  </si>
  <si>
    <t>SOBRE A VENDA</t>
  </si>
  <si>
    <t>Cálculos</t>
  </si>
  <si>
    <t>Lucro</t>
  </si>
  <si>
    <t>LISTING</t>
  </si>
  <si>
    <t>INVENTORY LOADER</t>
  </si>
  <si>
    <t>OBSERVAÇÕES</t>
  </si>
  <si>
    <t>Custos Fixos e Ajustes</t>
  </si>
  <si>
    <t>Data</t>
  </si>
  <si>
    <t>ASIN</t>
  </si>
  <si>
    <t>Preço</t>
  </si>
  <si>
    <t>Frete</t>
  </si>
  <si>
    <t>Subtotal</t>
  </si>
  <si>
    <t>Preço de Venda</t>
  </si>
  <si>
    <t>Est. Vendas Mensal</t>
  </si>
  <si>
    <t>Tax Estado</t>
  </si>
  <si>
    <t xml:space="preserve">Taxa Amazon </t>
  </si>
  <si>
    <t>Custo Final (Dólar)</t>
  </si>
  <si>
    <t>Custo Final (Cartão BR)</t>
  </si>
  <si>
    <t>Lucro (Dólar)</t>
  </si>
  <si>
    <t>Lucro (Cartão BR)</t>
  </si>
  <si>
    <t>Margem (Dólar)</t>
  </si>
  <si>
    <t>Margem (Cartão BR)</t>
  </si>
  <si>
    <t>ROI (Dólar)</t>
  </si>
  <si>
    <t>ROI        (Cartão BR)</t>
  </si>
  <si>
    <t>Viabilidade</t>
  </si>
  <si>
    <t>HANDLING TIME</t>
  </si>
  <si>
    <t>QUANTIDADE EM ESTOQUE</t>
  </si>
  <si>
    <t>SKU</t>
  </si>
  <si>
    <t>PRODUCT-ID</t>
  </si>
  <si>
    <t>PRODUCT-ID-TYPE</t>
  </si>
  <si>
    <t>PRICE</t>
  </si>
  <si>
    <t>ITEM-CONDITION</t>
  </si>
  <si>
    <t>QUANTITY</t>
  </si>
  <si>
    <t>ADD-DELETE</t>
  </si>
  <si>
    <t>WILL-SHIP-INTERNATIONALY</t>
  </si>
  <si>
    <t>HANDLING-TIME</t>
  </si>
  <si>
    <t>Taxas</t>
  </si>
  <si>
    <t>Viabilidade - Margem</t>
  </si>
  <si>
    <t>Taxa Amazon</t>
  </si>
  <si>
    <t>Ruim</t>
  </si>
  <si>
    <t>Tax Estados</t>
  </si>
  <si>
    <t>Médio</t>
  </si>
  <si>
    <t>IOF</t>
  </si>
  <si>
    <t>Bom</t>
  </si>
  <si>
    <t>Prep</t>
  </si>
  <si>
    <t>Excelente</t>
  </si>
  <si>
    <t>INFORMAÇÕES DO PRODUTO</t>
  </si>
  <si>
    <t>CONDIÇÃO</t>
  </si>
  <si>
    <t>CUSTO DE COMPRA</t>
  </si>
  <si>
    <t>Produto (URL Fornecedor)</t>
  </si>
  <si>
    <t>Fornecedor (URL)</t>
  </si>
  <si>
    <t>Fornecedor (Nome)</t>
  </si>
  <si>
    <t>Fornecedor (Sigla)</t>
  </si>
  <si>
    <t>ASIN (Amazon)</t>
  </si>
  <si>
    <t>Length (Comprimento)</t>
  </si>
  <si>
    <t>Width (Largura)</t>
  </si>
  <si>
    <t>Height (Altura)</t>
  </si>
  <si>
    <t>Frete        (Fornecedor -&gt; Prep)</t>
  </si>
  <si>
    <t>Frete                   (Prep -&gt; Cliente)</t>
  </si>
  <si>
    <t>ROI         (Cartão BR)</t>
  </si>
  <si>
    <t>URL</t>
  </si>
  <si>
    <t>SITE</t>
  </si>
  <si>
    <t>SIGLA</t>
  </si>
  <si>
    <t>www.abt.com</t>
  </si>
  <si>
    <t>Abt</t>
  </si>
  <si>
    <t>AB</t>
  </si>
  <si>
    <t>www.academy.com</t>
  </si>
  <si>
    <t>Academy</t>
  </si>
  <si>
    <t>AC</t>
  </si>
  <si>
    <t>www.acehardware.com</t>
  </si>
  <si>
    <t>Ace Hardware</t>
  </si>
  <si>
    <t>AH</t>
  </si>
  <si>
    <t>www.acmetools.com</t>
  </si>
  <si>
    <t>Acme Tools</t>
  </si>
  <si>
    <t>AT</t>
  </si>
  <si>
    <t>www.adorama.com</t>
  </si>
  <si>
    <t>Adorama</t>
  </si>
  <si>
    <t>AD</t>
  </si>
  <si>
    <t>www.ajmadison.com</t>
  </si>
  <si>
    <t>AjMadison</t>
  </si>
  <si>
    <t>AM</t>
  </si>
  <si>
    <t>alicelanehome.com</t>
  </si>
  <si>
    <t>Alice Lane</t>
  </si>
  <si>
    <t>AL</t>
  </si>
  <si>
    <t>www.amazon.com</t>
  </si>
  <si>
    <t>Amazon</t>
  </si>
  <si>
    <t>AZ</t>
  </si>
  <si>
    <t>www.appliancesconnection.com</t>
  </si>
  <si>
    <t>Appliances Connection</t>
  </si>
  <si>
    <t>AP</t>
  </si>
  <si>
    <t>www.autozone.com</t>
  </si>
  <si>
    <t>AutoZone</t>
  </si>
  <si>
    <t>AU</t>
  </si>
  <si>
    <t>www.diy.com</t>
  </si>
  <si>
    <t>B&amp;Q</t>
  </si>
  <si>
    <t>BQ</t>
  </si>
  <si>
    <t>www.bakerdist.com</t>
  </si>
  <si>
    <t>Baker</t>
  </si>
  <si>
    <t>BA</t>
  </si>
  <si>
    <t>www.basspro.comshopen</t>
  </si>
  <si>
    <t>Bass Pro Shops</t>
  </si>
  <si>
    <t>BP</t>
  </si>
  <si>
    <t>www.bestbuy.com</t>
  </si>
  <si>
    <t>Best Buy</t>
  </si>
  <si>
    <t>BB</t>
  </si>
  <si>
    <t>www.bhphotovideo.com</t>
  </si>
  <si>
    <t>BH Photo Video</t>
  </si>
  <si>
    <t>BH</t>
  </si>
  <si>
    <t>www.bjs.com</t>
  </si>
  <si>
    <t>BJ's</t>
  </si>
  <si>
    <t>BJ</t>
  </si>
  <si>
    <t>www.bodybuilding.com</t>
  </si>
  <si>
    <t>Body Building</t>
  </si>
  <si>
    <t>BO</t>
  </si>
  <si>
    <t>www.boscovs.com</t>
  </si>
  <si>
    <t>Boscov's</t>
  </si>
  <si>
    <t>BV</t>
  </si>
  <si>
    <t>www.boteboard.com</t>
  </si>
  <si>
    <t>BOTE</t>
  </si>
  <si>
    <t>BT</t>
  </si>
  <si>
    <t>www.brightsidewatersports.com</t>
  </si>
  <si>
    <t>Brightside</t>
  </si>
  <si>
    <t>BR</t>
  </si>
  <si>
    <t>www.brooklynkayakcompany.com</t>
  </si>
  <si>
    <t>Brooklyn</t>
  </si>
  <si>
    <t>BN</t>
  </si>
  <si>
    <t>www.budgetgolf.com</t>
  </si>
  <si>
    <t>Budget Golf</t>
  </si>
  <si>
    <t>BG</t>
  </si>
  <si>
    <t>www.build.com</t>
  </si>
  <si>
    <t>Build</t>
  </si>
  <si>
    <t>BU</t>
  </si>
  <si>
    <t>www.buybuybaby.com</t>
  </si>
  <si>
    <t>buy buy baby</t>
  </si>
  <si>
    <t>BY</t>
  </si>
  <si>
    <t>www.cabelas.comshopen</t>
  </si>
  <si>
    <t>Cabela's</t>
  </si>
  <si>
    <t>CA</t>
  </si>
  <si>
    <t>www.carlsgolfland.com</t>
  </si>
  <si>
    <t>Carl's Golfland</t>
  </si>
  <si>
    <t>CG</t>
  </si>
  <si>
    <t>www.chewy.com</t>
  </si>
  <si>
    <t>Chewy</t>
  </si>
  <si>
    <t>CH</t>
  </si>
  <si>
    <t>www.competitiveedgeproducts.com</t>
  </si>
  <si>
    <t>Competitive Edge</t>
  </si>
  <si>
    <t>CE</t>
  </si>
  <si>
    <t>www.costco.com</t>
  </si>
  <si>
    <t>Costco</t>
  </si>
  <si>
    <t>CO</t>
  </si>
  <si>
    <t>www.crateandbarrel.com</t>
  </si>
  <si>
    <t>Crate&amp;Barrel</t>
  </si>
  <si>
    <t>CB</t>
  </si>
  <si>
    <t>www.cvs.com</t>
  </si>
  <si>
    <t>CSV</t>
  </si>
  <si>
    <t>CS</t>
  </si>
  <si>
    <t>www.dickssportinggoods.com</t>
  </si>
  <si>
    <t>Dick's</t>
  </si>
  <si>
    <t>DI</t>
  </si>
  <si>
    <t>www.discountelectronics.com</t>
  </si>
  <si>
    <t>Discount Eletronics</t>
  </si>
  <si>
    <t>DE</t>
  </si>
  <si>
    <t>www.ebay.com</t>
  </si>
  <si>
    <t>ebay</t>
  </si>
  <si>
    <t>EB</t>
  </si>
  <si>
    <t>www.ferguson.com</t>
  </si>
  <si>
    <t>Ferguson</t>
  </si>
  <si>
    <t>FE</t>
  </si>
  <si>
    <t>www.gemplers.com</t>
  </si>
  <si>
    <t>Gemplers</t>
  </si>
  <si>
    <t>GE</t>
  </si>
  <si>
    <t>www.globalgolf.com</t>
  </si>
  <si>
    <t>Global Golf</t>
  </si>
  <si>
    <t>GO</t>
  </si>
  <si>
    <t>www.gnc.com</t>
  </si>
  <si>
    <t>GNC</t>
  </si>
  <si>
    <t>GN</t>
  </si>
  <si>
    <t>www.golfdiscount.com</t>
  </si>
  <si>
    <t>Golf Discount</t>
  </si>
  <si>
    <t>GD</t>
  </si>
  <si>
    <t>www.golfgalaxy.com</t>
  </si>
  <si>
    <t>Golf Galaxy</t>
  </si>
  <si>
    <t>GG</t>
  </si>
  <si>
    <t>www.grainger.com</t>
  </si>
  <si>
    <t>Grainger</t>
  </si>
  <si>
    <t>GR</t>
  </si>
  <si>
    <t>www.hayneedle.com</t>
  </si>
  <si>
    <t>Hayneedle</t>
  </si>
  <si>
    <t>HA</t>
  </si>
  <si>
    <t>www.homedepot.com</t>
  </si>
  <si>
    <t>Home Depot</t>
  </si>
  <si>
    <t>HD</t>
  </si>
  <si>
    <t>www.hoodoosports.com</t>
  </si>
  <si>
    <t>Hoodoo</t>
  </si>
  <si>
    <t>HO</t>
  </si>
  <si>
    <t>www.houzz.com</t>
  </si>
  <si>
    <t>Houzz</t>
  </si>
  <si>
    <t>HZ</t>
  </si>
  <si>
    <t>www.hsn.com</t>
  </si>
  <si>
    <t>HSN</t>
  </si>
  <si>
    <t>HS</t>
  </si>
  <si>
    <t>www.iherb.com</t>
  </si>
  <si>
    <t>iHerb</t>
  </si>
  <si>
    <t>IH</t>
  </si>
  <si>
    <t>www.kayakshops.com</t>
  </si>
  <si>
    <t>KayakShops</t>
  </si>
  <si>
    <t>KS</t>
  </si>
  <si>
    <t>www.kohls.com</t>
  </si>
  <si>
    <t>Kohl's</t>
  </si>
  <si>
    <t>KO</t>
  </si>
  <si>
    <t>www.lifetime.com</t>
  </si>
  <si>
    <t>Lifetime</t>
  </si>
  <si>
    <t>LI</t>
  </si>
  <si>
    <t>www.lowes.com</t>
  </si>
  <si>
    <t>Lowe's</t>
  </si>
  <si>
    <t>LO</t>
  </si>
  <si>
    <t>www.moosejaw.com</t>
  </si>
  <si>
    <t>Moosejaw</t>
  </si>
  <si>
    <t>MO</t>
  </si>
  <si>
    <t>www.newegg.com</t>
  </si>
  <si>
    <t>Newegg</t>
  </si>
  <si>
    <t>NE</t>
  </si>
  <si>
    <t>www.nordstrom.com</t>
  </si>
  <si>
    <t>Nordstrom</t>
  </si>
  <si>
    <t>ND</t>
  </si>
  <si>
    <t>www.northerntool.com</t>
  </si>
  <si>
    <t>Northern</t>
  </si>
  <si>
    <t>NR</t>
  </si>
  <si>
    <t>www.nostalgiaproducts.com</t>
  </si>
  <si>
    <t>Nostalgia</t>
  </si>
  <si>
    <t>NO</t>
  </si>
  <si>
    <t>www.officedepot.com</t>
  </si>
  <si>
    <t>Office Depot</t>
  </si>
  <si>
    <t>OD</t>
  </si>
  <si>
    <t>www.outdoorlivingtoday.com</t>
  </si>
  <si>
    <t>OLT</t>
  </si>
  <si>
    <t>OL</t>
  </si>
  <si>
    <t>omnioutdoorliving.com</t>
  </si>
  <si>
    <t>Omni</t>
  </si>
  <si>
    <t>OM</t>
  </si>
  <si>
    <t>www.overstock.com</t>
  </si>
  <si>
    <t>Overstock</t>
  </si>
  <si>
    <t>OS</t>
  </si>
  <si>
    <t>www.petsmart.com</t>
  </si>
  <si>
    <t>Pet Smart</t>
  </si>
  <si>
    <t>PS</t>
  </si>
  <si>
    <t>www.petco.comshopenpetcostore</t>
  </si>
  <si>
    <t>Petco</t>
  </si>
  <si>
    <t>PE</t>
  </si>
  <si>
    <t>www.pgatoursuperstore.com</t>
  </si>
  <si>
    <t>PGA Tour Superstore</t>
  </si>
  <si>
    <t>PG</t>
  </si>
  <si>
    <t>www.pureformulas.com</t>
  </si>
  <si>
    <t>Pure Formulas</t>
  </si>
  <si>
    <t>PF</t>
  </si>
  <si>
    <t>www.qvc.com</t>
  </si>
  <si>
    <t>QVC</t>
  </si>
  <si>
    <t>QV</t>
  </si>
  <si>
    <t>www.recreationid.com</t>
  </si>
  <si>
    <t>Recreation iD</t>
  </si>
  <si>
    <t>RE</t>
  </si>
  <si>
    <t>www.replacements.com</t>
  </si>
  <si>
    <t>Replacements</t>
  </si>
  <si>
    <t>RP</t>
  </si>
  <si>
    <t>www.riteaid.com</t>
  </si>
  <si>
    <t>Rite Aid</t>
  </si>
  <si>
    <t>RA</t>
  </si>
  <si>
    <t>www.samsclub.com</t>
  </si>
  <si>
    <t>Sam's Club</t>
  </si>
  <si>
    <t>SC</t>
  </si>
  <si>
    <t>sandbaysports.com</t>
  </si>
  <si>
    <t>Sandbay</t>
  </si>
  <si>
    <t>SA</t>
  </si>
  <si>
    <t>http:www.sears.com</t>
  </si>
  <si>
    <t>Sears</t>
  </si>
  <si>
    <t>SE</t>
  </si>
  <si>
    <t>www.shedsdirect.com</t>
  </si>
  <si>
    <t>Sheds Direct</t>
  </si>
  <si>
    <t>SD</t>
  </si>
  <si>
    <t>www.shelterlogic.com</t>
  </si>
  <si>
    <t>Shelter Logic</t>
  </si>
  <si>
    <t>SL</t>
  </si>
  <si>
    <t>www.shoplet.com</t>
  </si>
  <si>
    <t>Shoplet</t>
  </si>
  <si>
    <t>SH</t>
  </si>
  <si>
    <t>www.sportsmansguide.com</t>
  </si>
  <si>
    <t>Sportsman's Guide</t>
  </si>
  <si>
    <t>SG</t>
  </si>
  <si>
    <t>www.suncast.com</t>
  </si>
  <si>
    <t>Suncast</t>
  </si>
  <si>
    <t>SU</t>
  </si>
  <si>
    <t>www.swansonvitamins.com</t>
  </si>
  <si>
    <t>Swanson</t>
  </si>
  <si>
    <t>SW</t>
  </si>
  <si>
    <t>www.target.com</t>
  </si>
  <si>
    <t>Target</t>
  </si>
  <si>
    <t>TA</t>
  </si>
  <si>
    <t>www.vitaminshoppe.com</t>
  </si>
  <si>
    <t>The Vitamin Shopee</t>
  </si>
  <si>
    <t>TV</t>
  </si>
  <si>
    <t>www.tractorsupply.com</t>
  </si>
  <si>
    <t>Tractor Supply Co</t>
  </si>
  <si>
    <t>TS</t>
  </si>
  <si>
    <t>www.trane.com</t>
  </si>
  <si>
    <t>Trane</t>
  </si>
  <si>
    <t>TR</t>
  </si>
  <si>
    <t>www.vitacost.com</t>
  </si>
  <si>
    <t>Vitacost</t>
  </si>
  <si>
    <t>VC</t>
  </si>
  <si>
    <t>www.vitaminworld.comhome</t>
  </si>
  <si>
    <t>Vitamin World</t>
  </si>
  <si>
    <t>VW</t>
  </si>
  <si>
    <t>www.walgreens.com</t>
  </si>
  <si>
    <t>Walgreens</t>
  </si>
  <si>
    <t>WG</t>
  </si>
  <si>
    <t>www.walmart.com</t>
  </si>
  <si>
    <t>Walmart</t>
  </si>
  <si>
    <t>WA</t>
  </si>
  <si>
    <t>www.wayfair.com</t>
  </si>
  <si>
    <t>Wayfair</t>
  </si>
  <si>
    <t>WF</t>
  </si>
  <si>
    <t>www.williams-sonoma.com</t>
  </si>
  <si>
    <t>Williams Sonoma</t>
  </si>
  <si>
    <t>WS</t>
  </si>
  <si>
    <t>www.worldwidegolfshops.com</t>
  </si>
  <si>
    <t>Worldwide Gold Shops</t>
  </si>
  <si>
    <t>WO</t>
  </si>
  <si>
    <t>www.zoro.com</t>
  </si>
  <si>
    <t>Zoro</t>
  </si>
  <si>
    <t>ZO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</si>
</sst>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[$$-409]* #,##0.00_ ;_-[$$-409]* \-#,##0.00\ ;_-[$$-409]* &quot;-&quot;??_ ;_-@_ "/>
    <numFmt numFmtId="165" formatCode="[$$]#,##0.00"/>
    <numFmt numFmtId="166" formatCode="[$£-809]#,##0.00"/>
    <numFmt numFmtId="167" formatCode="0.0%"/>
    <numFmt numFmtId="168" formatCode="#&quot;%&quot;"/>
  </numFmts>
  <fonts count="14">
    <font>
      <sz val="10.0"/>
      <color rgb="FF000000"/>
      <name val="Arial"/>
      <scheme val="minor"/>
    </font>
    <font>
      <b/>
      <sz val="12.0"/>
      <color theme="1"/>
      <name val="Arial"/>
    </font>
    <font>
      <sz val="11.0"/>
      <color theme="1"/>
      <name val="Arial"/>
    </font>
    <font>
      <b/>
      <sz val="12.0"/>
      <color rgb="FFFFFFFF"/>
      <name val="Arial"/>
    </font>
    <font/>
    <font>
      <b/>
      <sz val="11.0"/>
      <color rgb="FFFFFFFF"/>
      <name val="Arial"/>
    </font>
    <font>
      <b/>
      <sz val="11.0"/>
      <color theme="1"/>
      <name val="Arial"/>
    </font>
    <font>
      <b/>
      <sz val="12.0"/>
      <color theme="0"/>
      <name val="Arial"/>
    </font>
    <font>
      <color theme="1"/>
      <name val="Arial"/>
    </font>
    <font>
      <u/>
      <sz val="11.0"/>
      <color rgb="FF1155CC"/>
      <name val="Arial"/>
    </font>
    <font>
      <sz val="11.0"/>
      <color rgb="FF000000"/>
      <name val="Inconsolata"/>
    </font>
    <font>
      <sz val="11.0"/>
      <color rgb="FF000000"/>
      <name val="Arial"/>
    </font>
    <font>
      <color rgb="FFFFFFFF"/>
      <name val="Arial"/>
    </font>
    <font>
      <u/>
      <color rgb="FF1155CC"/>
      <name val="Arial"/>
    </font>
  </fonts>
  <fills count="23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2F9299"/>
        <bgColor rgb="FF2F9299"/>
      </patternFill>
    </fill>
    <fill>
      <patternFill patternType="solid">
        <fgColor rgb="FF159661"/>
        <bgColor rgb="FF159661"/>
      </patternFill>
    </fill>
    <fill>
      <patternFill patternType="solid">
        <fgColor rgb="FFFF9900"/>
        <bgColor rgb="FFFF9900"/>
      </patternFill>
    </fill>
    <fill>
      <patternFill patternType="solid">
        <fgColor rgb="FF4A86E8"/>
        <bgColor rgb="FF4A86E8"/>
      </patternFill>
    </fill>
    <fill>
      <patternFill patternType="solid">
        <fgColor rgb="FFFCD2B1"/>
        <bgColor rgb="FFFCD2B1"/>
      </patternFill>
    </fill>
    <fill>
      <patternFill patternType="solid">
        <fgColor rgb="FF2A2D43"/>
        <bgColor rgb="FF2A2D43"/>
      </patternFill>
    </fill>
    <fill>
      <patternFill patternType="solid">
        <fgColor rgb="FF8FD7DC"/>
        <bgColor rgb="FF8FD7DC"/>
      </patternFill>
    </fill>
    <fill>
      <patternFill patternType="solid">
        <fgColor rgb="FFB8F5DB"/>
        <bgColor rgb="FFB8F5DB"/>
      </patternFill>
    </fill>
    <fill>
      <patternFill patternType="solid">
        <fgColor rgb="FFF6B26B"/>
        <bgColor rgb="FFF6B26B"/>
      </patternFill>
    </fill>
    <fill>
      <patternFill patternType="solid">
        <fgColor rgb="FF6D9EEB"/>
        <bgColor rgb="FF6D9EEB"/>
      </patternFill>
    </fill>
    <fill>
      <patternFill patternType="solid">
        <fgColor rgb="FFC0C3D8"/>
        <bgColor rgb="FFC0C3D8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DA9694"/>
        <bgColor rgb="FFDA9694"/>
      </patternFill>
    </fill>
    <fill>
      <patternFill patternType="solid">
        <fgColor rgb="FFF2F49A"/>
        <bgColor rgb="FFF2F49A"/>
      </patternFill>
    </fill>
    <fill>
      <patternFill patternType="solid">
        <fgColor rgb="FFA5DC92"/>
        <bgColor rgb="FFA5DC92"/>
      </patternFill>
    </fill>
    <fill>
      <patternFill patternType="solid">
        <fgColor rgb="FF60CC60"/>
        <bgColor rgb="FF60CC60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rgb="FF4285F4"/>
        <bgColor rgb="FF4285F4"/>
      </patternFill>
    </fill>
  </fills>
  <borders count="40">
    <border/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/>
      <right/>
      <top/>
      <bottom/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top/>
      <bottom/>
    </border>
    <border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/>
      <right style="thin">
        <color rgb="FF000000"/>
      </right>
      <top/>
      <bottom/>
    </border>
    <border>
      <right style="thin">
        <color rgb="FF000000"/>
      </right>
      <top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right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/>
    </border>
    <border>
      <left style="thin">
        <color rgb="FF000000"/>
      </left>
      <right/>
      <top style="thin">
        <color rgb="FF000000"/>
      </top>
    </border>
    <border>
      <right/>
      <top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</border>
    <border>
      <right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2" numFmtId="0" xfId="0" applyAlignment="1" applyBorder="1" applyFont="1">
      <alignment horizontal="center" vertical="center"/>
    </xf>
    <xf borderId="3" fillId="3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4" fillId="3" fontId="5" numFmtId="164" xfId="0" applyAlignment="1" applyBorder="1" applyFont="1" applyNumberFormat="1">
      <alignment horizontal="center" vertical="center"/>
    </xf>
    <xf borderId="5" fillId="0" fontId="4" numFmtId="0" xfId="0" applyBorder="1" applyFont="1"/>
    <xf borderId="6" fillId="4" fontId="3" numFmtId="0" xfId="0" applyAlignment="1" applyBorder="1" applyFill="1" applyFont="1">
      <alignment horizontal="center" vertical="center"/>
    </xf>
    <xf borderId="7" fillId="0" fontId="4" numFmtId="0" xfId="0" applyBorder="1" applyFont="1"/>
    <xf borderId="8" fillId="2" fontId="2" numFmtId="0" xfId="0" applyAlignment="1" applyBorder="1" applyFont="1">
      <alignment horizontal="center" vertical="center"/>
    </xf>
    <xf borderId="3" fillId="4" fontId="3" numFmtId="0" xfId="0" applyAlignment="1" applyBorder="1" applyFont="1">
      <alignment horizontal="center" vertical="center"/>
    </xf>
    <xf borderId="9" fillId="5" fontId="5" numFmtId="0" xfId="0" applyAlignment="1" applyBorder="1" applyFill="1" applyFont="1">
      <alignment horizontal="center" shrinkToFit="0" vertical="center" wrapText="1"/>
    </xf>
    <xf borderId="10" fillId="0" fontId="4" numFmtId="0" xfId="0" applyBorder="1" applyFont="1"/>
    <xf borderId="0" fillId="2" fontId="2" numFmtId="0" xfId="0" applyAlignment="1" applyFont="1">
      <alignment horizontal="center" shrinkToFit="0" vertical="center" wrapText="1"/>
    </xf>
    <xf borderId="11" fillId="6" fontId="5" numFmtId="0" xfId="0" applyAlignment="1" applyBorder="1" applyFill="1" applyFont="1">
      <alignment horizontal="center" vertical="bottom"/>
    </xf>
    <xf borderId="11" fillId="0" fontId="4" numFmtId="0" xfId="0" applyBorder="1" applyFont="1"/>
    <xf borderId="12" fillId="0" fontId="4" numFmtId="0" xfId="0" applyBorder="1" applyFont="1"/>
    <xf borderId="13" fillId="2" fontId="6" numFmtId="0" xfId="0" applyAlignment="1" applyBorder="1" applyFont="1">
      <alignment horizontal="center" shrinkToFit="0" vertical="center" wrapText="1"/>
    </xf>
    <xf borderId="13" fillId="7" fontId="6" numFmtId="0" xfId="0" applyAlignment="1" applyBorder="1" applyFill="1" applyFont="1">
      <alignment horizontal="center" shrinkToFit="0" vertical="center" wrapText="1"/>
    </xf>
    <xf borderId="0" fillId="2" fontId="7" numFmtId="0" xfId="0" applyAlignment="1" applyFont="1">
      <alignment horizontal="center" vertical="center"/>
    </xf>
    <xf borderId="3" fillId="8" fontId="7" numFmtId="0" xfId="0" applyAlignment="1" applyBorder="1" applyFill="1" applyFont="1">
      <alignment horizontal="center" vertical="center"/>
    </xf>
    <xf borderId="2" fillId="2" fontId="2" numFmtId="0" xfId="0" applyBorder="1" applyFont="1"/>
    <xf borderId="14" fillId="2" fontId="1" numFmtId="0" xfId="0" applyAlignment="1" applyBorder="1" applyFont="1">
      <alignment horizontal="center" vertical="center"/>
    </xf>
    <xf borderId="15" fillId="9" fontId="6" numFmtId="164" xfId="0" applyAlignment="1" applyBorder="1" applyFill="1" applyFont="1" applyNumberFormat="1">
      <alignment horizontal="center" shrinkToFit="0" vertical="center" wrapText="1"/>
    </xf>
    <xf borderId="16" fillId="9" fontId="6" numFmtId="164" xfId="0" applyAlignment="1" applyBorder="1" applyFont="1" applyNumberFormat="1">
      <alignment horizontal="center" shrinkToFit="0" vertical="center" wrapText="1"/>
    </xf>
    <xf borderId="17" fillId="9" fontId="6" numFmtId="164" xfId="0" applyAlignment="1" applyBorder="1" applyFont="1" applyNumberForma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2" fillId="9" fontId="6" numFmtId="1" xfId="0" applyAlignment="1" applyBorder="1" applyFont="1" applyNumberFormat="1">
      <alignment horizontal="center" shrinkToFit="0" vertical="center" wrapText="1"/>
    </xf>
    <xf borderId="18" fillId="10" fontId="6" numFmtId="0" xfId="0" applyAlignment="1" applyBorder="1" applyFill="1" applyFont="1">
      <alignment horizontal="center" shrinkToFit="0" vertical="center" wrapText="1"/>
    </xf>
    <xf borderId="19" fillId="10" fontId="6" numFmtId="0" xfId="0" applyAlignment="1" applyBorder="1" applyFont="1">
      <alignment horizontal="center" shrinkToFit="0" vertical="center" wrapText="1"/>
    </xf>
    <xf borderId="20" fillId="10" fontId="6" numFmtId="0" xfId="0" applyAlignment="1" applyBorder="1" applyFont="1">
      <alignment horizontal="center" shrinkToFit="0" vertical="center" wrapText="1"/>
    </xf>
    <xf borderId="21" fillId="0" fontId="4" numFmtId="0" xfId="0" applyBorder="1" applyFont="1"/>
    <xf borderId="1" fillId="11" fontId="6" numFmtId="0" xfId="0" applyAlignment="1" applyBorder="1" applyFill="1" applyFont="1">
      <alignment horizontal="center" shrinkToFit="0" vertical="center" wrapText="1"/>
    </xf>
    <xf borderId="12" fillId="12" fontId="6" numFmtId="0" xfId="0" applyAlignment="1" applyBorder="1" applyFill="1" applyFont="1">
      <alignment horizontal="center" vertical="center"/>
    </xf>
    <xf borderId="0" fillId="12" fontId="6" numFmtId="0" xfId="0" applyAlignment="1" applyFont="1">
      <alignment horizontal="center" vertical="center"/>
    </xf>
    <xf borderId="22" fillId="12" fontId="6" numFmtId="0" xfId="0" applyAlignment="1" applyBorder="1" applyFont="1">
      <alignment horizontal="center" vertical="center"/>
    </xf>
    <xf borderId="14" fillId="0" fontId="4" numFmtId="0" xfId="0" applyBorder="1" applyFont="1"/>
    <xf borderId="23" fillId="13" fontId="6" numFmtId="0" xfId="0" applyAlignment="1" applyBorder="1" applyFill="1" applyFont="1">
      <alignment horizontal="center" shrinkToFit="0" vertical="center" wrapText="1"/>
    </xf>
    <xf borderId="24" fillId="0" fontId="4" numFmtId="0" xfId="0" applyBorder="1" applyFont="1"/>
    <xf borderId="25" fillId="13" fontId="6" numFmtId="0" xfId="0" applyAlignment="1" applyBorder="1" applyFont="1">
      <alignment horizontal="center" shrinkToFit="0" vertical="center" wrapText="1"/>
    </xf>
    <xf borderId="22" fillId="2" fontId="2" numFmtId="49" xfId="0" applyAlignment="1" applyBorder="1" applyFont="1" applyNumberFormat="1">
      <alignment horizontal="center" vertical="center"/>
    </xf>
    <xf borderId="26" fillId="14" fontId="8" numFmtId="0" xfId="0" applyBorder="1" applyFill="1" applyFont="1"/>
    <xf borderId="22" fillId="2" fontId="2" numFmtId="165" xfId="0" applyAlignment="1" applyBorder="1" applyFont="1" applyNumberFormat="1">
      <alignment horizontal="center"/>
    </xf>
    <xf borderId="22" fillId="2" fontId="2" numFmtId="165" xfId="0" applyAlignment="1" applyBorder="1" applyFont="1" applyNumberFormat="1">
      <alignment horizontal="center" vertical="center"/>
    </xf>
    <xf borderId="8" fillId="2" fontId="2" numFmtId="165" xfId="0" applyAlignment="1" applyBorder="1" applyFont="1" applyNumberFormat="1">
      <alignment horizontal="center" vertical="center"/>
    </xf>
    <xf borderId="22" fillId="2" fontId="2" numFmtId="1" xfId="0" applyAlignment="1" applyBorder="1" applyFont="1" applyNumberFormat="1">
      <alignment horizontal="center"/>
    </xf>
    <xf borderId="17" fillId="15" fontId="2" numFmtId="166" xfId="0" applyBorder="1" applyFill="1" applyFont="1" applyNumberFormat="1"/>
    <xf borderId="17" fillId="2" fontId="2" numFmtId="165" xfId="0" applyAlignment="1" applyBorder="1" applyFont="1" applyNumberFormat="1">
      <alignment horizontal="center" vertical="center"/>
    </xf>
    <xf borderId="27" fillId="2" fontId="2" numFmtId="0" xfId="0" applyAlignment="1" applyBorder="1" applyFont="1">
      <alignment horizontal="center" vertical="center"/>
    </xf>
    <xf borderId="17" fillId="2" fontId="6" numFmtId="165" xfId="0" applyAlignment="1" applyBorder="1" applyFont="1" applyNumberFormat="1">
      <alignment horizontal="center" vertical="center"/>
    </xf>
    <xf borderId="17" fillId="2" fontId="2" numFmtId="167" xfId="0" applyAlignment="1" applyBorder="1" applyFont="1" applyNumberFormat="1">
      <alignment horizontal="center" vertical="center"/>
    </xf>
    <xf borderId="28" fillId="2" fontId="2" numFmtId="1" xfId="0" applyAlignment="1" applyBorder="1" applyFont="1" applyNumberFormat="1">
      <alignment horizontal="center" vertical="center"/>
    </xf>
    <xf borderId="29" fillId="2" fontId="2" numFmtId="0" xfId="0" applyAlignment="1" applyBorder="1" applyFont="1">
      <alignment horizontal="center" vertical="center"/>
    </xf>
    <xf borderId="30" fillId="2" fontId="2" numFmtId="0" xfId="0" applyAlignment="1" applyBorder="1" applyFont="1">
      <alignment horizontal="left" vertical="center"/>
    </xf>
    <xf borderId="22" fillId="14" fontId="2" numFmtId="0" xfId="0" applyAlignment="1" applyBorder="1" applyFont="1">
      <alignment horizontal="center"/>
    </xf>
    <xf borderId="22" fillId="14" fontId="2" numFmtId="165" xfId="0" applyAlignment="1" applyBorder="1" applyFont="1" applyNumberFormat="1">
      <alignment horizontal="center"/>
    </xf>
    <xf borderId="22" fillId="14" fontId="2" numFmtId="49" xfId="0" applyAlignment="1" applyBorder="1" applyFont="1" applyNumberFormat="1">
      <alignment horizontal="center"/>
    </xf>
    <xf borderId="22" fillId="14" fontId="2" numFmtId="1" xfId="0" applyAlignment="1" applyBorder="1" applyFont="1" applyNumberFormat="1">
      <alignment horizontal="center"/>
    </xf>
    <xf borderId="30" fillId="2" fontId="2" numFmtId="0" xfId="0" applyAlignment="1" applyBorder="1" applyFont="1">
      <alignment horizontal="left" shrinkToFit="0" wrapText="1"/>
    </xf>
    <xf borderId="31" fillId="15" fontId="6" numFmtId="0" xfId="0" applyAlignment="1" applyBorder="1" applyFont="1">
      <alignment horizontal="center" shrinkToFit="0" wrapText="1"/>
    </xf>
    <xf borderId="32" fillId="15" fontId="6" numFmtId="9" xfId="0" applyAlignment="1" applyBorder="1" applyFont="1" applyNumberFormat="1">
      <alignment horizontal="center" shrinkToFit="0" vertical="center" wrapText="1"/>
    </xf>
    <xf borderId="31" fillId="15" fontId="6" numFmtId="9" xfId="0" applyAlignment="1" applyBorder="1" applyFont="1" applyNumberFormat="1">
      <alignment horizontal="center" shrinkToFit="0" vertical="center" wrapText="1"/>
    </xf>
    <xf borderId="32" fillId="16" fontId="6" numFmtId="0" xfId="0" applyAlignment="1" applyBorder="1" applyFill="1" applyFont="1">
      <alignment horizontal="center" vertical="center"/>
    </xf>
    <xf borderId="33" fillId="0" fontId="4" numFmtId="0" xfId="0" applyBorder="1" applyFont="1"/>
    <xf borderId="34" fillId="0" fontId="4" numFmtId="0" xfId="0" applyBorder="1" applyFont="1"/>
    <xf borderId="30" fillId="0" fontId="4" numFmtId="0" xfId="0" applyBorder="1" applyFont="1"/>
    <xf borderId="31" fillId="15" fontId="6" numFmtId="0" xfId="0" applyAlignment="1" applyBorder="1" applyFont="1">
      <alignment horizontal="center"/>
    </xf>
    <xf borderId="32" fillId="15" fontId="6" numFmtId="9" xfId="0" applyAlignment="1" applyBorder="1" applyFont="1" applyNumberFormat="1">
      <alignment horizontal="center"/>
    </xf>
    <xf borderId="32" fillId="17" fontId="6" numFmtId="0" xfId="0" applyAlignment="1" applyBorder="1" applyFill="1" applyFont="1">
      <alignment horizontal="center" vertical="center"/>
    </xf>
    <xf borderId="35" fillId="15" fontId="6" numFmtId="0" xfId="0" applyAlignment="1" applyBorder="1" applyFont="1">
      <alignment horizontal="center"/>
    </xf>
    <xf borderId="36" fillId="15" fontId="6" numFmtId="9" xfId="0" applyAlignment="1" applyBorder="1" applyFont="1" applyNumberFormat="1">
      <alignment horizontal="center"/>
    </xf>
    <xf borderId="32" fillId="18" fontId="6" numFmtId="0" xfId="0" applyAlignment="1" applyBorder="1" applyFill="1" applyFont="1">
      <alignment horizontal="center" vertical="center"/>
    </xf>
    <xf borderId="36" fillId="15" fontId="6" numFmtId="165" xfId="0" applyAlignment="1" applyBorder="1" applyFont="1" applyNumberFormat="1">
      <alignment horizontal="center"/>
    </xf>
    <xf borderId="35" fillId="15" fontId="6" numFmtId="9" xfId="0" applyAlignment="1" applyBorder="1" applyFont="1" applyNumberFormat="1">
      <alignment horizontal="center" shrinkToFit="0" vertical="center" wrapText="1"/>
    </xf>
    <xf borderId="36" fillId="19" fontId="6" numFmtId="0" xfId="0" applyAlignment="1" applyBorder="1" applyFill="1" applyFont="1">
      <alignment horizontal="center" vertical="center"/>
    </xf>
    <xf borderId="17" fillId="2" fontId="2" numFmtId="165" xfId="0" applyBorder="1" applyFont="1" applyNumberFormat="1"/>
    <xf borderId="2" fillId="2" fontId="2" numFmtId="168" xfId="0" applyBorder="1" applyFont="1" applyNumberFormat="1"/>
    <xf borderId="22" fillId="2" fontId="2" numFmtId="165" xfId="0" applyAlignment="1" applyBorder="1" applyFont="1" applyNumberFormat="1">
      <alignment horizontal="center" vertical="bottom"/>
    </xf>
    <xf borderId="22" fillId="2" fontId="2" numFmtId="1" xfId="0" applyAlignment="1" applyBorder="1" applyFont="1" applyNumberFormat="1">
      <alignment horizontal="center" vertical="bottom"/>
    </xf>
    <xf borderId="29" fillId="2" fontId="2" numFmtId="49" xfId="0" applyAlignment="1" applyBorder="1" applyFont="1" applyNumberFormat="1">
      <alignment horizontal="center" vertical="center"/>
    </xf>
    <xf borderId="22" fillId="2" fontId="2" numFmtId="1" xfId="0" applyAlignment="1" applyBorder="1" applyFont="1" applyNumberFormat="1">
      <alignment horizontal="center" vertical="center"/>
    </xf>
    <xf borderId="12" fillId="2" fontId="2" numFmtId="0" xfId="0" applyAlignment="1" applyBorder="1" applyFont="1">
      <alignment horizontal="left" vertical="center"/>
    </xf>
    <xf borderId="0" fillId="15" fontId="2" numFmtId="166" xfId="0" applyFont="1" applyNumberFormat="1"/>
    <xf borderId="29" fillId="0" fontId="4" numFmtId="0" xfId="0" applyBorder="1" applyFont="1"/>
    <xf borderId="0" fillId="3" fontId="3" numFmtId="0" xfId="0" applyAlignment="1" applyFont="1">
      <alignment horizontal="center" vertical="center"/>
    </xf>
    <xf borderId="37" fillId="2" fontId="2" numFmtId="165" xfId="0" applyAlignment="1" applyBorder="1" applyFont="1" applyNumberFormat="1">
      <alignment horizontal="center" vertical="center"/>
    </xf>
    <xf borderId="37" fillId="2" fontId="2" numFmtId="165" xfId="0" applyAlignment="1" applyBorder="1" applyFont="1" applyNumberFormat="1">
      <alignment horizontal="center"/>
    </xf>
    <xf borderId="0" fillId="9" fontId="6" numFmtId="164" xfId="0" applyAlignment="1" applyFont="1" applyNumberFormat="1">
      <alignment horizontal="center" shrinkToFit="0" vertical="center" wrapText="1"/>
    </xf>
    <xf borderId="38" fillId="0" fontId="4" numFmtId="0" xfId="0" applyBorder="1" applyFont="1"/>
    <xf borderId="39" fillId="10" fontId="6" numFmtId="0" xfId="0" applyAlignment="1" applyBorder="1" applyFont="1">
      <alignment horizontal="center" shrinkToFit="0" vertical="center" wrapText="1"/>
    </xf>
    <xf borderId="37" fillId="2" fontId="9" numFmtId="49" xfId="0" applyAlignment="1" applyBorder="1" applyFont="1" applyNumberFormat="1">
      <alignment horizontal="center" vertical="center"/>
    </xf>
    <xf borderId="0" fillId="2" fontId="10" numFmtId="165" xfId="0" applyAlignment="1" applyFont="1" applyNumberFormat="1">
      <alignment horizontal="center" vertical="center"/>
    </xf>
    <xf borderId="37" fillId="2" fontId="2" numFmtId="49" xfId="0" applyAlignment="1" applyBorder="1" applyFont="1" applyNumberFormat="1">
      <alignment horizontal="center" vertical="center"/>
    </xf>
    <xf borderId="37" fillId="20" fontId="2" numFmtId="0" xfId="0" applyAlignment="1" applyBorder="1" applyFill="1" applyFont="1">
      <alignment horizontal="center"/>
    </xf>
    <xf borderId="38" fillId="2" fontId="2" numFmtId="3" xfId="0" applyAlignment="1" applyBorder="1" applyFont="1" applyNumberFormat="1">
      <alignment horizontal="center"/>
    </xf>
    <xf borderId="38" fillId="2" fontId="2" numFmtId="165" xfId="0" applyAlignment="1" applyBorder="1" applyFont="1" applyNumberFormat="1">
      <alignment horizontal="center"/>
    </xf>
    <xf borderId="22" fillId="14" fontId="11" numFmtId="167" xfId="0" applyAlignment="1" applyBorder="1" applyFont="1" applyNumberFormat="1">
      <alignment horizontal="center" vertical="center"/>
    </xf>
    <xf borderId="37" fillId="14" fontId="2" numFmtId="0" xfId="0" applyAlignment="1" applyBorder="1" applyFont="1">
      <alignment horizontal="center"/>
    </xf>
    <xf borderId="37" fillId="21" fontId="2" numFmtId="0" xfId="0" applyAlignment="1" applyBorder="1" applyFill="1" applyFont="1">
      <alignment horizontal="center"/>
    </xf>
    <xf borderId="0" fillId="22" fontId="12" numFmtId="0" xfId="0" applyAlignment="1" applyFill="1" applyFont="1">
      <alignment horizontal="center" vertical="bottom"/>
    </xf>
    <xf borderId="0" fillId="0" fontId="13" numFmtId="0" xfId="0" applyAlignment="1" applyFont="1">
      <alignment horizontal="center" vertical="bottom"/>
    </xf>
    <xf borderId="0" fillId="0" fontId="8" numFmtId="0" xfId="0" applyAlignment="1" applyFont="1">
      <alignment horizontal="center" vertical="bottom"/>
    </xf>
  </cellXfs>
  <cellStyles count="1">
    <cellStyle xfId="0" name="Normal" builtinId="0"/>
  </cellStyles>
  <dxfs count="12">
    <dxf>
      <font>
        <b/>
        <color rgb="FFFFFFFF"/>
      </font>
      <fill>
        <patternFill patternType="solid">
          <fgColor rgb="FFC00000"/>
          <bgColor rgb="FFC00000"/>
        </patternFill>
      </fill>
      <border/>
    </dxf>
    <dxf>
      <font>
        <b/>
      </font>
      <fill>
        <patternFill patternType="solid">
          <fgColor rgb="FFA5DC92"/>
          <bgColor rgb="FFA5DC92"/>
        </patternFill>
      </fill>
      <border/>
    </dxf>
    <dxf>
      <font>
        <b/>
      </font>
      <fill>
        <patternFill patternType="solid">
          <fgColor rgb="FFF2F49A"/>
          <bgColor rgb="FFF2F49A"/>
        </patternFill>
      </fill>
      <border/>
    </dxf>
    <dxf>
      <font>
        <b/>
      </font>
      <fill>
        <patternFill patternType="solid">
          <fgColor rgb="FFDA9694"/>
          <bgColor rgb="FFDA9694"/>
        </patternFill>
      </fill>
      <border/>
    </dxf>
    <dxf>
      <font>
        <b/>
      </font>
      <fill>
        <patternFill patternType="solid">
          <fgColor rgb="FF60CC60"/>
          <bgColor rgb="FF60CC60"/>
        </patternFill>
      </fill>
      <border/>
    </dxf>
    <dxf>
      <font>
        <b/>
        <color rgb="FFFF0000"/>
      </font>
      <fill>
        <patternFill patternType="none"/>
      </fill>
      <border/>
    </dxf>
    <dxf>
      <font>
        <b/>
        <color theme="0"/>
      </font>
      <fill>
        <patternFill patternType="solid">
          <fgColor rgb="FFC00000"/>
          <bgColor rgb="FFC00000"/>
        </patternFill>
      </fill>
      <border>
        <left style="dotted">
          <color rgb="FF000000"/>
        </left>
        <right style="dotted">
          <color rgb="FF000000"/>
        </right>
        <top style="dotted">
          <color rgb="FF000000"/>
        </top>
        <bottom style="dotted">
          <color rgb="FF000000"/>
        </bottom>
      </border>
    </dxf>
    <dxf>
      <font>
        <color rgb="FFF2F2F2"/>
      </font>
      <fill>
        <patternFill patternType="none"/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golfgalaxy.com/" TargetMode="External"/><Relationship Id="rId84" Type="http://schemas.openxmlformats.org/officeDocument/2006/relationships/hyperlink" Target="https://www.walgreens.com/" TargetMode="External"/><Relationship Id="rId83" Type="http://schemas.openxmlformats.org/officeDocument/2006/relationships/hyperlink" Target="https://www.vitaminworld.com/home" TargetMode="External"/><Relationship Id="rId42" Type="http://schemas.openxmlformats.org/officeDocument/2006/relationships/hyperlink" Target="https://www.hayneedle.com/" TargetMode="External"/><Relationship Id="rId86" Type="http://schemas.openxmlformats.org/officeDocument/2006/relationships/hyperlink" Target="https://www.wayfair.com/" TargetMode="External"/><Relationship Id="rId41" Type="http://schemas.openxmlformats.org/officeDocument/2006/relationships/hyperlink" Target="https://www.grainger.com/" TargetMode="External"/><Relationship Id="rId85" Type="http://schemas.openxmlformats.org/officeDocument/2006/relationships/hyperlink" Target="https://www.walmart.com/" TargetMode="External"/><Relationship Id="rId44" Type="http://schemas.openxmlformats.org/officeDocument/2006/relationships/hyperlink" Target="https://www.hoodoosports.com/" TargetMode="External"/><Relationship Id="rId88" Type="http://schemas.openxmlformats.org/officeDocument/2006/relationships/hyperlink" Target="https://www.worldwidegolfshops.com/" TargetMode="External"/><Relationship Id="rId43" Type="http://schemas.openxmlformats.org/officeDocument/2006/relationships/hyperlink" Target="https://www.homedepot.com/" TargetMode="External"/><Relationship Id="rId87" Type="http://schemas.openxmlformats.org/officeDocument/2006/relationships/hyperlink" Target="https://www.williams-sonoma.com/" TargetMode="External"/><Relationship Id="rId46" Type="http://schemas.openxmlformats.org/officeDocument/2006/relationships/hyperlink" Target="https://www.hsn.com/" TargetMode="External"/><Relationship Id="rId45" Type="http://schemas.openxmlformats.org/officeDocument/2006/relationships/hyperlink" Target="https://www.houzz.com/" TargetMode="External"/><Relationship Id="rId89" Type="http://schemas.openxmlformats.org/officeDocument/2006/relationships/hyperlink" Target="https://www.zoro.com/" TargetMode="External"/><Relationship Id="rId80" Type="http://schemas.openxmlformats.org/officeDocument/2006/relationships/hyperlink" Target="https://www.tractorsupply.com/" TargetMode="External"/><Relationship Id="rId82" Type="http://schemas.openxmlformats.org/officeDocument/2006/relationships/hyperlink" Target="https://www.vitacost.com/" TargetMode="External"/><Relationship Id="rId81" Type="http://schemas.openxmlformats.org/officeDocument/2006/relationships/hyperlink" Target="https://www.trane.com/" TargetMode="External"/><Relationship Id="rId1" Type="http://schemas.openxmlformats.org/officeDocument/2006/relationships/hyperlink" Target="https://www.abt.com/" TargetMode="External"/><Relationship Id="rId2" Type="http://schemas.openxmlformats.org/officeDocument/2006/relationships/hyperlink" Target="https://www.academy.com/" TargetMode="External"/><Relationship Id="rId3" Type="http://schemas.openxmlformats.org/officeDocument/2006/relationships/hyperlink" Target="https://www.acehardware.com/" TargetMode="External"/><Relationship Id="rId4" Type="http://schemas.openxmlformats.org/officeDocument/2006/relationships/hyperlink" Target="https://www.acmetools.com/" TargetMode="External"/><Relationship Id="rId9" Type="http://schemas.openxmlformats.org/officeDocument/2006/relationships/hyperlink" Target="https://www.appliancesconnection.com/" TargetMode="External"/><Relationship Id="rId48" Type="http://schemas.openxmlformats.org/officeDocument/2006/relationships/hyperlink" Target="https://www.kayakshops.com/" TargetMode="External"/><Relationship Id="rId47" Type="http://schemas.openxmlformats.org/officeDocument/2006/relationships/hyperlink" Target="https://www.iherb.com/" TargetMode="External"/><Relationship Id="rId49" Type="http://schemas.openxmlformats.org/officeDocument/2006/relationships/hyperlink" Target="https://www.kohls.com/" TargetMode="External"/><Relationship Id="rId5" Type="http://schemas.openxmlformats.org/officeDocument/2006/relationships/hyperlink" Target="https://www.adorama.com/" TargetMode="External"/><Relationship Id="rId6" Type="http://schemas.openxmlformats.org/officeDocument/2006/relationships/hyperlink" Target="https://www.ajmadison.com/" TargetMode="External"/><Relationship Id="rId7" Type="http://schemas.openxmlformats.org/officeDocument/2006/relationships/hyperlink" Target="https://alicelanehome.com/" TargetMode="External"/><Relationship Id="rId8" Type="http://schemas.openxmlformats.org/officeDocument/2006/relationships/hyperlink" Target="https://www.amazon.com/" TargetMode="External"/><Relationship Id="rId73" Type="http://schemas.openxmlformats.org/officeDocument/2006/relationships/hyperlink" Target="https://www.shelterlogic.com/" TargetMode="External"/><Relationship Id="rId72" Type="http://schemas.openxmlformats.org/officeDocument/2006/relationships/hyperlink" Target="https://www.shedsdirect.com/" TargetMode="External"/><Relationship Id="rId31" Type="http://schemas.openxmlformats.org/officeDocument/2006/relationships/hyperlink" Target="https://www.cvs.com/" TargetMode="External"/><Relationship Id="rId75" Type="http://schemas.openxmlformats.org/officeDocument/2006/relationships/hyperlink" Target="https://www.sportsmansguide.com/" TargetMode="External"/><Relationship Id="rId30" Type="http://schemas.openxmlformats.org/officeDocument/2006/relationships/hyperlink" Target="https://www.crateandbarrel.com/" TargetMode="External"/><Relationship Id="rId74" Type="http://schemas.openxmlformats.org/officeDocument/2006/relationships/hyperlink" Target="https://www.shoplet.com/" TargetMode="External"/><Relationship Id="rId33" Type="http://schemas.openxmlformats.org/officeDocument/2006/relationships/hyperlink" Target="https://discountelectronics.com/" TargetMode="External"/><Relationship Id="rId77" Type="http://schemas.openxmlformats.org/officeDocument/2006/relationships/hyperlink" Target="https://www.swansonvitamins.com/" TargetMode="External"/><Relationship Id="rId32" Type="http://schemas.openxmlformats.org/officeDocument/2006/relationships/hyperlink" Target="https://www.dickssportinggoods.com/" TargetMode="External"/><Relationship Id="rId76" Type="http://schemas.openxmlformats.org/officeDocument/2006/relationships/hyperlink" Target="https://www.suncast.com/" TargetMode="External"/><Relationship Id="rId35" Type="http://schemas.openxmlformats.org/officeDocument/2006/relationships/hyperlink" Target="https://www.ferguson.com/" TargetMode="External"/><Relationship Id="rId79" Type="http://schemas.openxmlformats.org/officeDocument/2006/relationships/hyperlink" Target="https://www.vitaminshoppe.com/" TargetMode="External"/><Relationship Id="rId34" Type="http://schemas.openxmlformats.org/officeDocument/2006/relationships/hyperlink" Target="https://www.ebay.com/" TargetMode="External"/><Relationship Id="rId78" Type="http://schemas.openxmlformats.org/officeDocument/2006/relationships/hyperlink" Target="https://www.target.com/" TargetMode="External"/><Relationship Id="rId71" Type="http://schemas.openxmlformats.org/officeDocument/2006/relationships/hyperlink" Target="http://www.sears.com/" TargetMode="External"/><Relationship Id="rId70" Type="http://schemas.openxmlformats.org/officeDocument/2006/relationships/hyperlink" Target="https://sandbaysports.com/" TargetMode="External"/><Relationship Id="rId37" Type="http://schemas.openxmlformats.org/officeDocument/2006/relationships/hyperlink" Target="https://www.globalgolf.com/" TargetMode="External"/><Relationship Id="rId36" Type="http://schemas.openxmlformats.org/officeDocument/2006/relationships/hyperlink" Target="https://gemplers.com/" TargetMode="External"/><Relationship Id="rId39" Type="http://schemas.openxmlformats.org/officeDocument/2006/relationships/hyperlink" Target="https://www.golfdiscount.com/" TargetMode="External"/><Relationship Id="rId38" Type="http://schemas.openxmlformats.org/officeDocument/2006/relationships/hyperlink" Target="https://www.gnc.com/" TargetMode="External"/><Relationship Id="rId62" Type="http://schemas.openxmlformats.org/officeDocument/2006/relationships/hyperlink" Target="https://www.petco.com/shop/en/petcostore" TargetMode="External"/><Relationship Id="rId61" Type="http://schemas.openxmlformats.org/officeDocument/2006/relationships/hyperlink" Target="https://www.petsmart.com/" TargetMode="External"/><Relationship Id="rId20" Type="http://schemas.openxmlformats.org/officeDocument/2006/relationships/hyperlink" Target="https://brightsidewatersports.com/" TargetMode="External"/><Relationship Id="rId64" Type="http://schemas.openxmlformats.org/officeDocument/2006/relationships/hyperlink" Target="https://www.pureformulas.com/" TargetMode="External"/><Relationship Id="rId63" Type="http://schemas.openxmlformats.org/officeDocument/2006/relationships/hyperlink" Target="https://www.pgatoursuperstore.com/" TargetMode="External"/><Relationship Id="rId22" Type="http://schemas.openxmlformats.org/officeDocument/2006/relationships/hyperlink" Target="https://www.budgetgolf.com/" TargetMode="External"/><Relationship Id="rId66" Type="http://schemas.openxmlformats.org/officeDocument/2006/relationships/hyperlink" Target="https://www.recreationid.com/" TargetMode="External"/><Relationship Id="rId21" Type="http://schemas.openxmlformats.org/officeDocument/2006/relationships/hyperlink" Target="https://brooklynkayakcompany.com/" TargetMode="External"/><Relationship Id="rId65" Type="http://schemas.openxmlformats.org/officeDocument/2006/relationships/hyperlink" Target="https://www.qvc.com/" TargetMode="External"/><Relationship Id="rId24" Type="http://schemas.openxmlformats.org/officeDocument/2006/relationships/hyperlink" Target="https://www.buybuybaby.com/" TargetMode="External"/><Relationship Id="rId68" Type="http://schemas.openxmlformats.org/officeDocument/2006/relationships/hyperlink" Target="https://www.riteaid.com/" TargetMode="External"/><Relationship Id="rId23" Type="http://schemas.openxmlformats.org/officeDocument/2006/relationships/hyperlink" Target="https://www.build.com/" TargetMode="External"/><Relationship Id="rId67" Type="http://schemas.openxmlformats.org/officeDocument/2006/relationships/hyperlink" Target="https://www.replacements.com/" TargetMode="External"/><Relationship Id="rId60" Type="http://schemas.openxmlformats.org/officeDocument/2006/relationships/hyperlink" Target="https://www.overstock.com/" TargetMode="External"/><Relationship Id="rId26" Type="http://schemas.openxmlformats.org/officeDocument/2006/relationships/hyperlink" Target="https://www.carlsgolfland.com/" TargetMode="External"/><Relationship Id="rId25" Type="http://schemas.openxmlformats.org/officeDocument/2006/relationships/hyperlink" Target="https://www.cabelas.com/shop/en" TargetMode="External"/><Relationship Id="rId69" Type="http://schemas.openxmlformats.org/officeDocument/2006/relationships/hyperlink" Target="https://www.samsclub.com/" TargetMode="External"/><Relationship Id="rId28" Type="http://schemas.openxmlformats.org/officeDocument/2006/relationships/hyperlink" Target="https://www.competitiveedgeproducts.com/" TargetMode="External"/><Relationship Id="rId27" Type="http://schemas.openxmlformats.org/officeDocument/2006/relationships/hyperlink" Target="https://www.chewy.com/" TargetMode="External"/><Relationship Id="rId29" Type="http://schemas.openxmlformats.org/officeDocument/2006/relationships/hyperlink" Target="https://www.costco.com/" TargetMode="External"/><Relationship Id="rId51" Type="http://schemas.openxmlformats.org/officeDocument/2006/relationships/hyperlink" Target="https://www.lowes.com/" TargetMode="External"/><Relationship Id="rId50" Type="http://schemas.openxmlformats.org/officeDocument/2006/relationships/hyperlink" Target="https://www.lifetime.com/" TargetMode="External"/><Relationship Id="rId53" Type="http://schemas.openxmlformats.org/officeDocument/2006/relationships/hyperlink" Target="https://www.newegg.com/" TargetMode="External"/><Relationship Id="rId52" Type="http://schemas.openxmlformats.org/officeDocument/2006/relationships/hyperlink" Target="https://www.moosejaw.com/" TargetMode="External"/><Relationship Id="rId11" Type="http://schemas.openxmlformats.org/officeDocument/2006/relationships/hyperlink" Target="https://www.diy.com/" TargetMode="External"/><Relationship Id="rId55" Type="http://schemas.openxmlformats.org/officeDocument/2006/relationships/hyperlink" Target="https://www.northerntool.com/" TargetMode="External"/><Relationship Id="rId10" Type="http://schemas.openxmlformats.org/officeDocument/2006/relationships/hyperlink" Target="https://www.autozone.com/" TargetMode="External"/><Relationship Id="rId54" Type="http://schemas.openxmlformats.org/officeDocument/2006/relationships/hyperlink" Target="https://www.nordstrom.com/" TargetMode="External"/><Relationship Id="rId13" Type="http://schemas.openxmlformats.org/officeDocument/2006/relationships/hyperlink" Target="https://www.basspro.com/shop/en" TargetMode="External"/><Relationship Id="rId57" Type="http://schemas.openxmlformats.org/officeDocument/2006/relationships/hyperlink" Target="https://www.officedepot.com/" TargetMode="External"/><Relationship Id="rId12" Type="http://schemas.openxmlformats.org/officeDocument/2006/relationships/hyperlink" Target="https://www.bakerdist.com/" TargetMode="External"/><Relationship Id="rId56" Type="http://schemas.openxmlformats.org/officeDocument/2006/relationships/hyperlink" Target="https://nostalgiaproducts.com/" TargetMode="External"/><Relationship Id="rId90" Type="http://schemas.openxmlformats.org/officeDocument/2006/relationships/drawing" Target="../drawings/drawing4.xml"/><Relationship Id="rId15" Type="http://schemas.openxmlformats.org/officeDocument/2006/relationships/hyperlink" Target="https://www.bhphotovideo.com/" TargetMode="External"/><Relationship Id="rId59" Type="http://schemas.openxmlformats.org/officeDocument/2006/relationships/hyperlink" Target="https://omnioutdoorliving.com/" TargetMode="External"/><Relationship Id="rId14" Type="http://schemas.openxmlformats.org/officeDocument/2006/relationships/hyperlink" Target="https://www.bestbuy.com/" TargetMode="External"/><Relationship Id="rId58" Type="http://schemas.openxmlformats.org/officeDocument/2006/relationships/hyperlink" Target="https://outdoorlivingtoday.com/" TargetMode="External"/><Relationship Id="rId17" Type="http://schemas.openxmlformats.org/officeDocument/2006/relationships/hyperlink" Target="https://www.bodybuilding.com/" TargetMode="External"/><Relationship Id="rId16" Type="http://schemas.openxmlformats.org/officeDocument/2006/relationships/hyperlink" Target="https://www.bjs.com/" TargetMode="External"/><Relationship Id="rId19" Type="http://schemas.openxmlformats.org/officeDocument/2006/relationships/hyperlink" Target="https://www.boteboard.com/" TargetMode="External"/><Relationship Id="rId18" Type="http://schemas.openxmlformats.org/officeDocument/2006/relationships/hyperlink" Target="https://www.boscov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 outlineLevelCol="1"/>
  <cols>
    <col customWidth="1" min="1" max="1" width="15.5"/>
    <col customWidth="1" min="2" max="2" width="2.63"/>
    <col customWidth="1" min="3" max="4" width="10.13"/>
    <col customWidth="1" min="5" max="5" width="15.38"/>
    <col customWidth="1" min="6" max="6" width="8.88"/>
    <col customWidth="1" min="7" max="7" width="1.5"/>
    <col customWidth="1" min="8" max="8" width="9.5"/>
    <col customWidth="1" min="9" max="9" width="11.63"/>
    <col customWidth="1" min="10" max="10" width="2.13"/>
    <col customWidth="1" hidden="1" min="11" max="11" width="4.63" outlineLevel="1"/>
    <col customWidth="1" min="12" max="12" width="7.63" outlineLevel="1"/>
    <col customWidth="1" min="13" max="13" width="10.75" outlineLevel="1"/>
    <col customWidth="1" min="14" max="15" width="12.75" outlineLevel="1"/>
    <col customWidth="1" min="16" max="16" width="3.0"/>
    <col customWidth="1" min="17" max="18" width="11.88"/>
    <col customWidth="1" min="19" max="19" width="8.25"/>
    <col customWidth="1" min="20" max="20" width="11.5"/>
    <col customWidth="1" min="21" max="21" width="7.38"/>
    <col customWidth="1" min="22" max="22" width="12.75"/>
    <col customWidth="1" min="23" max="23" width="12.0"/>
    <col customWidth="1" min="24" max="24" width="3.0"/>
    <col customWidth="1" min="25" max="25" width="15.75"/>
    <col customWidth="1" min="26" max="26" width="16.75"/>
    <col customWidth="1" min="27" max="27" width="3.5"/>
    <col customWidth="1" min="28" max="34" width="24.0"/>
    <col customWidth="1" min="35" max="35" width="27.63"/>
    <col customWidth="1" min="36" max="36" width="24.0"/>
    <col customWidth="1" min="37" max="37" width="3.25"/>
    <col customWidth="1" min="38" max="38" width="24.0"/>
    <col customWidth="1" min="39" max="39" width="2.5"/>
    <col customWidth="1" min="40" max="40" width="17.0"/>
    <col customWidth="1" min="41" max="41" width="9.63"/>
    <col customWidth="1" min="42" max="42" width="2.13"/>
    <col customWidth="1" min="43" max="43" width="7.25"/>
    <col customWidth="1" min="44" max="44" width="11.5"/>
    <col customWidth="1" min="45" max="45" width="4.88"/>
  </cols>
  <sheetData>
    <row r="1" ht="18.0" customHeight="1">
      <c r="A1" s="1" t="s">
        <v>0</v>
      </c>
      <c r="B1" s="2"/>
      <c r="C1" s="3" t="s">
        <v>1</v>
      </c>
      <c r="D1" s="4"/>
      <c r="E1" s="4"/>
      <c r="F1" s="4"/>
      <c r="G1" s="2"/>
      <c r="H1" s="5" t="s">
        <v>2</v>
      </c>
      <c r="I1" s="6"/>
      <c r="J1" s="2"/>
      <c r="K1" s="7" t="s">
        <v>3</v>
      </c>
      <c r="L1" s="4"/>
      <c r="M1" s="4"/>
      <c r="N1" s="4"/>
      <c r="O1" s="8"/>
      <c r="P1" s="9"/>
      <c r="Q1" s="10" t="s">
        <v>4</v>
      </c>
      <c r="R1" s="4"/>
      <c r="S1" s="4"/>
      <c r="T1" s="4"/>
      <c r="U1" s="4"/>
      <c r="V1" s="4"/>
      <c r="W1" s="8"/>
      <c r="X1" s="9"/>
      <c r="Y1" s="11" t="s">
        <v>5</v>
      </c>
      <c r="Z1" s="12"/>
      <c r="AA1" s="13"/>
      <c r="AB1" s="14" t="s">
        <v>6</v>
      </c>
      <c r="AC1" s="15"/>
      <c r="AD1" s="15"/>
      <c r="AE1" s="15"/>
      <c r="AF1" s="15"/>
      <c r="AG1" s="15"/>
      <c r="AH1" s="15"/>
      <c r="AI1" s="15"/>
      <c r="AJ1" s="16"/>
      <c r="AK1" s="17"/>
      <c r="AL1" s="18" t="s">
        <v>7</v>
      </c>
      <c r="AM1" s="19"/>
      <c r="AN1" s="20" t="s">
        <v>8</v>
      </c>
      <c r="AO1" s="4"/>
      <c r="AP1" s="4"/>
      <c r="AQ1" s="4"/>
      <c r="AR1" s="4"/>
      <c r="AS1" s="21"/>
    </row>
    <row r="2" ht="29.25" customHeight="1">
      <c r="A2" s="22" t="s">
        <v>9</v>
      </c>
      <c r="B2" s="2"/>
      <c r="C2" s="23" t="s">
        <v>10</v>
      </c>
      <c r="D2" s="23" t="s">
        <v>11</v>
      </c>
      <c r="E2" s="24" t="s">
        <v>12</v>
      </c>
      <c r="F2" s="25" t="s">
        <v>13</v>
      </c>
      <c r="G2" s="26"/>
      <c r="H2" s="25" t="s">
        <v>14</v>
      </c>
      <c r="I2" s="27" t="s">
        <v>15</v>
      </c>
      <c r="J2" s="26"/>
      <c r="K2" s="28" t="str">
        <f>"IOF"&amp;"
 "&amp;$AO$5*100&amp;"%"</f>
        <v>IOF
 0%</v>
      </c>
      <c r="L2" s="29" t="s">
        <v>16</v>
      </c>
      <c r="M2" s="29" t="s">
        <v>17</v>
      </c>
      <c r="N2" s="29" t="s">
        <v>18</v>
      </c>
      <c r="O2" s="30" t="s">
        <v>19</v>
      </c>
      <c r="P2" s="31"/>
      <c r="Q2" s="29" t="s">
        <v>20</v>
      </c>
      <c r="R2" s="29" t="s">
        <v>21</v>
      </c>
      <c r="S2" s="29" t="s">
        <v>22</v>
      </c>
      <c r="T2" s="29" t="s">
        <v>23</v>
      </c>
      <c r="U2" s="29" t="s">
        <v>24</v>
      </c>
      <c r="V2" s="29" t="s">
        <v>25</v>
      </c>
      <c r="W2" s="29" t="s">
        <v>26</v>
      </c>
      <c r="X2" s="31"/>
      <c r="Y2" s="32" t="s">
        <v>27</v>
      </c>
      <c r="Z2" s="32" t="s">
        <v>28</v>
      </c>
      <c r="AB2" s="33" t="s">
        <v>29</v>
      </c>
      <c r="AC2" s="34" t="s">
        <v>30</v>
      </c>
      <c r="AD2" s="34" t="s">
        <v>31</v>
      </c>
      <c r="AE2" s="34" t="s">
        <v>32</v>
      </c>
      <c r="AF2" s="34" t="s">
        <v>33</v>
      </c>
      <c r="AG2" s="34" t="s">
        <v>34</v>
      </c>
      <c r="AH2" s="34" t="s">
        <v>35</v>
      </c>
      <c r="AI2" s="34" t="s">
        <v>36</v>
      </c>
      <c r="AJ2" s="35" t="s">
        <v>37</v>
      </c>
      <c r="AK2" s="36"/>
      <c r="AL2" s="36"/>
      <c r="AN2" s="37" t="s">
        <v>38</v>
      </c>
      <c r="AO2" s="38"/>
      <c r="AP2" s="26"/>
      <c r="AQ2" s="39" t="s">
        <v>39</v>
      </c>
      <c r="AR2" s="38"/>
      <c r="AS2" s="26"/>
    </row>
    <row r="3" ht="18.0" customHeight="1">
      <c r="A3" s="40"/>
      <c r="B3" s="41"/>
      <c r="C3" s="42"/>
      <c r="D3" s="42"/>
      <c r="E3" s="43"/>
      <c r="F3" s="43" t="str">
        <f t="shared" ref="F3:F200" si="2">IF(D3="", "", D3+E3)</f>
        <v/>
      </c>
      <c r="G3" s="44"/>
      <c r="H3" s="43"/>
      <c r="I3" s="45"/>
      <c r="J3" s="9"/>
      <c r="K3" s="46">
        <f>IFERROR((F3+L3)*$AO$5,"")</f>
        <v>0</v>
      </c>
      <c r="L3" s="47" t="str">
        <f t="shared" ref="L3:L200" si="3">IF(D3="", "", $AO$4*D3)</f>
        <v/>
      </c>
      <c r="M3" s="47" t="str">
        <f t="shared" ref="M3:M200" si="4">IF(D3="","", H3*$AO$3)</f>
        <v/>
      </c>
      <c r="N3" s="47" t="str">
        <f t="shared" ref="N3:N200" si="5">IF(D3="","",SUM(F3,K3,L3,$AO$6))</f>
        <v/>
      </c>
      <c r="O3" s="43" t="str">
        <f t="shared" ref="O3:O200" si="6">IF(N3="","",1.138*N3)</f>
        <v/>
      </c>
      <c r="P3" s="48"/>
      <c r="Q3" s="49" t="str">
        <f t="shared" ref="Q3:Q200" si="7">IF(H3="","",H3-N3-M3)</f>
        <v/>
      </c>
      <c r="R3" s="49" t="str">
        <f t="shared" ref="R3:R200" si="8">IF(H3="","",H3-O3-M3)</f>
        <v/>
      </c>
      <c r="S3" s="50" t="str">
        <f t="shared" ref="S3:S200" si="9">IFERROR(Q3/(H3),"")</f>
        <v/>
      </c>
      <c r="T3" s="50" t="str">
        <f t="shared" ref="T3:T200" si="10">IFERROR(R3/(H3),"")</f>
        <v/>
      </c>
      <c r="U3" s="50" t="str">
        <f t="shared" ref="U3:V3" si="1">IFERROR(Q3/N3,"")</f>
        <v/>
      </c>
      <c r="V3" s="50" t="str">
        <f t="shared" si="1"/>
        <v/>
      </c>
      <c r="W3" s="50" t="str">
        <f t="shared" ref="W3:W200" si="12">IFERROR(IF(S3="","",IF(S3&lt;=1%,"Não Listar",IF(S3&lt;=$AQ$3,$AR$3,IF(S3&lt;=$AQ$4,$AR$4,IF(S3&lt;=$AQ$5,$AR$5,IF(S3&gt;=$AQ$6,$AR$6,"Excelente")))))),"")</f>
        <v/>
      </c>
      <c r="X3" s="9"/>
      <c r="Y3" s="51"/>
      <c r="Z3" s="52"/>
      <c r="AA3" s="53"/>
      <c r="AB3" s="54" t="str">
        <f t="shared" ref="AB3:AB200" si="13">IF(A3="", "",CONCATENATE("AZ + PREP","-",AC3,"-",A3))</f>
        <v/>
      </c>
      <c r="AC3" s="55" t="str">
        <f t="shared" ref="AC3:AC200" si="14">C3</f>
        <v/>
      </c>
      <c r="AD3" s="54" t="str">
        <f>IF(A3="", "","1")</f>
        <v/>
      </c>
      <c r="AE3" s="56" t="str">
        <f>H3</f>
        <v/>
      </c>
      <c r="AF3" s="54" t="str">
        <f>IF(A3="", "","11")</f>
        <v/>
      </c>
      <c r="AG3" s="54" t="str">
        <f t="shared" ref="AG3:AG200" si="15">Z3</f>
        <v/>
      </c>
      <c r="AH3" s="54" t="str">
        <f t="shared" ref="AH3:AH200" si="16">IF(A3="", "","a")</f>
        <v/>
      </c>
      <c r="AI3" s="54" t="str">
        <f t="shared" ref="AI3:AI200" si="17">IF(A3="", "","1")</f>
        <v/>
      </c>
      <c r="AJ3" s="57" t="str">
        <f t="shared" ref="AJ3:AJ200" si="18">Y3</f>
        <v/>
      </c>
      <c r="AK3" s="53"/>
      <c r="AL3" s="52"/>
      <c r="AM3" s="58"/>
      <c r="AN3" s="59" t="s">
        <v>40</v>
      </c>
      <c r="AO3" s="60">
        <v>0.15</v>
      </c>
      <c r="AP3" s="21"/>
      <c r="AQ3" s="61">
        <v>0.07</v>
      </c>
      <c r="AR3" s="62" t="s">
        <v>41</v>
      </c>
      <c r="AS3" s="21"/>
    </row>
    <row r="4" ht="18.0" customHeight="1">
      <c r="A4" s="40"/>
      <c r="B4" s="63"/>
      <c r="C4" s="42"/>
      <c r="D4" s="42"/>
      <c r="E4" s="43"/>
      <c r="F4" s="43" t="str">
        <f t="shared" si="2"/>
        <v/>
      </c>
      <c r="G4" s="31"/>
      <c r="H4" s="43"/>
      <c r="I4" s="45"/>
      <c r="J4" s="31"/>
      <c r="K4" s="46"/>
      <c r="L4" s="47" t="str">
        <f t="shared" si="3"/>
        <v/>
      </c>
      <c r="M4" s="47" t="str">
        <f t="shared" si="4"/>
        <v/>
      </c>
      <c r="N4" s="47" t="str">
        <f t="shared" si="5"/>
        <v/>
      </c>
      <c r="O4" s="43" t="str">
        <f t="shared" si="6"/>
        <v/>
      </c>
      <c r="P4" s="64"/>
      <c r="Q4" s="49" t="str">
        <f t="shared" si="7"/>
        <v/>
      </c>
      <c r="R4" s="49" t="str">
        <f t="shared" si="8"/>
        <v/>
      </c>
      <c r="S4" s="50" t="str">
        <f t="shared" si="9"/>
        <v/>
      </c>
      <c r="T4" s="50" t="str">
        <f t="shared" si="10"/>
        <v/>
      </c>
      <c r="U4" s="50" t="str">
        <f t="shared" ref="U4:V4" si="11">IFERROR(Q4/N4,"")</f>
        <v/>
      </c>
      <c r="V4" s="50" t="str">
        <f t="shared" si="11"/>
        <v/>
      </c>
      <c r="W4" s="50" t="str">
        <f t="shared" si="12"/>
        <v/>
      </c>
      <c r="X4" s="31"/>
      <c r="Y4" s="51"/>
      <c r="Z4" s="52"/>
      <c r="AA4" s="65"/>
      <c r="AB4" s="54" t="str">
        <f t="shared" si="13"/>
        <v/>
      </c>
      <c r="AC4" s="55" t="str">
        <f t="shared" si="14"/>
        <v/>
      </c>
      <c r="AD4" s="54"/>
      <c r="AE4" s="56"/>
      <c r="AF4" s="54"/>
      <c r="AG4" s="54" t="str">
        <f t="shared" si="15"/>
        <v/>
      </c>
      <c r="AH4" s="54" t="str">
        <f t="shared" si="16"/>
        <v/>
      </c>
      <c r="AI4" s="54" t="str">
        <f t="shared" si="17"/>
        <v/>
      </c>
      <c r="AJ4" s="57" t="str">
        <f t="shared" si="18"/>
        <v/>
      </c>
      <c r="AK4" s="65"/>
      <c r="AL4" s="52"/>
      <c r="AM4" s="65"/>
      <c r="AN4" s="66" t="s">
        <v>42</v>
      </c>
      <c r="AO4" s="67">
        <v>0.07</v>
      </c>
      <c r="AP4" s="21"/>
      <c r="AQ4" s="61">
        <v>0.12</v>
      </c>
      <c r="AR4" s="68" t="s">
        <v>43</v>
      </c>
      <c r="AS4" s="21"/>
    </row>
    <row r="5" ht="18.0" customHeight="1">
      <c r="A5" s="40"/>
      <c r="B5" s="63"/>
      <c r="C5" s="42"/>
      <c r="D5" s="42"/>
      <c r="E5" s="43"/>
      <c r="F5" s="43" t="str">
        <f t="shared" si="2"/>
        <v/>
      </c>
      <c r="G5" s="31"/>
      <c r="H5" s="43"/>
      <c r="I5" s="45"/>
      <c r="J5" s="31"/>
      <c r="K5" s="46">
        <f t="shared" ref="K5:K101" si="20">IFERROR((F5+L5)*$AO$5,"")</f>
        <v>0</v>
      </c>
      <c r="L5" s="47" t="str">
        <f t="shared" si="3"/>
        <v/>
      </c>
      <c r="M5" s="47" t="str">
        <f t="shared" si="4"/>
        <v/>
      </c>
      <c r="N5" s="47" t="str">
        <f t="shared" si="5"/>
        <v/>
      </c>
      <c r="O5" s="43" t="str">
        <f t="shared" si="6"/>
        <v/>
      </c>
      <c r="P5" s="64"/>
      <c r="Q5" s="49" t="str">
        <f t="shared" si="7"/>
        <v/>
      </c>
      <c r="R5" s="49" t="str">
        <f t="shared" si="8"/>
        <v/>
      </c>
      <c r="S5" s="50" t="str">
        <f t="shared" si="9"/>
        <v/>
      </c>
      <c r="T5" s="50" t="str">
        <f t="shared" si="10"/>
        <v/>
      </c>
      <c r="U5" s="50" t="str">
        <f t="shared" ref="U5:V5" si="19">IFERROR(Q5/N5,"")</f>
        <v/>
      </c>
      <c r="V5" s="50" t="str">
        <f t="shared" si="19"/>
        <v/>
      </c>
      <c r="W5" s="50" t="str">
        <f t="shared" si="12"/>
        <v/>
      </c>
      <c r="X5" s="31"/>
      <c r="Y5" s="51"/>
      <c r="Z5" s="52"/>
      <c r="AA5" s="65"/>
      <c r="AB5" s="54" t="str">
        <f t="shared" si="13"/>
        <v/>
      </c>
      <c r="AC5" s="55" t="str">
        <f t="shared" si="14"/>
        <v/>
      </c>
      <c r="AD5" s="54" t="str">
        <f t="shared" ref="AD5:AD200" si="22">IF(A5="", "","1")</f>
        <v/>
      </c>
      <c r="AE5" s="56" t="str">
        <f t="shared" ref="AE5:AE200" si="23">H5</f>
        <v/>
      </c>
      <c r="AF5" s="54" t="str">
        <f t="shared" ref="AF5:AF200" si="24">IF(A5="", "","11")</f>
        <v/>
      </c>
      <c r="AG5" s="54" t="str">
        <f t="shared" si="15"/>
        <v/>
      </c>
      <c r="AH5" s="54" t="str">
        <f t="shared" si="16"/>
        <v/>
      </c>
      <c r="AI5" s="54" t="str">
        <f t="shared" si="17"/>
        <v/>
      </c>
      <c r="AJ5" s="57" t="str">
        <f t="shared" si="18"/>
        <v/>
      </c>
      <c r="AK5" s="65"/>
      <c r="AL5" s="52"/>
      <c r="AM5" s="65"/>
      <c r="AN5" s="69" t="s">
        <v>44</v>
      </c>
      <c r="AO5" s="70">
        <v>0.0</v>
      </c>
      <c r="AP5" s="21"/>
      <c r="AQ5" s="61">
        <v>0.2</v>
      </c>
      <c r="AR5" s="71" t="s">
        <v>45</v>
      </c>
      <c r="AS5" s="21"/>
    </row>
    <row r="6" ht="18.0" customHeight="1">
      <c r="A6" s="40"/>
      <c r="B6" s="63"/>
      <c r="C6" s="42"/>
      <c r="D6" s="42"/>
      <c r="E6" s="43"/>
      <c r="F6" s="43" t="str">
        <f t="shared" si="2"/>
        <v/>
      </c>
      <c r="G6" s="31"/>
      <c r="H6" s="43"/>
      <c r="I6" s="45"/>
      <c r="J6" s="31"/>
      <c r="K6" s="46">
        <f t="shared" si="20"/>
        <v>0</v>
      </c>
      <c r="L6" s="47" t="str">
        <f t="shared" si="3"/>
        <v/>
      </c>
      <c r="M6" s="47" t="str">
        <f t="shared" si="4"/>
        <v/>
      </c>
      <c r="N6" s="47" t="str">
        <f t="shared" si="5"/>
        <v/>
      </c>
      <c r="O6" s="43" t="str">
        <f t="shared" si="6"/>
        <v/>
      </c>
      <c r="P6" s="9"/>
      <c r="Q6" s="49" t="str">
        <f t="shared" si="7"/>
        <v/>
      </c>
      <c r="R6" s="49" t="str">
        <f t="shared" si="8"/>
        <v/>
      </c>
      <c r="S6" s="50" t="str">
        <f t="shared" si="9"/>
        <v/>
      </c>
      <c r="T6" s="50" t="str">
        <f t="shared" si="10"/>
        <v/>
      </c>
      <c r="U6" s="50" t="str">
        <f t="shared" ref="U6:V6" si="21">IFERROR(Q6/N6,"")</f>
        <v/>
      </c>
      <c r="V6" s="50" t="str">
        <f t="shared" si="21"/>
        <v/>
      </c>
      <c r="W6" s="50" t="str">
        <f t="shared" si="12"/>
        <v/>
      </c>
      <c r="X6" s="31"/>
      <c r="Y6" s="51"/>
      <c r="Z6" s="52"/>
      <c r="AA6" s="65"/>
      <c r="AB6" s="54" t="str">
        <f t="shared" si="13"/>
        <v/>
      </c>
      <c r="AC6" s="55" t="str">
        <f t="shared" si="14"/>
        <v/>
      </c>
      <c r="AD6" s="54" t="str">
        <f t="shared" si="22"/>
        <v/>
      </c>
      <c r="AE6" s="56" t="str">
        <f t="shared" si="23"/>
        <v/>
      </c>
      <c r="AF6" s="54" t="str">
        <f t="shared" si="24"/>
        <v/>
      </c>
      <c r="AG6" s="54" t="str">
        <f t="shared" si="15"/>
        <v/>
      </c>
      <c r="AH6" s="54" t="str">
        <f t="shared" si="16"/>
        <v/>
      </c>
      <c r="AI6" s="54" t="str">
        <f t="shared" si="17"/>
        <v/>
      </c>
      <c r="AJ6" s="57" t="str">
        <f t="shared" si="18"/>
        <v/>
      </c>
      <c r="AK6" s="65"/>
      <c r="AL6" s="52"/>
      <c r="AM6" s="65"/>
      <c r="AN6" s="69" t="s">
        <v>46</v>
      </c>
      <c r="AO6" s="72">
        <v>1.0</v>
      </c>
      <c r="AP6" s="21"/>
      <c r="AQ6" s="73">
        <v>0.3</v>
      </c>
      <c r="AR6" s="74" t="s">
        <v>47</v>
      </c>
      <c r="AS6" s="21"/>
    </row>
    <row r="7" ht="18.0" customHeight="1">
      <c r="A7" s="40"/>
      <c r="B7" s="63"/>
      <c r="C7" s="42"/>
      <c r="D7" s="42"/>
      <c r="E7" s="43"/>
      <c r="F7" s="43" t="str">
        <f t="shared" si="2"/>
        <v/>
      </c>
      <c r="G7" s="31"/>
      <c r="H7" s="43"/>
      <c r="I7" s="45"/>
      <c r="J7" s="31"/>
      <c r="K7" s="46">
        <f t="shared" si="20"/>
        <v>0</v>
      </c>
      <c r="L7" s="47" t="str">
        <f t="shared" si="3"/>
        <v/>
      </c>
      <c r="M7" s="75" t="str">
        <f t="shared" si="4"/>
        <v/>
      </c>
      <c r="N7" s="47" t="str">
        <f t="shared" si="5"/>
        <v/>
      </c>
      <c r="O7" s="43" t="str">
        <f t="shared" si="6"/>
        <v/>
      </c>
      <c r="P7" s="31"/>
      <c r="Q7" s="49" t="str">
        <f t="shared" si="7"/>
        <v/>
      </c>
      <c r="R7" s="49" t="str">
        <f t="shared" si="8"/>
        <v/>
      </c>
      <c r="S7" s="50" t="str">
        <f t="shared" si="9"/>
        <v/>
      </c>
      <c r="T7" s="50" t="str">
        <f t="shared" si="10"/>
        <v/>
      </c>
      <c r="U7" s="50" t="str">
        <f t="shared" ref="U7:V7" si="25">IFERROR(Q7/N7,"")</f>
        <v/>
      </c>
      <c r="V7" s="50" t="str">
        <f t="shared" si="25"/>
        <v/>
      </c>
      <c r="W7" s="50" t="str">
        <f t="shared" si="12"/>
        <v/>
      </c>
      <c r="X7" s="31"/>
      <c r="Y7" s="51"/>
      <c r="Z7" s="52"/>
      <c r="AA7" s="65"/>
      <c r="AB7" s="54" t="str">
        <f t="shared" si="13"/>
        <v/>
      </c>
      <c r="AC7" s="55" t="str">
        <f t="shared" si="14"/>
        <v/>
      </c>
      <c r="AD7" s="54" t="str">
        <f t="shared" si="22"/>
        <v/>
      </c>
      <c r="AE7" s="56" t="str">
        <f t="shared" si="23"/>
        <v/>
      </c>
      <c r="AF7" s="54" t="str">
        <f t="shared" si="24"/>
        <v/>
      </c>
      <c r="AG7" s="54" t="str">
        <f t="shared" si="15"/>
        <v/>
      </c>
      <c r="AH7" s="54" t="str">
        <f t="shared" si="16"/>
        <v/>
      </c>
      <c r="AI7" s="54" t="str">
        <f t="shared" si="17"/>
        <v/>
      </c>
      <c r="AJ7" s="57" t="str">
        <f t="shared" si="18"/>
        <v/>
      </c>
      <c r="AK7" s="65"/>
      <c r="AL7" s="52"/>
      <c r="AM7" s="65"/>
      <c r="AN7" s="21"/>
      <c r="AO7" s="76"/>
      <c r="AP7" s="21"/>
      <c r="AQ7" s="21"/>
      <c r="AS7" s="21"/>
    </row>
    <row r="8" ht="18.0" customHeight="1">
      <c r="A8" s="40"/>
      <c r="B8" s="63"/>
      <c r="C8" s="42"/>
      <c r="D8" s="42"/>
      <c r="E8" s="43"/>
      <c r="F8" s="43" t="str">
        <f t="shared" si="2"/>
        <v/>
      </c>
      <c r="G8" s="31"/>
      <c r="H8" s="43"/>
      <c r="I8" s="45"/>
      <c r="J8" s="31"/>
      <c r="K8" s="46">
        <f t="shared" si="20"/>
        <v>0</v>
      </c>
      <c r="L8" s="47" t="str">
        <f t="shared" si="3"/>
        <v/>
      </c>
      <c r="M8" s="75" t="str">
        <f t="shared" si="4"/>
        <v/>
      </c>
      <c r="N8" s="47" t="str">
        <f t="shared" si="5"/>
        <v/>
      </c>
      <c r="O8" s="43" t="str">
        <f t="shared" si="6"/>
        <v/>
      </c>
      <c r="P8" s="9"/>
      <c r="Q8" s="49" t="str">
        <f t="shared" si="7"/>
        <v/>
      </c>
      <c r="R8" s="49" t="str">
        <f t="shared" si="8"/>
        <v/>
      </c>
      <c r="S8" s="50" t="str">
        <f t="shared" si="9"/>
        <v/>
      </c>
      <c r="T8" s="50" t="str">
        <f t="shared" si="10"/>
        <v/>
      </c>
      <c r="U8" s="50" t="str">
        <f t="shared" ref="U8:V8" si="26">IFERROR(Q8/N8,"")</f>
        <v/>
      </c>
      <c r="V8" s="50" t="str">
        <f t="shared" si="26"/>
        <v/>
      </c>
      <c r="W8" s="50" t="str">
        <f t="shared" si="12"/>
        <v/>
      </c>
      <c r="X8" s="31"/>
      <c r="Y8" s="51"/>
      <c r="Z8" s="52"/>
      <c r="AA8" s="65"/>
      <c r="AB8" s="54" t="str">
        <f t="shared" si="13"/>
        <v/>
      </c>
      <c r="AC8" s="55" t="str">
        <f t="shared" si="14"/>
        <v/>
      </c>
      <c r="AD8" s="54" t="str">
        <f t="shared" si="22"/>
        <v/>
      </c>
      <c r="AE8" s="56" t="str">
        <f t="shared" si="23"/>
        <v/>
      </c>
      <c r="AF8" s="54" t="str">
        <f t="shared" si="24"/>
        <v/>
      </c>
      <c r="AG8" s="54" t="str">
        <f t="shared" si="15"/>
        <v/>
      </c>
      <c r="AH8" s="54" t="str">
        <f t="shared" si="16"/>
        <v/>
      </c>
      <c r="AI8" s="54" t="str">
        <f t="shared" si="17"/>
        <v/>
      </c>
      <c r="AJ8" s="57" t="str">
        <f t="shared" si="18"/>
        <v/>
      </c>
      <c r="AK8" s="65"/>
      <c r="AL8" s="52"/>
      <c r="AM8" s="65"/>
      <c r="AN8" s="21"/>
      <c r="AO8" s="76"/>
      <c r="AP8" s="21"/>
      <c r="AQ8" s="21"/>
      <c r="AR8" s="21"/>
      <c r="AS8" s="21"/>
    </row>
    <row r="9" ht="18.0" customHeight="1">
      <c r="A9" s="40"/>
      <c r="B9" s="63"/>
      <c r="C9" s="42"/>
      <c r="D9" s="42"/>
      <c r="E9" s="43"/>
      <c r="F9" s="43" t="str">
        <f t="shared" si="2"/>
        <v/>
      </c>
      <c r="G9" s="31"/>
      <c r="H9" s="43"/>
      <c r="I9" s="45"/>
      <c r="J9" s="31"/>
      <c r="K9" s="46">
        <f t="shared" si="20"/>
        <v>0</v>
      </c>
      <c r="L9" s="47" t="str">
        <f t="shared" si="3"/>
        <v/>
      </c>
      <c r="M9" s="75" t="str">
        <f t="shared" si="4"/>
        <v/>
      </c>
      <c r="N9" s="47" t="str">
        <f t="shared" si="5"/>
        <v/>
      </c>
      <c r="O9" s="43" t="str">
        <f t="shared" si="6"/>
        <v/>
      </c>
      <c r="P9" s="31"/>
      <c r="Q9" s="49" t="str">
        <f t="shared" si="7"/>
        <v/>
      </c>
      <c r="R9" s="49" t="str">
        <f t="shared" si="8"/>
        <v/>
      </c>
      <c r="S9" s="50" t="str">
        <f t="shared" si="9"/>
        <v/>
      </c>
      <c r="T9" s="50" t="str">
        <f t="shared" si="10"/>
        <v/>
      </c>
      <c r="U9" s="50" t="str">
        <f t="shared" ref="U9:V9" si="27">IFERROR(Q9/N9,"")</f>
        <v/>
      </c>
      <c r="V9" s="50" t="str">
        <f t="shared" si="27"/>
        <v/>
      </c>
      <c r="W9" s="50" t="str">
        <f t="shared" si="12"/>
        <v/>
      </c>
      <c r="X9" s="31"/>
      <c r="Y9" s="51"/>
      <c r="Z9" s="52"/>
      <c r="AA9" s="65"/>
      <c r="AB9" s="54" t="str">
        <f t="shared" si="13"/>
        <v/>
      </c>
      <c r="AC9" s="55" t="str">
        <f t="shared" si="14"/>
        <v/>
      </c>
      <c r="AD9" s="54" t="str">
        <f t="shared" si="22"/>
        <v/>
      </c>
      <c r="AE9" s="56" t="str">
        <f t="shared" si="23"/>
        <v/>
      </c>
      <c r="AF9" s="54" t="str">
        <f t="shared" si="24"/>
        <v/>
      </c>
      <c r="AG9" s="54" t="str">
        <f t="shared" si="15"/>
        <v/>
      </c>
      <c r="AH9" s="54" t="str">
        <f t="shared" si="16"/>
        <v/>
      </c>
      <c r="AI9" s="54" t="str">
        <f t="shared" si="17"/>
        <v/>
      </c>
      <c r="AJ9" s="57" t="str">
        <f t="shared" si="18"/>
        <v/>
      </c>
      <c r="AK9" s="65"/>
      <c r="AL9" s="52"/>
      <c r="AM9" s="65"/>
      <c r="AN9" s="21"/>
      <c r="AO9" s="76"/>
      <c r="AP9" s="21"/>
      <c r="AQ9" s="21"/>
      <c r="AR9" s="21"/>
      <c r="AS9" s="21"/>
    </row>
    <row r="10" ht="18.0" customHeight="1">
      <c r="A10" s="40"/>
      <c r="B10" s="63"/>
      <c r="C10" s="42"/>
      <c r="D10" s="77"/>
      <c r="E10" s="43"/>
      <c r="F10" s="43" t="str">
        <f t="shared" si="2"/>
        <v/>
      </c>
      <c r="G10" s="31"/>
      <c r="H10" s="43"/>
      <c r="I10" s="78"/>
      <c r="J10" s="31"/>
      <c r="K10" s="46">
        <f t="shared" si="20"/>
        <v>0</v>
      </c>
      <c r="L10" s="47" t="str">
        <f t="shared" si="3"/>
        <v/>
      </c>
      <c r="M10" s="75" t="str">
        <f t="shared" si="4"/>
        <v/>
      </c>
      <c r="N10" s="47" t="str">
        <f t="shared" si="5"/>
        <v/>
      </c>
      <c r="O10" s="43" t="str">
        <f t="shared" si="6"/>
        <v/>
      </c>
      <c r="P10" s="9"/>
      <c r="Q10" s="49" t="str">
        <f t="shared" si="7"/>
        <v/>
      </c>
      <c r="R10" s="49" t="str">
        <f t="shared" si="8"/>
        <v/>
      </c>
      <c r="S10" s="50" t="str">
        <f t="shared" si="9"/>
        <v/>
      </c>
      <c r="T10" s="50" t="str">
        <f t="shared" si="10"/>
        <v/>
      </c>
      <c r="U10" s="50" t="str">
        <f t="shared" ref="U10:V10" si="28">IFERROR(Q10/N10,"")</f>
        <v/>
      </c>
      <c r="V10" s="50" t="str">
        <f t="shared" si="28"/>
        <v/>
      </c>
      <c r="W10" s="50" t="str">
        <f t="shared" si="12"/>
        <v/>
      </c>
      <c r="X10" s="31"/>
      <c r="Y10" s="51"/>
      <c r="Z10" s="52"/>
      <c r="AA10" s="65"/>
      <c r="AB10" s="54" t="str">
        <f t="shared" si="13"/>
        <v/>
      </c>
      <c r="AC10" s="55" t="str">
        <f t="shared" si="14"/>
        <v/>
      </c>
      <c r="AD10" s="54" t="str">
        <f t="shared" si="22"/>
        <v/>
      </c>
      <c r="AE10" s="56" t="str">
        <f t="shared" si="23"/>
        <v/>
      </c>
      <c r="AF10" s="54" t="str">
        <f t="shared" si="24"/>
        <v/>
      </c>
      <c r="AG10" s="54" t="str">
        <f t="shared" si="15"/>
        <v/>
      </c>
      <c r="AH10" s="54" t="str">
        <f t="shared" si="16"/>
        <v/>
      </c>
      <c r="AI10" s="54" t="str">
        <f t="shared" si="17"/>
        <v/>
      </c>
      <c r="AJ10" s="57" t="str">
        <f t="shared" si="18"/>
        <v/>
      </c>
      <c r="AK10" s="65"/>
      <c r="AL10" s="52"/>
      <c r="AM10" s="65"/>
      <c r="AN10" s="21"/>
      <c r="AO10" s="76"/>
      <c r="AP10" s="21"/>
      <c r="AQ10" s="21"/>
      <c r="AR10" s="21"/>
      <c r="AS10" s="21"/>
    </row>
    <row r="11" ht="18.0" customHeight="1">
      <c r="A11" s="40"/>
      <c r="B11" s="63"/>
      <c r="C11" s="42"/>
      <c r="D11" s="77"/>
      <c r="E11" s="43"/>
      <c r="F11" s="43" t="str">
        <f t="shared" si="2"/>
        <v/>
      </c>
      <c r="G11" s="31"/>
      <c r="H11" s="43"/>
      <c r="I11" s="78"/>
      <c r="J11" s="31"/>
      <c r="K11" s="46">
        <f t="shared" si="20"/>
        <v>0</v>
      </c>
      <c r="L11" s="47" t="str">
        <f t="shared" si="3"/>
        <v/>
      </c>
      <c r="M11" s="75" t="str">
        <f t="shared" si="4"/>
        <v/>
      </c>
      <c r="N11" s="47" t="str">
        <f t="shared" si="5"/>
        <v/>
      </c>
      <c r="O11" s="43" t="str">
        <f t="shared" si="6"/>
        <v/>
      </c>
      <c r="P11" s="31"/>
      <c r="Q11" s="49" t="str">
        <f t="shared" si="7"/>
        <v/>
      </c>
      <c r="R11" s="49" t="str">
        <f t="shared" si="8"/>
        <v/>
      </c>
      <c r="S11" s="50" t="str">
        <f t="shared" si="9"/>
        <v/>
      </c>
      <c r="T11" s="50" t="str">
        <f t="shared" si="10"/>
        <v/>
      </c>
      <c r="U11" s="50" t="str">
        <f t="shared" ref="U11:V11" si="29">IFERROR(Q11/N11,"")</f>
        <v/>
      </c>
      <c r="V11" s="50" t="str">
        <f t="shared" si="29"/>
        <v/>
      </c>
      <c r="W11" s="50" t="str">
        <f t="shared" si="12"/>
        <v/>
      </c>
      <c r="X11" s="31"/>
      <c r="Y11" s="51"/>
      <c r="Z11" s="52"/>
      <c r="AA11" s="65"/>
      <c r="AB11" s="54" t="str">
        <f t="shared" si="13"/>
        <v/>
      </c>
      <c r="AC11" s="55" t="str">
        <f t="shared" si="14"/>
        <v/>
      </c>
      <c r="AD11" s="54" t="str">
        <f t="shared" si="22"/>
        <v/>
      </c>
      <c r="AE11" s="56" t="str">
        <f t="shared" si="23"/>
        <v/>
      </c>
      <c r="AF11" s="54" t="str">
        <f t="shared" si="24"/>
        <v/>
      </c>
      <c r="AG11" s="54" t="str">
        <f t="shared" si="15"/>
        <v/>
      </c>
      <c r="AH11" s="54" t="str">
        <f t="shared" si="16"/>
        <v/>
      </c>
      <c r="AI11" s="54" t="str">
        <f t="shared" si="17"/>
        <v/>
      </c>
      <c r="AJ11" s="57" t="str">
        <f t="shared" si="18"/>
        <v/>
      </c>
      <c r="AK11" s="65"/>
      <c r="AL11" s="52"/>
      <c r="AM11" s="65"/>
      <c r="AN11" s="21"/>
      <c r="AO11" s="76"/>
      <c r="AP11" s="21"/>
      <c r="AQ11" s="21"/>
      <c r="AR11" s="21"/>
      <c r="AS11" s="21"/>
    </row>
    <row r="12" ht="18.0" customHeight="1">
      <c r="A12" s="40"/>
      <c r="B12" s="63"/>
      <c r="C12" s="42"/>
      <c r="D12" s="77"/>
      <c r="E12" s="43"/>
      <c r="F12" s="43" t="str">
        <f t="shared" si="2"/>
        <v/>
      </c>
      <c r="G12" s="31"/>
      <c r="H12" s="43"/>
      <c r="I12" s="78"/>
      <c r="J12" s="31"/>
      <c r="K12" s="46">
        <f t="shared" si="20"/>
        <v>0</v>
      </c>
      <c r="L12" s="47" t="str">
        <f t="shared" si="3"/>
        <v/>
      </c>
      <c r="M12" s="75" t="str">
        <f t="shared" si="4"/>
        <v/>
      </c>
      <c r="N12" s="47" t="str">
        <f t="shared" si="5"/>
        <v/>
      </c>
      <c r="O12" s="43" t="str">
        <f t="shared" si="6"/>
        <v/>
      </c>
      <c r="P12" s="9"/>
      <c r="Q12" s="49" t="str">
        <f t="shared" si="7"/>
        <v/>
      </c>
      <c r="R12" s="49" t="str">
        <f t="shared" si="8"/>
        <v/>
      </c>
      <c r="S12" s="50" t="str">
        <f t="shared" si="9"/>
        <v/>
      </c>
      <c r="T12" s="50" t="str">
        <f t="shared" si="10"/>
        <v/>
      </c>
      <c r="U12" s="50" t="str">
        <f t="shared" ref="U12:V12" si="30">IFERROR(Q12/N12,"")</f>
        <v/>
      </c>
      <c r="V12" s="50" t="str">
        <f t="shared" si="30"/>
        <v/>
      </c>
      <c r="W12" s="50" t="str">
        <f t="shared" si="12"/>
        <v/>
      </c>
      <c r="X12" s="31"/>
      <c r="Y12" s="51"/>
      <c r="Z12" s="52"/>
      <c r="AA12" s="65"/>
      <c r="AB12" s="54" t="str">
        <f t="shared" si="13"/>
        <v/>
      </c>
      <c r="AC12" s="55" t="str">
        <f t="shared" si="14"/>
        <v/>
      </c>
      <c r="AD12" s="54" t="str">
        <f t="shared" si="22"/>
        <v/>
      </c>
      <c r="AE12" s="56" t="str">
        <f t="shared" si="23"/>
        <v/>
      </c>
      <c r="AF12" s="54" t="str">
        <f t="shared" si="24"/>
        <v/>
      </c>
      <c r="AG12" s="54" t="str">
        <f t="shared" si="15"/>
        <v/>
      </c>
      <c r="AH12" s="54" t="str">
        <f t="shared" si="16"/>
        <v/>
      </c>
      <c r="AI12" s="54" t="str">
        <f t="shared" si="17"/>
        <v/>
      </c>
      <c r="AJ12" s="57" t="str">
        <f t="shared" si="18"/>
        <v/>
      </c>
      <c r="AK12" s="65"/>
      <c r="AL12" s="52"/>
      <c r="AM12" s="65"/>
      <c r="AN12" s="21"/>
      <c r="AO12" s="76"/>
      <c r="AP12" s="21"/>
      <c r="AQ12" s="21"/>
      <c r="AR12" s="21"/>
      <c r="AS12" s="21"/>
    </row>
    <row r="13" ht="18.0" customHeight="1">
      <c r="A13" s="40"/>
      <c r="B13" s="63"/>
      <c r="C13" s="42"/>
      <c r="D13" s="77"/>
      <c r="E13" s="43"/>
      <c r="F13" s="43" t="str">
        <f t="shared" si="2"/>
        <v/>
      </c>
      <c r="G13" s="31"/>
      <c r="H13" s="43"/>
      <c r="I13" s="78"/>
      <c r="J13" s="31"/>
      <c r="K13" s="46">
        <f t="shared" si="20"/>
        <v>0</v>
      </c>
      <c r="L13" s="47" t="str">
        <f t="shared" si="3"/>
        <v/>
      </c>
      <c r="M13" s="75" t="str">
        <f t="shared" si="4"/>
        <v/>
      </c>
      <c r="N13" s="47" t="str">
        <f t="shared" si="5"/>
        <v/>
      </c>
      <c r="O13" s="43" t="str">
        <f t="shared" si="6"/>
        <v/>
      </c>
      <c r="P13" s="31"/>
      <c r="Q13" s="49" t="str">
        <f t="shared" si="7"/>
        <v/>
      </c>
      <c r="R13" s="49" t="str">
        <f t="shared" si="8"/>
        <v/>
      </c>
      <c r="S13" s="50" t="str">
        <f t="shared" si="9"/>
        <v/>
      </c>
      <c r="T13" s="50" t="str">
        <f t="shared" si="10"/>
        <v/>
      </c>
      <c r="U13" s="50" t="str">
        <f t="shared" ref="U13:V13" si="31">IFERROR(Q13/N13,"")</f>
        <v/>
      </c>
      <c r="V13" s="50" t="str">
        <f t="shared" si="31"/>
        <v/>
      </c>
      <c r="W13" s="50" t="str">
        <f t="shared" si="12"/>
        <v/>
      </c>
      <c r="X13" s="31"/>
      <c r="Y13" s="51"/>
      <c r="Z13" s="52"/>
      <c r="AA13" s="65"/>
      <c r="AB13" s="54" t="str">
        <f t="shared" si="13"/>
        <v/>
      </c>
      <c r="AC13" s="55" t="str">
        <f t="shared" si="14"/>
        <v/>
      </c>
      <c r="AD13" s="54" t="str">
        <f t="shared" si="22"/>
        <v/>
      </c>
      <c r="AE13" s="56" t="str">
        <f t="shared" si="23"/>
        <v/>
      </c>
      <c r="AF13" s="54" t="str">
        <f t="shared" si="24"/>
        <v/>
      </c>
      <c r="AG13" s="54" t="str">
        <f t="shared" si="15"/>
        <v/>
      </c>
      <c r="AH13" s="54" t="str">
        <f t="shared" si="16"/>
        <v/>
      </c>
      <c r="AI13" s="54" t="str">
        <f t="shared" si="17"/>
        <v/>
      </c>
      <c r="AJ13" s="57" t="str">
        <f t="shared" si="18"/>
        <v/>
      </c>
      <c r="AK13" s="65"/>
      <c r="AL13" s="52"/>
      <c r="AM13" s="65"/>
      <c r="AN13" s="21"/>
      <c r="AO13" s="76"/>
      <c r="AP13" s="21"/>
      <c r="AQ13" s="21"/>
      <c r="AR13" s="21"/>
      <c r="AS13" s="21"/>
    </row>
    <row r="14" ht="18.0" customHeight="1">
      <c r="A14" s="40"/>
      <c r="B14" s="63"/>
      <c r="C14" s="42"/>
      <c r="D14" s="77"/>
      <c r="E14" s="43"/>
      <c r="F14" s="43" t="str">
        <f t="shared" si="2"/>
        <v/>
      </c>
      <c r="G14" s="31"/>
      <c r="H14" s="43"/>
      <c r="I14" s="78"/>
      <c r="J14" s="31"/>
      <c r="K14" s="46">
        <f t="shared" si="20"/>
        <v>0</v>
      </c>
      <c r="L14" s="47" t="str">
        <f t="shared" si="3"/>
        <v/>
      </c>
      <c r="M14" s="75" t="str">
        <f t="shared" si="4"/>
        <v/>
      </c>
      <c r="N14" s="47" t="str">
        <f t="shared" si="5"/>
        <v/>
      </c>
      <c r="O14" s="43" t="str">
        <f t="shared" si="6"/>
        <v/>
      </c>
      <c r="P14" s="9"/>
      <c r="Q14" s="49" t="str">
        <f t="shared" si="7"/>
        <v/>
      </c>
      <c r="R14" s="49" t="str">
        <f t="shared" si="8"/>
        <v/>
      </c>
      <c r="S14" s="50" t="str">
        <f t="shared" si="9"/>
        <v/>
      </c>
      <c r="T14" s="50" t="str">
        <f t="shared" si="10"/>
        <v/>
      </c>
      <c r="U14" s="50" t="str">
        <f t="shared" ref="U14:V14" si="32">IFERROR(Q14/N14,"")</f>
        <v/>
      </c>
      <c r="V14" s="50" t="str">
        <f t="shared" si="32"/>
        <v/>
      </c>
      <c r="W14" s="50" t="str">
        <f t="shared" si="12"/>
        <v/>
      </c>
      <c r="X14" s="31"/>
      <c r="Y14" s="51"/>
      <c r="Z14" s="52"/>
      <c r="AA14" s="65"/>
      <c r="AB14" s="54" t="str">
        <f t="shared" si="13"/>
        <v/>
      </c>
      <c r="AC14" s="55" t="str">
        <f t="shared" si="14"/>
        <v/>
      </c>
      <c r="AD14" s="54" t="str">
        <f t="shared" si="22"/>
        <v/>
      </c>
      <c r="AE14" s="56" t="str">
        <f t="shared" si="23"/>
        <v/>
      </c>
      <c r="AF14" s="54" t="str">
        <f t="shared" si="24"/>
        <v/>
      </c>
      <c r="AG14" s="54" t="str">
        <f t="shared" si="15"/>
        <v/>
      </c>
      <c r="AH14" s="54" t="str">
        <f t="shared" si="16"/>
        <v/>
      </c>
      <c r="AI14" s="54" t="str">
        <f t="shared" si="17"/>
        <v/>
      </c>
      <c r="AJ14" s="57" t="str">
        <f t="shared" si="18"/>
        <v/>
      </c>
      <c r="AK14" s="65"/>
      <c r="AL14" s="52"/>
      <c r="AM14" s="65"/>
      <c r="AN14" s="21"/>
      <c r="AO14" s="76"/>
      <c r="AP14" s="21"/>
      <c r="AQ14" s="21"/>
      <c r="AR14" s="21"/>
      <c r="AS14" s="21"/>
    </row>
    <row r="15" ht="18.0" customHeight="1">
      <c r="A15" s="40"/>
      <c r="B15" s="63"/>
      <c r="C15" s="42"/>
      <c r="D15" s="77"/>
      <c r="E15" s="43"/>
      <c r="F15" s="43" t="str">
        <f t="shared" si="2"/>
        <v/>
      </c>
      <c r="G15" s="31"/>
      <c r="H15" s="43"/>
      <c r="I15" s="78"/>
      <c r="J15" s="31"/>
      <c r="K15" s="46">
        <f t="shared" si="20"/>
        <v>0</v>
      </c>
      <c r="L15" s="47" t="str">
        <f t="shared" si="3"/>
        <v/>
      </c>
      <c r="M15" s="75" t="str">
        <f t="shared" si="4"/>
        <v/>
      </c>
      <c r="N15" s="47" t="str">
        <f t="shared" si="5"/>
        <v/>
      </c>
      <c r="O15" s="43" t="str">
        <f t="shared" si="6"/>
        <v/>
      </c>
      <c r="P15" s="31"/>
      <c r="Q15" s="49" t="str">
        <f t="shared" si="7"/>
        <v/>
      </c>
      <c r="R15" s="49" t="str">
        <f t="shared" si="8"/>
        <v/>
      </c>
      <c r="S15" s="50" t="str">
        <f t="shared" si="9"/>
        <v/>
      </c>
      <c r="T15" s="50" t="str">
        <f t="shared" si="10"/>
        <v/>
      </c>
      <c r="U15" s="50" t="str">
        <f t="shared" ref="U15:V15" si="33">IFERROR(Q15/N15,"")</f>
        <v/>
      </c>
      <c r="V15" s="50" t="str">
        <f t="shared" si="33"/>
        <v/>
      </c>
      <c r="W15" s="50" t="str">
        <f t="shared" si="12"/>
        <v/>
      </c>
      <c r="X15" s="31"/>
      <c r="Y15" s="51"/>
      <c r="Z15" s="52"/>
      <c r="AA15" s="65"/>
      <c r="AB15" s="54" t="str">
        <f t="shared" si="13"/>
        <v/>
      </c>
      <c r="AC15" s="55" t="str">
        <f t="shared" si="14"/>
        <v/>
      </c>
      <c r="AD15" s="54" t="str">
        <f t="shared" si="22"/>
        <v/>
      </c>
      <c r="AE15" s="56" t="str">
        <f t="shared" si="23"/>
        <v/>
      </c>
      <c r="AF15" s="54" t="str">
        <f t="shared" si="24"/>
        <v/>
      </c>
      <c r="AG15" s="54" t="str">
        <f t="shared" si="15"/>
        <v/>
      </c>
      <c r="AH15" s="54" t="str">
        <f t="shared" si="16"/>
        <v/>
      </c>
      <c r="AI15" s="54" t="str">
        <f t="shared" si="17"/>
        <v/>
      </c>
      <c r="AJ15" s="57" t="str">
        <f t="shared" si="18"/>
        <v/>
      </c>
      <c r="AK15" s="65"/>
      <c r="AL15" s="52"/>
      <c r="AM15" s="65"/>
      <c r="AN15" s="21"/>
      <c r="AO15" s="76"/>
      <c r="AP15" s="21"/>
      <c r="AQ15" s="21"/>
      <c r="AR15" s="21"/>
      <c r="AS15" s="21"/>
    </row>
    <row r="16" ht="18.0" customHeight="1">
      <c r="A16" s="40"/>
      <c r="B16" s="63"/>
      <c r="C16" s="42"/>
      <c r="D16" s="77"/>
      <c r="E16" s="43"/>
      <c r="F16" s="43" t="str">
        <f t="shared" si="2"/>
        <v/>
      </c>
      <c r="G16" s="31"/>
      <c r="H16" s="43"/>
      <c r="I16" s="78"/>
      <c r="J16" s="31"/>
      <c r="K16" s="46">
        <f t="shared" si="20"/>
        <v>0</v>
      </c>
      <c r="L16" s="75" t="str">
        <f t="shared" si="3"/>
        <v/>
      </c>
      <c r="M16" s="75" t="str">
        <f t="shared" si="4"/>
        <v/>
      </c>
      <c r="N16" s="47" t="str">
        <f t="shared" si="5"/>
        <v/>
      </c>
      <c r="O16" s="43" t="str">
        <f t="shared" si="6"/>
        <v/>
      </c>
      <c r="P16" s="9"/>
      <c r="Q16" s="49" t="str">
        <f t="shared" si="7"/>
        <v/>
      </c>
      <c r="R16" s="49" t="str">
        <f t="shared" si="8"/>
        <v/>
      </c>
      <c r="S16" s="50" t="str">
        <f t="shared" si="9"/>
        <v/>
      </c>
      <c r="T16" s="50" t="str">
        <f t="shared" si="10"/>
        <v/>
      </c>
      <c r="U16" s="50" t="str">
        <f t="shared" ref="U16:V16" si="34">IFERROR(Q16/N16,"")</f>
        <v/>
      </c>
      <c r="V16" s="50" t="str">
        <f t="shared" si="34"/>
        <v/>
      </c>
      <c r="W16" s="50" t="str">
        <f t="shared" si="12"/>
        <v/>
      </c>
      <c r="X16" s="31"/>
      <c r="Y16" s="51"/>
      <c r="Z16" s="52"/>
      <c r="AA16" s="65"/>
      <c r="AB16" s="54" t="str">
        <f t="shared" si="13"/>
        <v/>
      </c>
      <c r="AC16" s="55" t="str">
        <f t="shared" si="14"/>
        <v/>
      </c>
      <c r="AD16" s="54" t="str">
        <f t="shared" si="22"/>
        <v/>
      </c>
      <c r="AE16" s="56" t="str">
        <f t="shared" si="23"/>
        <v/>
      </c>
      <c r="AF16" s="54" t="str">
        <f t="shared" si="24"/>
        <v/>
      </c>
      <c r="AG16" s="54" t="str">
        <f t="shared" si="15"/>
        <v/>
      </c>
      <c r="AH16" s="54" t="str">
        <f t="shared" si="16"/>
        <v/>
      </c>
      <c r="AI16" s="54" t="str">
        <f t="shared" si="17"/>
        <v/>
      </c>
      <c r="AJ16" s="57" t="str">
        <f t="shared" si="18"/>
        <v/>
      </c>
      <c r="AK16" s="65"/>
      <c r="AL16" s="52"/>
      <c r="AM16" s="65"/>
      <c r="AN16" s="21"/>
      <c r="AO16" s="76"/>
      <c r="AP16" s="21"/>
      <c r="AQ16" s="21"/>
      <c r="AR16" s="21"/>
      <c r="AS16" s="21"/>
    </row>
    <row r="17" ht="18.0" customHeight="1">
      <c r="A17" s="40"/>
      <c r="B17" s="63"/>
      <c r="C17" s="42"/>
      <c r="D17" s="77"/>
      <c r="E17" s="43"/>
      <c r="F17" s="43" t="str">
        <f t="shared" si="2"/>
        <v/>
      </c>
      <c r="G17" s="31"/>
      <c r="H17" s="43"/>
      <c r="I17" s="78"/>
      <c r="J17" s="31"/>
      <c r="K17" s="46">
        <f t="shared" si="20"/>
        <v>0</v>
      </c>
      <c r="L17" s="75" t="str">
        <f t="shared" si="3"/>
        <v/>
      </c>
      <c r="M17" s="75" t="str">
        <f t="shared" si="4"/>
        <v/>
      </c>
      <c r="N17" s="47" t="str">
        <f t="shared" si="5"/>
        <v/>
      </c>
      <c r="O17" s="43" t="str">
        <f t="shared" si="6"/>
        <v/>
      </c>
      <c r="P17" s="31"/>
      <c r="Q17" s="49" t="str">
        <f t="shared" si="7"/>
        <v/>
      </c>
      <c r="R17" s="49" t="str">
        <f t="shared" si="8"/>
        <v/>
      </c>
      <c r="S17" s="50" t="str">
        <f t="shared" si="9"/>
        <v/>
      </c>
      <c r="T17" s="50" t="str">
        <f t="shared" si="10"/>
        <v/>
      </c>
      <c r="U17" s="50" t="str">
        <f t="shared" ref="U17:V17" si="35">IFERROR(Q17/N17,"")</f>
        <v/>
      </c>
      <c r="V17" s="50" t="str">
        <f t="shared" si="35"/>
        <v/>
      </c>
      <c r="W17" s="50" t="str">
        <f t="shared" si="12"/>
        <v/>
      </c>
      <c r="X17" s="31"/>
      <c r="Y17" s="51"/>
      <c r="Z17" s="52"/>
      <c r="AA17" s="65"/>
      <c r="AB17" s="54" t="str">
        <f t="shared" si="13"/>
        <v/>
      </c>
      <c r="AC17" s="55" t="str">
        <f t="shared" si="14"/>
        <v/>
      </c>
      <c r="AD17" s="54" t="str">
        <f t="shared" si="22"/>
        <v/>
      </c>
      <c r="AE17" s="56" t="str">
        <f t="shared" si="23"/>
        <v/>
      </c>
      <c r="AF17" s="54" t="str">
        <f t="shared" si="24"/>
        <v/>
      </c>
      <c r="AG17" s="54" t="str">
        <f t="shared" si="15"/>
        <v/>
      </c>
      <c r="AH17" s="54" t="str">
        <f t="shared" si="16"/>
        <v/>
      </c>
      <c r="AI17" s="54" t="str">
        <f t="shared" si="17"/>
        <v/>
      </c>
      <c r="AJ17" s="57" t="str">
        <f t="shared" si="18"/>
        <v/>
      </c>
      <c r="AK17" s="65"/>
      <c r="AL17" s="52"/>
      <c r="AM17" s="65"/>
      <c r="AN17" s="21"/>
      <c r="AO17" s="76"/>
      <c r="AP17" s="21"/>
      <c r="AQ17" s="21"/>
      <c r="AR17" s="21"/>
      <c r="AS17" s="21"/>
    </row>
    <row r="18" ht="18.0" customHeight="1">
      <c r="A18" s="40"/>
      <c r="B18" s="63"/>
      <c r="C18" s="42"/>
      <c r="D18" s="77"/>
      <c r="E18" s="43"/>
      <c r="F18" s="43" t="str">
        <f t="shared" si="2"/>
        <v/>
      </c>
      <c r="G18" s="31"/>
      <c r="H18" s="43"/>
      <c r="I18" s="78"/>
      <c r="J18" s="31"/>
      <c r="K18" s="46">
        <f t="shared" si="20"/>
        <v>0</v>
      </c>
      <c r="L18" s="75" t="str">
        <f t="shared" si="3"/>
        <v/>
      </c>
      <c r="M18" s="75" t="str">
        <f t="shared" si="4"/>
        <v/>
      </c>
      <c r="N18" s="47" t="str">
        <f t="shared" si="5"/>
        <v/>
      </c>
      <c r="O18" s="43" t="str">
        <f t="shared" si="6"/>
        <v/>
      </c>
      <c r="P18" s="9"/>
      <c r="Q18" s="49" t="str">
        <f t="shared" si="7"/>
        <v/>
      </c>
      <c r="R18" s="49" t="str">
        <f t="shared" si="8"/>
        <v/>
      </c>
      <c r="S18" s="50" t="str">
        <f t="shared" si="9"/>
        <v/>
      </c>
      <c r="T18" s="50" t="str">
        <f t="shared" si="10"/>
        <v/>
      </c>
      <c r="U18" s="50" t="str">
        <f t="shared" ref="U18:V18" si="36">IFERROR(Q18/N18,"")</f>
        <v/>
      </c>
      <c r="V18" s="50" t="str">
        <f t="shared" si="36"/>
        <v/>
      </c>
      <c r="W18" s="50" t="str">
        <f t="shared" si="12"/>
        <v/>
      </c>
      <c r="X18" s="31"/>
      <c r="Y18" s="51"/>
      <c r="Z18" s="52"/>
      <c r="AA18" s="65"/>
      <c r="AB18" s="54" t="str">
        <f t="shared" si="13"/>
        <v/>
      </c>
      <c r="AC18" s="55" t="str">
        <f t="shared" si="14"/>
        <v/>
      </c>
      <c r="AD18" s="54" t="str">
        <f t="shared" si="22"/>
        <v/>
      </c>
      <c r="AE18" s="56" t="str">
        <f t="shared" si="23"/>
        <v/>
      </c>
      <c r="AF18" s="54" t="str">
        <f t="shared" si="24"/>
        <v/>
      </c>
      <c r="AG18" s="54" t="str">
        <f t="shared" si="15"/>
        <v/>
      </c>
      <c r="AH18" s="54" t="str">
        <f t="shared" si="16"/>
        <v/>
      </c>
      <c r="AI18" s="54" t="str">
        <f t="shared" si="17"/>
        <v/>
      </c>
      <c r="AJ18" s="57" t="str">
        <f t="shared" si="18"/>
        <v/>
      </c>
      <c r="AK18" s="65"/>
      <c r="AL18" s="52"/>
      <c r="AM18" s="65"/>
      <c r="AN18" s="21"/>
      <c r="AO18" s="76"/>
      <c r="AP18" s="21"/>
      <c r="AQ18" s="21"/>
      <c r="AR18" s="21"/>
      <c r="AS18" s="21"/>
    </row>
    <row r="19" ht="18.0" customHeight="1">
      <c r="A19" s="79"/>
      <c r="B19" s="63"/>
      <c r="C19" s="42"/>
      <c r="D19" s="43"/>
      <c r="E19" s="43"/>
      <c r="F19" s="43" t="str">
        <f t="shared" si="2"/>
        <v/>
      </c>
      <c r="G19" s="31"/>
      <c r="H19" s="43"/>
      <c r="I19" s="80"/>
      <c r="J19" s="31"/>
      <c r="K19" s="46">
        <f t="shared" si="20"/>
        <v>0</v>
      </c>
      <c r="L19" s="75" t="str">
        <f t="shared" si="3"/>
        <v/>
      </c>
      <c r="M19" s="75" t="str">
        <f t="shared" si="4"/>
        <v/>
      </c>
      <c r="N19" s="47" t="str">
        <f t="shared" si="5"/>
        <v/>
      </c>
      <c r="O19" s="43" t="str">
        <f t="shared" si="6"/>
        <v/>
      </c>
      <c r="P19" s="31"/>
      <c r="Q19" s="49" t="str">
        <f t="shared" si="7"/>
        <v/>
      </c>
      <c r="R19" s="49" t="str">
        <f t="shared" si="8"/>
        <v/>
      </c>
      <c r="S19" s="50" t="str">
        <f t="shared" si="9"/>
        <v/>
      </c>
      <c r="T19" s="50" t="str">
        <f t="shared" si="10"/>
        <v/>
      </c>
      <c r="U19" s="50" t="str">
        <f t="shared" ref="U19:V19" si="37">IFERROR(Q19/N19,"")</f>
        <v/>
      </c>
      <c r="V19" s="50" t="str">
        <f t="shared" si="37"/>
        <v/>
      </c>
      <c r="W19" s="50" t="str">
        <f t="shared" si="12"/>
        <v/>
      </c>
      <c r="X19" s="31"/>
      <c r="Y19" s="51"/>
      <c r="Z19" s="52"/>
      <c r="AA19" s="65"/>
      <c r="AB19" s="54" t="str">
        <f t="shared" si="13"/>
        <v/>
      </c>
      <c r="AC19" s="55" t="str">
        <f t="shared" si="14"/>
        <v/>
      </c>
      <c r="AD19" s="54" t="str">
        <f t="shared" si="22"/>
        <v/>
      </c>
      <c r="AE19" s="56" t="str">
        <f t="shared" si="23"/>
        <v/>
      </c>
      <c r="AF19" s="54" t="str">
        <f t="shared" si="24"/>
        <v/>
      </c>
      <c r="AG19" s="54" t="str">
        <f t="shared" si="15"/>
        <v/>
      </c>
      <c r="AH19" s="54" t="str">
        <f t="shared" si="16"/>
        <v/>
      </c>
      <c r="AI19" s="54" t="str">
        <f t="shared" si="17"/>
        <v/>
      </c>
      <c r="AJ19" s="57" t="str">
        <f t="shared" si="18"/>
        <v/>
      </c>
      <c r="AK19" s="65"/>
      <c r="AL19" s="81"/>
      <c r="AM19" s="65"/>
      <c r="AN19" s="21"/>
      <c r="AO19" s="76"/>
      <c r="AP19" s="21"/>
      <c r="AQ19" s="21"/>
      <c r="AR19" s="21"/>
      <c r="AS19" s="21"/>
    </row>
    <row r="20" ht="18.0" customHeight="1">
      <c r="A20" s="79"/>
      <c r="B20" s="63"/>
      <c r="C20" s="42"/>
      <c r="D20" s="43"/>
      <c r="E20" s="43"/>
      <c r="F20" s="43" t="str">
        <f t="shared" si="2"/>
        <v/>
      </c>
      <c r="G20" s="31"/>
      <c r="H20" s="43"/>
      <c r="I20" s="80"/>
      <c r="J20" s="31"/>
      <c r="K20" s="46">
        <f t="shared" si="20"/>
        <v>0</v>
      </c>
      <c r="L20" s="75" t="str">
        <f t="shared" si="3"/>
        <v/>
      </c>
      <c r="M20" s="75" t="str">
        <f t="shared" si="4"/>
        <v/>
      </c>
      <c r="N20" s="47" t="str">
        <f t="shared" si="5"/>
        <v/>
      </c>
      <c r="O20" s="43" t="str">
        <f t="shared" si="6"/>
        <v/>
      </c>
      <c r="P20" s="9"/>
      <c r="Q20" s="49" t="str">
        <f t="shared" si="7"/>
        <v/>
      </c>
      <c r="R20" s="49" t="str">
        <f t="shared" si="8"/>
        <v/>
      </c>
      <c r="S20" s="50" t="str">
        <f t="shared" si="9"/>
        <v/>
      </c>
      <c r="T20" s="50" t="str">
        <f t="shared" si="10"/>
        <v/>
      </c>
      <c r="U20" s="50" t="str">
        <f t="shared" ref="U20:V20" si="38">IFERROR(Q20/N20,"")</f>
        <v/>
      </c>
      <c r="V20" s="50" t="str">
        <f t="shared" si="38"/>
        <v/>
      </c>
      <c r="W20" s="50" t="str">
        <f t="shared" si="12"/>
        <v/>
      </c>
      <c r="X20" s="31"/>
      <c r="Y20" s="51"/>
      <c r="Z20" s="52"/>
      <c r="AA20" s="65"/>
      <c r="AB20" s="54" t="str">
        <f t="shared" si="13"/>
        <v/>
      </c>
      <c r="AC20" s="55" t="str">
        <f t="shared" si="14"/>
        <v/>
      </c>
      <c r="AD20" s="54" t="str">
        <f t="shared" si="22"/>
        <v/>
      </c>
      <c r="AE20" s="56" t="str">
        <f t="shared" si="23"/>
        <v/>
      </c>
      <c r="AF20" s="54" t="str">
        <f t="shared" si="24"/>
        <v/>
      </c>
      <c r="AG20" s="54" t="str">
        <f t="shared" si="15"/>
        <v/>
      </c>
      <c r="AH20" s="54" t="str">
        <f t="shared" si="16"/>
        <v/>
      </c>
      <c r="AI20" s="54" t="str">
        <f t="shared" si="17"/>
        <v/>
      </c>
      <c r="AJ20" s="57" t="str">
        <f t="shared" si="18"/>
        <v/>
      </c>
      <c r="AK20" s="65"/>
      <c r="AL20" s="81"/>
      <c r="AM20" s="65"/>
      <c r="AN20" s="21"/>
      <c r="AO20" s="76"/>
      <c r="AP20" s="21"/>
      <c r="AQ20" s="21"/>
      <c r="AR20" s="21"/>
      <c r="AS20" s="21"/>
    </row>
    <row r="21" ht="18.0" customHeight="1">
      <c r="A21" s="79"/>
      <c r="B21" s="63"/>
      <c r="C21" s="42"/>
      <c r="D21" s="43"/>
      <c r="E21" s="43"/>
      <c r="F21" s="43" t="str">
        <f t="shared" si="2"/>
        <v/>
      </c>
      <c r="G21" s="31"/>
      <c r="H21" s="43"/>
      <c r="I21" s="80"/>
      <c r="J21" s="31"/>
      <c r="K21" s="46">
        <f t="shared" si="20"/>
        <v>0</v>
      </c>
      <c r="L21" s="75" t="str">
        <f t="shared" si="3"/>
        <v/>
      </c>
      <c r="M21" s="75" t="str">
        <f t="shared" si="4"/>
        <v/>
      </c>
      <c r="N21" s="47" t="str">
        <f t="shared" si="5"/>
        <v/>
      </c>
      <c r="O21" s="43" t="str">
        <f t="shared" si="6"/>
        <v/>
      </c>
      <c r="P21" s="31"/>
      <c r="Q21" s="49" t="str">
        <f t="shared" si="7"/>
        <v/>
      </c>
      <c r="R21" s="49" t="str">
        <f t="shared" si="8"/>
        <v/>
      </c>
      <c r="S21" s="50" t="str">
        <f t="shared" si="9"/>
        <v/>
      </c>
      <c r="T21" s="50" t="str">
        <f t="shared" si="10"/>
        <v/>
      </c>
      <c r="U21" s="50" t="str">
        <f t="shared" ref="U21:V21" si="39">IFERROR(Q21/N21,"")</f>
        <v/>
      </c>
      <c r="V21" s="50" t="str">
        <f t="shared" si="39"/>
        <v/>
      </c>
      <c r="W21" s="50" t="str">
        <f t="shared" si="12"/>
        <v/>
      </c>
      <c r="X21" s="31"/>
      <c r="Y21" s="51"/>
      <c r="Z21" s="52"/>
      <c r="AA21" s="65"/>
      <c r="AB21" s="54" t="str">
        <f t="shared" si="13"/>
        <v/>
      </c>
      <c r="AC21" s="55" t="str">
        <f t="shared" si="14"/>
        <v/>
      </c>
      <c r="AD21" s="54" t="str">
        <f t="shared" si="22"/>
        <v/>
      </c>
      <c r="AE21" s="56" t="str">
        <f t="shared" si="23"/>
        <v/>
      </c>
      <c r="AF21" s="54" t="str">
        <f t="shared" si="24"/>
        <v/>
      </c>
      <c r="AG21" s="54" t="str">
        <f t="shared" si="15"/>
        <v/>
      </c>
      <c r="AH21" s="54" t="str">
        <f t="shared" si="16"/>
        <v/>
      </c>
      <c r="AI21" s="54" t="str">
        <f t="shared" si="17"/>
        <v/>
      </c>
      <c r="AJ21" s="57" t="str">
        <f t="shared" si="18"/>
        <v/>
      </c>
      <c r="AK21" s="65"/>
      <c r="AL21" s="81"/>
      <c r="AM21" s="65"/>
      <c r="AN21" s="21"/>
      <c r="AO21" s="76"/>
      <c r="AP21" s="21"/>
      <c r="AQ21" s="21"/>
      <c r="AR21" s="21"/>
      <c r="AS21" s="21"/>
    </row>
    <row r="22" ht="18.0" customHeight="1">
      <c r="A22" s="79"/>
      <c r="B22" s="63"/>
      <c r="C22" s="42"/>
      <c r="D22" s="43"/>
      <c r="E22" s="43"/>
      <c r="F22" s="43" t="str">
        <f t="shared" si="2"/>
        <v/>
      </c>
      <c r="G22" s="31"/>
      <c r="H22" s="43"/>
      <c r="I22" s="80"/>
      <c r="J22" s="31"/>
      <c r="K22" s="46">
        <f t="shared" si="20"/>
        <v>0</v>
      </c>
      <c r="L22" s="75" t="str">
        <f t="shared" si="3"/>
        <v/>
      </c>
      <c r="M22" s="75" t="str">
        <f t="shared" si="4"/>
        <v/>
      </c>
      <c r="N22" s="47" t="str">
        <f t="shared" si="5"/>
        <v/>
      </c>
      <c r="O22" s="43" t="str">
        <f t="shared" si="6"/>
        <v/>
      </c>
      <c r="P22" s="9"/>
      <c r="Q22" s="49" t="str">
        <f t="shared" si="7"/>
        <v/>
      </c>
      <c r="R22" s="49" t="str">
        <f t="shared" si="8"/>
        <v/>
      </c>
      <c r="S22" s="50" t="str">
        <f t="shared" si="9"/>
        <v/>
      </c>
      <c r="T22" s="50" t="str">
        <f t="shared" si="10"/>
        <v/>
      </c>
      <c r="U22" s="50" t="str">
        <f t="shared" ref="U22:V22" si="40">IFERROR(Q22/N22,"")</f>
        <v/>
      </c>
      <c r="V22" s="50" t="str">
        <f t="shared" si="40"/>
        <v/>
      </c>
      <c r="W22" s="50" t="str">
        <f t="shared" si="12"/>
        <v/>
      </c>
      <c r="X22" s="31"/>
      <c r="Y22" s="51"/>
      <c r="Z22" s="52"/>
      <c r="AA22" s="65"/>
      <c r="AB22" s="54" t="str">
        <f t="shared" si="13"/>
        <v/>
      </c>
      <c r="AC22" s="55" t="str">
        <f t="shared" si="14"/>
        <v/>
      </c>
      <c r="AD22" s="54" t="str">
        <f t="shared" si="22"/>
        <v/>
      </c>
      <c r="AE22" s="56" t="str">
        <f t="shared" si="23"/>
        <v/>
      </c>
      <c r="AF22" s="54" t="str">
        <f t="shared" si="24"/>
        <v/>
      </c>
      <c r="AG22" s="54" t="str">
        <f t="shared" si="15"/>
        <v/>
      </c>
      <c r="AH22" s="54" t="str">
        <f t="shared" si="16"/>
        <v/>
      </c>
      <c r="AI22" s="54" t="str">
        <f t="shared" si="17"/>
        <v/>
      </c>
      <c r="AJ22" s="57" t="str">
        <f t="shared" si="18"/>
        <v/>
      </c>
      <c r="AK22" s="65"/>
      <c r="AL22" s="81"/>
      <c r="AM22" s="65"/>
      <c r="AN22" s="21"/>
      <c r="AO22" s="76"/>
      <c r="AP22" s="21"/>
      <c r="AQ22" s="21"/>
      <c r="AR22" s="21"/>
      <c r="AS22" s="21"/>
    </row>
    <row r="23" ht="18.0" customHeight="1">
      <c r="A23" s="79"/>
      <c r="B23" s="63"/>
      <c r="C23" s="42"/>
      <c r="D23" s="43"/>
      <c r="E23" s="43"/>
      <c r="F23" s="43" t="str">
        <f t="shared" si="2"/>
        <v/>
      </c>
      <c r="G23" s="31"/>
      <c r="H23" s="43"/>
      <c r="I23" s="80"/>
      <c r="J23" s="31"/>
      <c r="K23" s="46">
        <f t="shared" si="20"/>
        <v>0</v>
      </c>
      <c r="L23" s="75" t="str">
        <f t="shared" si="3"/>
        <v/>
      </c>
      <c r="M23" s="75" t="str">
        <f t="shared" si="4"/>
        <v/>
      </c>
      <c r="N23" s="47" t="str">
        <f t="shared" si="5"/>
        <v/>
      </c>
      <c r="O23" s="43" t="str">
        <f t="shared" si="6"/>
        <v/>
      </c>
      <c r="P23" s="31"/>
      <c r="Q23" s="49" t="str">
        <f t="shared" si="7"/>
        <v/>
      </c>
      <c r="R23" s="49" t="str">
        <f t="shared" si="8"/>
        <v/>
      </c>
      <c r="S23" s="50" t="str">
        <f t="shared" si="9"/>
        <v/>
      </c>
      <c r="T23" s="50" t="str">
        <f t="shared" si="10"/>
        <v/>
      </c>
      <c r="U23" s="50" t="str">
        <f t="shared" ref="U23:V23" si="41">IFERROR(Q23/N23,"")</f>
        <v/>
      </c>
      <c r="V23" s="50" t="str">
        <f t="shared" si="41"/>
        <v/>
      </c>
      <c r="W23" s="50" t="str">
        <f t="shared" si="12"/>
        <v/>
      </c>
      <c r="X23" s="31"/>
      <c r="Y23" s="51"/>
      <c r="Z23" s="52"/>
      <c r="AA23" s="65"/>
      <c r="AB23" s="54" t="str">
        <f t="shared" si="13"/>
        <v/>
      </c>
      <c r="AC23" s="55" t="str">
        <f t="shared" si="14"/>
        <v/>
      </c>
      <c r="AD23" s="54" t="str">
        <f t="shared" si="22"/>
        <v/>
      </c>
      <c r="AE23" s="56" t="str">
        <f t="shared" si="23"/>
        <v/>
      </c>
      <c r="AF23" s="54" t="str">
        <f t="shared" si="24"/>
        <v/>
      </c>
      <c r="AG23" s="54" t="str">
        <f t="shared" si="15"/>
        <v/>
      </c>
      <c r="AH23" s="54" t="str">
        <f t="shared" si="16"/>
        <v/>
      </c>
      <c r="AI23" s="54" t="str">
        <f t="shared" si="17"/>
        <v/>
      </c>
      <c r="AJ23" s="57" t="str">
        <f t="shared" si="18"/>
        <v/>
      </c>
      <c r="AK23" s="65"/>
      <c r="AL23" s="81"/>
      <c r="AM23" s="65"/>
      <c r="AN23" s="21"/>
      <c r="AO23" s="76"/>
      <c r="AP23" s="21"/>
      <c r="AQ23" s="21"/>
      <c r="AR23" s="21"/>
      <c r="AS23" s="21"/>
    </row>
    <row r="24" ht="18.0" customHeight="1">
      <c r="A24" s="79"/>
      <c r="B24" s="63"/>
      <c r="C24" s="42"/>
      <c r="D24" s="43"/>
      <c r="E24" s="43"/>
      <c r="F24" s="43" t="str">
        <f t="shared" si="2"/>
        <v/>
      </c>
      <c r="G24" s="31"/>
      <c r="H24" s="43"/>
      <c r="I24" s="80"/>
      <c r="J24" s="31"/>
      <c r="K24" s="46">
        <f t="shared" si="20"/>
        <v>0</v>
      </c>
      <c r="L24" s="75" t="str">
        <f t="shared" si="3"/>
        <v/>
      </c>
      <c r="M24" s="75" t="str">
        <f t="shared" si="4"/>
        <v/>
      </c>
      <c r="N24" s="47" t="str">
        <f t="shared" si="5"/>
        <v/>
      </c>
      <c r="O24" s="43" t="str">
        <f t="shared" si="6"/>
        <v/>
      </c>
      <c r="P24" s="9"/>
      <c r="Q24" s="49" t="str">
        <f t="shared" si="7"/>
        <v/>
      </c>
      <c r="R24" s="49" t="str">
        <f t="shared" si="8"/>
        <v/>
      </c>
      <c r="S24" s="50" t="str">
        <f t="shared" si="9"/>
        <v/>
      </c>
      <c r="T24" s="50" t="str">
        <f t="shared" si="10"/>
        <v/>
      </c>
      <c r="U24" s="50" t="str">
        <f t="shared" ref="U24:V24" si="42">IFERROR(Q24/N24,"")</f>
        <v/>
      </c>
      <c r="V24" s="50" t="str">
        <f t="shared" si="42"/>
        <v/>
      </c>
      <c r="W24" s="50" t="str">
        <f t="shared" si="12"/>
        <v/>
      </c>
      <c r="X24" s="31"/>
      <c r="Y24" s="51"/>
      <c r="Z24" s="52"/>
      <c r="AA24" s="65"/>
      <c r="AB24" s="54" t="str">
        <f t="shared" si="13"/>
        <v/>
      </c>
      <c r="AC24" s="55" t="str">
        <f t="shared" si="14"/>
        <v/>
      </c>
      <c r="AD24" s="54" t="str">
        <f t="shared" si="22"/>
        <v/>
      </c>
      <c r="AE24" s="56" t="str">
        <f t="shared" si="23"/>
        <v/>
      </c>
      <c r="AF24" s="54" t="str">
        <f t="shared" si="24"/>
        <v/>
      </c>
      <c r="AG24" s="54" t="str">
        <f t="shared" si="15"/>
        <v/>
      </c>
      <c r="AH24" s="54" t="str">
        <f t="shared" si="16"/>
        <v/>
      </c>
      <c r="AI24" s="54" t="str">
        <f t="shared" si="17"/>
        <v/>
      </c>
      <c r="AJ24" s="57" t="str">
        <f t="shared" si="18"/>
        <v/>
      </c>
      <c r="AK24" s="65"/>
      <c r="AL24" s="81"/>
      <c r="AM24" s="65"/>
      <c r="AN24" s="21"/>
      <c r="AO24" s="76"/>
      <c r="AP24" s="21"/>
      <c r="AQ24" s="21"/>
      <c r="AR24" s="21"/>
      <c r="AS24" s="21"/>
    </row>
    <row r="25" ht="18.0" customHeight="1">
      <c r="A25" s="79"/>
      <c r="B25" s="63"/>
      <c r="C25" s="42"/>
      <c r="D25" s="43"/>
      <c r="E25" s="43"/>
      <c r="F25" s="43" t="str">
        <f t="shared" si="2"/>
        <v/>
      </c>
      <c r="G25" s="31"/>
      <c r="H25" s="43"/>
      <c r="I25" s="80"/>
      <c r="J25" s="31"/>
      <c r="K25" s="46">
        <f t="shared" si="20"/>
        <v>0</v>
      </c>
      <c r="L25" s="75" t="str">
        <f t="shared" si="3"/>
        <v/>
      </c>
      <c r="M25" s="75" t="str">
        <f t="shared" si="4"/>
        <v/>
      </c>
      <c r="N25" s="47" t="str">
        <f t="shared" si="5"/>
        <v/>
      </c>
      <c r="O25" s="43" t="str">
        <f t="shared" si="6"/>
        <v/>
      </c>
      <c r="P25" s="31"/>
      <c r="Q25" s="49" t="str">
        <f t="shared" si="7"/>
        <v/>
      </c>
      <c r="R25" s="49" t="str">
        <f t="shared" si="8"/>
        <v/>
      </c>
      <c r="S25" s="50" t="str">
        <f t="shared" si="9"/>
        <v/>
      </c>
      <c r="T25" s="50" t="str">
        <f t="shared" si="10"/>
        <v/>
      </c>
      <c r="U25" s="50" t="str">
        <f t="shared" ref="U25:V25" si="43">IFERROR(Q25/N25,"")</f>
        <v/>
      </c>
      <c r="V25" s="50" t="str">
        <f t="shared" si="43"/>
        <v/>
      </c>
      <c r="W25" s="50" t="str">
        <f t="shared" si="12"/>
        <v/>
      </c>
      <c r="X25" s="31"/>
      <c r="Y25" s="51"/>
      <c r="Z25" s="52"/>
      <c r="AA25" s="65"/>
      <c r="AB25" s="54" t="str">
        <f t="shared" si="13"/>
        <v/>
      </c>
      <c r="AC25" s="55" t="str">
        <f t="shared" si="14"/>
        <v/>
      </c>
      <c r="AD25" s="54" t="str">
        <f t="shared" si="22"/>
        <v/>
      </c>
      <c r="AE25" s="56" t="str">
        <f t="shared" si="23"/>
        <v/>
      </c>
      <c r="AF25" s="54" t="str">
        <f t="shared" si="24"/>
        <v/>
      </c>
      <c r="AG25" s="54" t="str">
        <f t="shared" si="15"/>
        <v/>
      </c>
      <c r="AH25" s="54" t="str">
        <f t="shared" si="16"/>
        <v/>
      </c>
      <c r="AI25" s="54" t="str">
        <f t="shared" si="17"/>
        <v/>
      </c>
      <c r="AJ25" s="57" t="str">
        <f t="shared" si="18"/>
        <v/>
      </c>
      <c r="AK25" s="65"/>
      <c r="AL25" s="81"/>
      <c r="AM25" s="65"/>
      <c r="AN25" s="21"/>
      <c r="AO25" s="76"/>
      <c r="AP25" s="21"/>
      <c r="AQ25" s="21"/>
      <c r="AR25" s="21"/>
      <c r="AS25" s="21"/>
    </row>
    <row r="26" ht="18.0" customHeight="1">
      <c r="A26" s="79"/>
      <c r="B26" s="63"/>
      <c r="C26" s="42"/>
      <c r="D26" s="43"/>
      <c r="E26" s="43"/>
      <c r="F26" s="43" t="str">
        <f t="shared" si="2"/>
        <v/>
      </c>
      <c r="G26" s="31"/>
      <c r="H26" s="43"/>
      <c r="I26" s="80"/>
      <c r="J26" s="31"/>
      <c r="K26" s="46">
        <f t="shared" si="20"/>
        <v>0</v>
      </c>
      <c r="L26" s="75" t="str">
        <f t="shared" si="3"/>
        <v/>
      </c>
      <c r="M26" s="75" t="str">
        <f t="shared" si="4"/>
        <v/>
      </c>
      <c r="N26" s="47" t="str">
        <f t="shared" si="5"/>
        <v/>
      </c>
      <c r="O26" s="43" t="str">
        <f t="shared" si="6"/>
        <v/>
      </c>
      <c r="P26" s="9"/>
      <c r="Q26" s="49" t="str">
        <f t="shared" si="7"/>
        <v/>
      </c>
      <c r="R26" s="49" t="str">
        <f t="shared" si="8"/>
        <v/>
      </c>
      <c r="S26" s="50" t="str">
        <f t="shared" si="9"/>
        <v/>
      </c>
      <c r="T26" s="50" t="str">
        <f t="shared" si="10"/>
        <v/>
      </c>
      <c r="U26" s="50" t="str">
        <f t="shared" ref="U26:V26" si="44">IFERROR(Q26/N26,"")</f>
        <v/>
      </c>
      <c r="V26" s="50" t="str">
        <f t="shared" si="44"/>
        <v/>
      </c>
      <c r="W26" s="50" t="str">
        <f t="shared" si="12"/>
        <v/>
      </c>
      <c r="X26" s="31"/>
      <c r="Y26" s="51"/>
      <c r="Z26" s="52"/>
      <c r="AA26" s="65"/>
      <c r="AB26" s="54" t="str">
        <f t="shared" si="13"/>
        <v/>
      </c>
      <c r="AC26" s="55" t="str">
        <f t="shared" si="14"/>
        <v/>
      </c>
      <c r="AD26" s="54" t="str">
        <f t="shared" si="22"/>
        <v/>
      </c>
      <c r="AE26" s="56" t="str">
        <f t="shared" si="23"/>
        <v/>
      </c>
      <c r="AF26" s="54" t="str">
        <f t="shared" si="24"/>
        <v/>
      </c>
      <c r="AG26" s="54" t="str">
        <f t="shared" si="15"/>
        <v/>
      </c>
      <c r="AH26" s="54" t="str">
        <f t="shared" si="16"/>
        <v/>
      </c>
      <c r="AI26" s="54" t="str">
        <f t="shared" si="17"/>
        <v/>
      </c>
      <c r="AJ26" s="57" t="str">
        <f t="shared" si="18"/>
        <v/>
      </c>
      <c r="AK26" s="65"/>
      <c r="AL26" s="81"/>
      <c r="AM26" s="65"/>
      <c r="AN26" s="21"/>
      <c r="AO26" s="76"/>
      <c r="AP26" s="21"/>
      <c r="AQ26" s="21"/>
      <c r="AR26" s="21"/>
      <c r="AS26" s="21"/>
    </row>
    <row r="27" ht="18.0" customHeight="1">
      <c r="A27" s="79"/>
      <c r="B27" s="63"/>
      <c r="C27" s="42"/>
      <c r="D27" s="43"/>
      <c r="E27" s="43"/>
      <c r="F27" s="43" t="str">
        <f t="shared" si="2"/>
        <v/>
      </c>
      <c r="G27" s="31"/>
      <c r="H27" s="43"/>
      <c r="I27" s="80"/>
      <c r="J27" s="31"/>
      <c r="K27" s="46">
        <f t="shared" si="20"/>
        <v>0</v>
      </c>
      <c r="L27" s="75" t="str">
        <f t="shared" si="3"/>
        <v/>
      </c>
      <c r="M27" s="75" t="str">
        <f t="shared" si="4"/>
        <v/>
      </c>
      <c r="N27" s="47" t="str">
        <f t="shared" si="5"/>
        <v/>
      </c>
      <c r="O27" s="43" t="str">
        <f t="shared" si="6"/>
        <v/>
      </c>
      <c r="P27" s="31"/>
      <c r="Q27" s="49" t="str">
        <f t="shared" si="7"/>
        <v/>
      </c>
      <c r="R27" s="49" t="str">
        <f t="shared" si="8"/>
        <v/>
      </c>
      <c r="S27" s="50" t="str">
        <f t="shared" si="9"/>
        <v/>
      </c>
      <c r="T27" s="50" t="str">
        <f t="shared" si="10"/>
        <v/>
      </c>
      <c r="U27" s="50" t="str">
        <f t="shared" ref="U27:V27" si="45">IFERROR(Q27/N27,"")</f>
        <v/>
      </c>
      <c r="V27" s="50" t="str">
        <f t="shared" si="45"/>
        <v/>
      </c>
      <c r="W27" s="50" t="str">
        <f t="shared" si="12"/>
        <v/>
      </c>
      <c r="X27" s="31"/>
      <c r="Y27" s="51"/>
      <c r="Z27" s="52"/>
      <c r="AA27" s="65"/>
      <c r="AB27" s="54" t="str">
        <f t="shared" si="13"/>
        <v/>
      </c>
      <c r="AC27" s="55" t="str">
        <f t="shared" si="14"/>
        <v/>
      </c>
      <c r="AD27" s="54" t="str">
        <f t="shared" si="22"/>
        <v/>
      </c>
      <c r="AE27" s="56" t="str">
        <f t="shared" si="23"/>
        <v/>
      </c>
      <c r="AF27" s="54" t="str">
        <f t="shared" si="24"/>
        <v/>
      </c>
      <c r="AG27" s="54" t="str">
        <f t="shared" si="15"/>
        <v/>
      </c>
      <c r="AH27" s="54" t="str">
        <f t="shared" si="16"/>
        <v/>
      </c>
      <c r="AI27" s="54" t="str">
        <f t="shared" si="17"/>
        <v/>
      </c>
      <c r="AJ27" s="57" t="str">
        <f t="shared" si="18"/>
        <v/>
      </c>
      <c r="AK27" s="65"/>
      <c r="AL27" s="81"/>
      <c r="AM27" s="65"/>
      <c r="AN27" s="21"/>
      <c r="AO27" s="76"/>
      <c r="AP27" s="21"/>
      <c r="AQ27" s="21"/>
      <c r="AR27" s="21"/>
      <c r="AS27" s="21"/>
    </row>
    <row r="28" ht="18.0" customHeight="1">
      <c r="A28" s="79"/>
      <c r="B28" s="63"/>
      <c r="C28" s="42"/>
      <c r="D28" s="43"/>
      <c r="E28" s="43"/>
      <c r="F28" s="43" t="str">
        <f t="shared" si="2"/>
        <v/>
      </c>
      <c r="G28" s="31"/>
      <c r="H28" s="43"/>
      <c r="I28" s="80"/>
      <c r="J28" s="31"/>
      <c r="K28" s="46">
        <f t="shared" si="20"/>
        <v>0</v>
      </c>
      <c r="L28" s="75" t="str">
        <f t="shared" si="3"/>
        <v/>
      </c>
      <c r="M28" s="75" t="str">
        <f t="shared" si="4"/>
        <v/>
      </c>
      <c r="N28" s="47" t="str">
        <f t="shared" si="5"/>
        <v/>
      </c>
      <c r="O28" s="43" t="str">
        <f t="shared" si="6"/>
        <v/>
      </c>
      <c r="P28" s="9"/>
      <c r="Q28" s="49" t="str">
        <f t="shared" si="7"/>
        <v/>
      </c>
      <c r="R28" s="49" t="str">
        <f t="shared" si="8"/>
        <v/>
      </c>
      <c r="S28" s="50" t="str">
        <f t="shared" si="9"/>
        <v/>
      </c>
      <c r="T28" s="50" t="str">
        <f t="shared" si="10"/>
        <v/>
      </c>
      <c r="U28" s="50" t="str">
        <f t="shared" ref="U28:V28" si="46">IFERROR(Q28/N28,"")</f>
        <v/>
      </c>
      <c r="V28" s="50" t="str">
        <f t="shared" si="46"/>
        <v/>
      </c>
      <c r="W28" s="50" t="str">
        <f t="shared" si="12"/>
        <v/>
      </c>
      <c r="X28" s="31"/>
      <c r="Y28" s="51"/>
      <c r="Z28" s="52"/>
      <c r="AA28" s="65"/>
      <c r="AB28" s="54" t="str">
        <f t="shared" si="13"/>
        <v/>
      </c>
      <c r="AC28" s="55" t="str">
        <f t="shared" si="14"/>
        <v/>
      </c>
      <c r="AD28" s="54" t="str">
        <f t="shared" si="22"/>
        <v/>
      </c>
      <c r="AE28" s="56" t="str">
        <f t="shared" si="23"/>
        <v/>
      </c>
      <c r="AF28" s="54" t="str">
        <f t="shared" si="24"/>
        <v/>
      </c>
      <c r="AG28" s="54" t="str">
        <f t="shared" si="15"/>
        <v/>
      </c>
      <c r="AH28" s="54" t="str">
        <f t="shared" si="16"/>
        <v/>
      </c>
      <c r="AI28" s="54" t="str">
        <f t="shared" si="17"/>
        <v/>
      </c>
      <c r="AJ28" s="57" t="str">
        <f t="shared" si="18"/>
        <v/>
      </c>
      <c r="AK28" s="65"/>
      <c r="AL28" s="81"/>
      <c r="AM28" s="65"/>
      <c r="AN28" s="21"/>
      <c r="AO28" s="76"/>
      <c r="AP28" s="21"/>
      <c r="AQ28" s="21"/>
      <c r="AR28" s="21"/>
      <c r="AS28" s="21"/>
    </row>
    <row r="29" ht="18.0" customHeight="1">
      <c r="A29" s="79"/>
      <c r="B29" s="63"/>
      <c r="C29" s="42"/>
      <c r="D29" s="43"/>
      <c r="E29" s="43"/>
      <c r="F29" s="43" t="str">
        <f t="shared" si="2"/>
        <v/>
      </c>
      <c r="G29" s="31"/>
      <c r="H29" s="43"/>
      <c r="I29" s="80"/>
      <c r="J29" s="31"/>
      <c r="K29" s="46">
        <f t="shared" si="20"/>
        <v>0</v>
      </c>
      <c r="L29" s="75" t="str">
        <f t="shared" si="3"/>
        <v/>
      </c>
      <c r="M29" s="75" t="str">
        <f t="shared" si="4"/>
        <v/>
      </c>
      <c r="N29" s="47" t="str">
        <f t="shared" si="5"/>
        <v/>
      </c>
      <c r="O29" s="43" t="str">
        <f t="shared" si="6"/>
        <v/>
      </c>
      <c r="P29" s="31"/>
      <c r="Q29" s="49" t="str">
        <f t="shared" si="7"/>
        <v/>
      </c>
      <c r="R29" s="49" t="str">
        <f t="shared" si="8"/>
        <v/>
      </c>
      <c r="S29" s="50" t="str">
        <f t="shared" si="9"/>
        <v/>
      </c>
      <c r="T29" s="50" t="str">
        <f t="shared" si="10"/>
        <v/>
      </c>
      <c r="U29" s="50" t="str">
        <f t="shared" ref="U29:V29" si="47">IFERROR(Q29/N29,"")</f>
        <v/>
      </c>
      <c r="V29" s="50" t="str">
        <f t="shared" si="47"/>
        <v/>
      </c>
      <c r="W29" s="50" t="str">
        <f t="shared" si="12"/>
        <v/>
      </c>
      <c r="X29" s="31"/>
      <c r="Y29" s="51"/>
      <c r="Z29" s="52"/>
      <c r="AA29" s="65"/>
      <c r="AB29" s="54" t="str">
        <f t="shared" si="13"/>
        <v/>
      </c>
      <c r="AC29" s="55" t="str">
        <f t="shared" si="14"/>
        <v/>
      </c>
      <c r="AD29" s="54" t="str">
        <f t="shared" si="22"/>
        <v/>
      </c>
      <c r="AE29" s="56" t="str">
        <f t="shared" si="23"/>
        <v/>
      </c>
      <c r="AF29" s="54" t="str">
        <f t="shared" si="24"/>
        <v/>
      </c>
      <c r="AG29" s="54" t="str">
        <f t="shared" si="15"/>
        <v/>
      </c>
      <c r="AH29" s="54" t="str">
        <f t="shared" si="16"/>
        <v/>
      </c>
      <c r="AI29" s="54" t="str">
        <f t="shared" si="17"/>
        <v/>
      </c>
      <c r="AJ29" s="57" t="str">
        <f t="shared" si="18"/>
        <v/>
      </c>
      <c r="AK29" s="65"/>
      <c r="AL29" s="81"/>
      <c r="AM29" s="65"/>
      <c r="AN29" s="21"/>
      <c r="AO29" s="76"/>
      <c r="AP29" s="21"/>
      <c r="AQ29" s="21"/>
      <c r="AR29" s="21"/>
      <c r="AS29" s="21"/>
    </row>
    <row r="30" ht="18.0" customHeight="1">
      <c r="A30" s="79"/>
      <c r="B30" s="63"/>
      <c r="C30" s="42"/>
      <c r="D30" s="43"/>
      <c r="E30" s="43"/>
      <c r="F30" s="43" t="str">
        <f t="shared" si="2"/>
        <v/>
      </c>
      <c r="G30" s="31"/>
      <c r="H30" s="43"/>
      <c r="I30" s="80"/>
      <c r="J30" s="31"/>
      <c r="K30" s="46">
        <f t="shared" si="20"/>
        <v>0</v>
      </c>
      <c r="L30" s="75" t="str">
        <f t="shared" si="3"/>
        <v/>
      </c>
      <c r="M30" s="75" t="str">
        <f t="shared" si="4"/>
        <v/>
      </c>
      <c r="N30" s="47" t="str">
        <f t="shared" si="5"/>
        <v/>
      </c>
      <c r="O30" s="43" t="str">
        <f t="shared" si="6"/>
        <v/>
      </c>
      <c r="P30" s="9"/>
      <c r="Q30" s="49" t="str">
        <f t="shared" si="7"/>
        <v/>
      </c>
      <c r="R30" s="49" t="str">
        <f t="shared" si="8"/>
        <v/>
      </c>
      <c r="S30" s="50" t="str">
        <f t="shared" si="9"/>
        <v/>
      </c>
      <c r="T30" s="50" t="str">
        <f t="shared" si="10"/>
        <v/>
      </c>
      <c r="U30" s="50" t="str">
        <f t="shared" ref="U30:V30" si="48">IFERROR(Q30/N30,"")</f>
        <v/>
      </c>
      <c r="V30" s="50" t="str">
        <f t="shared" si="48"/>
        <v/>
      </c>
      <c r="W30" s="50" t="str">
        <f t="shared" si="12"/>
        <v/>
      </c>
      <c r="X30" s="31"/>
      <c r="Y30" s="51"/>
      <c r="Z30" s="52"/>
      <c r="AA30" s="65"/>
      <c r="AB30" s="54" t="str">
        <f t="shared" si="13"/>
        <v/>
      </c>
      <c r="AC30" s="55" t="str">
        <f t="shared" si="14"/>
        <v/>
      </c>
      <c r="AD30" s="54" t="str">
        <f t="shared" si="22"/>
        <v/>
      </c>
      <c r="AE30" s="56" t="str">
        <f t="shared" si="23"/>
        <v/>
      </c>
      <c r="AF30" s="54" t="str">
        <f t="shared" si="24"/>
        <v/>
      </c>
      <c r="AG30" s="54" t="str">
        <f t="shared" si="15"/>
        <v/>
      </c>
      <c r="AH30" s="54" t="str">
        <f t="shared" si="16"/>
        <v/>
      </c>
      <c r="AI30" s="54" t="str">
        <f t="shared" si="17"/>
        <v/>
      </c>
      <c r="AJ30" s="57" t="str">
        <f t="shared" si="18"/>
        <v/>
      </c>
      <c r="AK30" s="65"/>
      <c r="AL30" s="81"/>
      <c r="AM30" s="65"/>
      <c r="AN30" s="21"/>
      <c r="AO30" s="76"/>
      <c r="AP30" s="21"/>
      <c r="AQ30" s="21"/>
      <c r="AR30" s="21"/>
      <c r="AS30" s="21"/>
    </row>
    <row r="31" ht="18.0" customHeight="1">
      <c r="A31" s="79"/>
      <c r="B31" s="63"/>
      <c r="C31" s="42"/>
      <c r="D31" s="43"/>
      <c r="E31" s="43"/>
      <c r="F31" s="43" t="str">
        <f t="shared" si="2"/>
        <v/>
      </c>
      <c r="G31" s="31"/>
      <c r="H31" s="43"/>
      <c r="I31" s="80"/>
      <c r="J31" s="31"/>
      <c r="K31" s="46">
        <f t="shared" si="20"/>
        <v>0</v>
      </c>
      <c r="L31" s="75" t="str">
        <f t="shared" si="3"/>
        <v/>
      </c>
      <c r="M31" s="75" t="str">
        <f t="shared" si="4"/>
        <v/>
      </c>
      <c r="N31" s="47" t="str">
        <f t="shared" si="5"/>
        <v/>
      </c>
      <c r="O31" s="43" t="str">
        <f t="shared" si="6"/>
        <v/>
      </c>
      <c r="P31" s="31"/>
      <c r="Q31" s="49" t="str">
        <f t="shared" si="7"/>
        <v/>
      </c>
      <c r="R31" s="49" t="str">
        <f t="shared" si="8"/>
        <v/>
      </c>
      <c r="S31" s="50" t="str">
        <f t="shared" si="9"/>
        <v/>
      </c>
      <c r="T31" s="50" t="str">
        <f t="shared" si="10"/>
        <v/>
      </c>
      <c r="U31" s="50" t="str">
        <f t="shared" ref="U31:V31" si="49">IFERROR(Q31/N31,"")</f>
        <v/>
      </c>
      <c r="V31" s="50" t="str">
        <f t="shared" si="49"/>
        <v/>
      </c>
      <c r="W31" s="50" t="str">
        <f t="shared" si="12"/>
        <v/>
      </c>
      <c r="X31" s="31"/>
      <c r="Y31" s="51"/>
      <c r="Z31" s="52"/>
      <c r="AA31" s="65"/>
      <c r="AB31" s="54" t="str">
        <f t="shared" si="13"/>
        <v/>
      </c>
      <c r="AC31" s="55" t="str">
        <f t="shared" si="14"/>
        <v/>
      </c>
      <c r="AD31" s="54" t="str">
        <f t="shared" si="22"/>
        <v/>
      </c>
      <c r="AE31" s="56" t="str">
        <f t="shared" si="23"/>
        <v/>
      </c>
      <c r="AF31" s="54" t="str">
        <f t="shared" si="24"/>
        <v/>
      </c>
      <c r="AG31" s="54" t="str">
        <f t="shared" si="15"/>
        <v/>
      </c>
      <c r="AH31" s="54" t="str">
        <f t="shared" si="16"/>
        <v/>
      </c>
      <c r="AI31" s="54" t="str">
        <f t="shared" si="17"/>
        <v/>
      </c>
      <c r="AJ31" s="57" t="str">
        <f t="shared" si="18"/>
        <v/>
      </c>
      <c r="AK31" s="65"/>
      <c r="AL31" s="81"/>
      <c r="AM31" s="65"/>
      <c r="AN31" s="21"/>
      <c r="AO31" s="76"/>
      <c r="AP31" s="21"/>
      <c r="AQ31" s="21"/>
      <c r="AR31" s="21"/>
      <c r="AS31" s="21"/>
    </row>
    <row r="32" ht="18.0" customHeight="1">
      <c r="A32" s="79"/>
      <c r="B32" s="63"/>
      <c r="C32" s="42"/>
      <c r="D32" s="43"/>
      <c r="E32" s="43"/>
      <c r="F32" s="43" t="str">
        <f t="shared" si="2"/>
        <v/>
      </c>
      <c r="G32" s="31"/>
      <c r="H32" s="43"/>
      <c r="I32" s="80"/>
      <c r="J32" s="31"/>
      <c r="K32" s="46">
        <f t="shared" si="20"/>
        <v>0</v>
      </c>
      <c r="L32" s="75" t="str">
        <f t="shared" si="3"/>
        <v/>
      </c>
      <c r="M32" s="75" t="str">
        <f t="shared" si="4"/>
        <v/>
      </c>
      <c r="N32" s="47" t="str">
        <f t="shared" si="5"/>
        <v/>
      </c>
      <c r="O32" s="43" t="str">
        <f t="shared" si="6"/>
        <v/>
      </c>
      <c r="P32" s="9"/>
      <c r="Q32" s="49" t="str">
        <f t="shared" si="7"/>
        <v/>
      </c>
      <c r="R32" s="49" t="str">
        <f t="shared" si="8"/>
        <v/>
      </c>
      <c r="S32" s="50" t="str">
        <f t="shared" si="9"/>
        <v/>
      </c>
      <c r="T32" s="50" t="str">
        <f t="shared" si="10"/>
        <v/>
      </c>
      <c r="U32" s="50" t="str">
        <f t="shared" ref="U32:V32" si="50">IFERROR(Q32/N32,"")</f>
        <v/>
      </c>
      <c r="V32" s="50" t="str">
        <f t="shared" si="50"/>
        <v/>
      </c>
      <c r="W32" s="50" t="str">
        <f t="shared" si="12"/>
        <v/>
      </c>
      <c r="X32" s="31"/>
      <c r="Y32" s="51"/>
      <c r="Z32" s="52"/>
      <c r="AA32" s="65"/>
      <c r="AB32" s="54" t="str">
        <f t="shared" si="13"/>
        <v/>
      </c>
      <c r="AC32" s="55" t="str">
        <f t="shared" si="14"/>
        <v/>
      </c>
      <c r="AD32" s="54" t="str">
        <f t="shared" si="22"/>
        <v/>
      </c>
      <c r="AE32" s="56" t="str">
        <f t="shared" si="23"/>
        <v/>
      </c>
      <c r="AF32" s="54" t="str">
        <f t="shared" si="24"/>
        <v/>
      </c>
      <c r="AG32" s="54" t="str">
        <f t="shared" si="15"/>
        <v/>
      </c>
      <c r="AH32" s="54" t="str">
        <f t="shared" si="16"/>
        <v/>
      </c>
      <c r="AI32" s="54" t="str">
        <f t="shared" si="17"/>
        <v/>
      </c>
      <c r="AJ32" s="57" t="str">
        <f t="shared" si="18"/>
        <v/>
      </c>
      <c r="AK32" s="65"/>
      <c r="AL32" s="81"/>
      <c r="AM32" s="65"/>
      <c r="AN32" s="21"/>
      <c r="AO32" s="76"/>
      <c r="AP32" s="21"/>
      <c r="AQ32" s="21"/>
      <c r="AR32" s="21"/>
      <c r="AS32" s="21"/>
    </row>
    <row r="33" ht="18.0" customHeight="1">
      <c r="A33" s="79"/>
      <c r="B33" s="63"/>
      <c r="C33" s="42"/>
      <c r="D33" s="43"/>
      <c r="E33" s="43"/>
      <c r="F33" s="43" t="str">
        <f t="shared" si="2"/>
        <v/>
      </c>
      <c r="G33" s="31"/>
      <c r="H33" s="43"/>
      <c r="I33" s="80"/>
      <c r="J33" s="31"/>
      <c r="K33" s="46">
        <f t="shared" si="20"/>
        <v>0</v>
      </c>
      <c r="L33" s="75" t="str">
        <f t="shared" si="3"/>
        <v/>
      </c>
      <c r="M33" s="75" t="str">
        <f t="shared" si="4"/>
        <v/>
      </c>
      <c r="N33" s="47" t="str">
        <f t="shared" si="5"/>
        <v/>
      </c>
      <c r="O33" s="43" t="str">
        <f t="shared" si="6"/>
        <v/>
      </c>
      <c r="P33" s="31"/>
      <c r="Q33" s="49" t="str">
        <f t="shared" si="7"/>
        <v/>
      </c>
      <c r="R33" s="49" t="str">
        <f t="shared" si="8"/>
        <v/>
      </c>
      <c r="S33" s="50" t="str">
        <f t="shared" si="9"/>
        <v/>
      </c>
      <c r="T33" s="50" t="str">
        <f t="shared" si="10"/>
        <v/>
      </c>
      <c r="U33" s="50" t="str">
        <f t="shared" ref="U33:V33" si="51">IFERROR(Q33/N33,"")</f>
        <v/>
      </c>
      <c r="V33" s="50" t="str">
        <f t="shared" si="51"/>
        <v/>
      </c>
      <c r="W33" s="50" t="str">
        <f t="shared" si="12"/>
        <v/>
      </c>
      <c r="X33" s="31"/>
      <c r="Y33" s="51"/>
      <c r="Z33" s="52"/>
      <c r="AA33" s="65"/>
      <c r="AB33" s="54" t="str">
        <f t="shared" si="13"/>
        <v/>
      </c>
      <c r="AC33" s="55" t="str">
        <f t="shared" si="14"/>
        <v/>
      </c>
      <c r="AD33" s="54" t="str">
        <f t="shared" si="22"/>
        <v/>
      </c>
      <c r="AE33" s="56" t="str">
        <f t="shared" si="23"/>
        <v/>
      </c>
      <c r="AF33" s="54" t="str">
        <f t="shared" si="24"/>
        <v/>
      </c>
      <c r="AG33" s="54" t="str">
        <f t="shared" si="15"/>
        <v/>
      </c>
      <c r="AH33" s="54" t="str">
        <f t="shared" si="16"/>
        <v/>
      </c>
      <c r="AI33" s="54" t="str">
        <f t="shared" si="17"/>
        <v/>
      </c>
      <c r="AJ33" s="57" t="str">
        <f t="shared" si="18"/>
        <v/>
      </c>
      <c r="AK33" s="65"/>
      <c r="AL33" s="81"/>
      <c r="AM33" s="65"/>
      <c r="AN33" s="21"/>
      <c r="AO33" s="76"/>
      <c r="AP33" s="21"/>
      <c r="AQ33" s="21"/>
      <c r="AR33" s="21"/>
      <c r="AS33" s="21"/>
    </row>
    <row r="34" ht="18.0" customHeight="1">
      <c r="A34" s="79"/>
      <c r="B34" s="63"/>
      <c r="C34" s="42"/>
      <c r="D34" s="43"/>
      <c r="E34" s="43"/>
      <c r="F34" s="43" t="str">
        <f t="shared" si="2"/>
        <v/>
      </c>
      <c r="G34" s="31"/>
      <c r="H34" s="43"/>
      <c r="I34" s="80"/>
      <c r="J34" s="31"/>
      <c r="K34" s="46">
        <f t="shared" si="20"/>
        <v>0</v>
      </c>
      <c r="L34" s="75" t="str">
        <f t="shared" si="3"/>
        <v/>
      </c>
      <c r="M34" s="75" t="str">
        <f t="shared" si="4"/>
        <v/>
      </c>
      <c r="N34" s="47" t="str">
        <f t="shared" si="5"/>
        <v/>
      </c>
      <c r="O34" s="43" t="str">
        <f t="shared" si="6"/>
        <v/>
      </c>
      <c r="P34" s="9"/>
      <c r="Q34" s="49" t="str">
        <f t="shared" si="7"/>
        <v/>
      </c>
      <c r="R34" s="49" t="str">
        <f t="shared" si="8"/>
        <v/>
      </c>
      <c r="S34" s="50" t="str">
        <f t="shared" si="9"/>
        <v/>
      </c>
      <c r="T34" s="50" t="str">
        <f t="shared" si="10"/>
        <v/>
      </c>
      <c r="U34" s="50" t="str">
        <f t="shared" ref="U34:V34" si="52">IFERROR(Q34/N34,"")</f>
        <v/>
      </c>
      <c r="V34" s="50" t="str">
        <f t="shared" si="52"/>
        <v/>
      </c>
      <c r="W34" s="50" t="str">
        <f t="shared" si="12"/>
        <v/>
      </c>
      <c r="X34" s="31"/>
      <c r="Y34" s="51"/>
      <c r="Z34" s="52"/>
      <c r="AA34" s="65"/>
      <c r="AB34" s="54" t="str">
        <f t="shared" si="13"/>
        <v/>
      </c>
      <c r="AC34" s="55" t="str">
        <f t="shared" si="14"/>
        <v/>
      </c>
      <c r="AD34" s="54" t="str">
        <f t="shared" si="22"/>
        <v/>
      </c>
      <c r="AE34" s="56" t="str">
        <f t="shared" si="23"/>
        <v/>
      </c>
      <c r="AF34" s="54" t="str">
        <f t="shared" si="24"/>
        <v/>
      </c>
      <c r="AG34" s="54" t="str">
        <f t="shared" si="15"/>
        <v/>
      </c>
      <c r="AH34" s="54" t="str">
        <f t="shared" si="16"/>
        <v/>
      </c>
      <c r="AI34" s="54" t="str">
        <f t="shared" si="17"/>
        <v/>
      </c>
      <c r="AJ34" s="57" t="str">
        <f t="shared" si="18"/>
        <v/>
      </c>
      <c r="AK34" s="65"/>
      <c r="AL34" s="81"/>
      <c r="AM34" s="65"/>
      <c r="AN34" s="21"/>
      <c r="AO34" s="76"/>
      <c r="AP34" s="21"/>
      <c r="AQ34" s="21"/>
      <c r="AR34" s="21"/>
      <c r="AS34" s="21"/>
    </row>
    <row r="35" ht="18.0" customHeight="1">
      <c r="A35" s="79"/>
      <c r="B35" s="63"/>
      <c r="C35" s="42"/>
      <c r="D35" s="43"/>
      <c r="E35" s="43"/>
      <c r="F35" s="43" t="str">
        <f t="shared" si="2"/>
        <v/>
      </c>
      <c r="G35" s="31"/>
      <c r="H35" s="43"/>
      <c r="I35" s="80"/>
      <c r="J35" s="31"/>
      <c r="K35" s="46">
        <f t="shared" si="20"/>
        <v>0</v>
      </c>
      <c r="L35" s="75" t="str">
        <f t="shared" si="3"/>
        <v/>
      </c>
      <c r="M35" s="75" t="str">
        <f t="shared" si="4"/>
        <v/>
      </c>
      <c r="N35" s="47" t="str">
        <f t="shared" si="5"/>
        <v/>
      </c>
      <c r="O35" s="43" t="str">
        <f t="shared" si="6"/>
        <v/>
      </c>
      <c r="P35" s="31"/>
      <c r="Q35" s="49" t="str">
        <f t="shared" si="7"/>
        <v/>
      </c>
      <c r="R35" s="49" t="str">
        <f t="shared" si="8"/>
        <v/>
      </c>
      <c r="S35" s="50" t="str">
        <f t="shared" si="9"/>
        <v/>
      </c>
      <c r="T35" s="50" t="str">
        <f t="shared" si="10"/>
        <v/>
      </c>
      <c r="U35" s="50" t="str">
        <f t="shared" ref="U35:V35" si="53">IFERROR(Q35/N35,"")</f>
        <v/>
      </c>
      <c r="V35" s="50" t="str">
        <f t="shared" si="53"/>
        <v/>
      </c>
      <c r="W35" s="50" t="str">
        <f t="shared" si="12"/>
        <v/>
      </c>
      <c r="X35" s="31"/>
      <c r="Y35" s="51"/>
      <c r="Z35" s="52"/>
      <c r="AA35" s="65"/>
      <c r="AB35" s="54" t="str">
        <f t="shared" si="13"/>
        <v/>
      </c>
      <c r="AC35" s="55" t="str">
        <f t="shared" si="14"/>
        <v/>
      </c>
      <c r="AD35" s="54" t="str">
        <f t="shared" si="22"/>
        <v/>
      </c>
      <c r="AE35" s="56" t="str">
        <f t="shared" si="23"/>
        <v/>
      </c>
      <c r="AF35" s="54" t="str">
        <f t="shared" si="24"/>
        <v/>
      </c>
      <c r="AG35" s="54" t="str">
        <f t="shared" si="15"/>
        <v/>
      </c>
      <c r="AH35" s="54" t="str">
        <f t="shared" si="16"/>
        <v/>
      </c>
      <c r="AI35" s="54" t="str">
        <f t="shared" si="17"/>
        <v/>
      </c>
      <c r="AJ35" s="57" t="str">
        <f t="shared" si="18"/>
        <v/>
      </c>
      <c r="AK35" s="65"/>
      <c r="AL35" s="81"/>
      <c r="AM35" s="65"/>
      <c r="AN35" s="21"/>
      <c r="AO35" s="76"/>
      <c r="AP35" s="21"/>
      <c r="AQ35" s="21"/>
      <c r="AR35" s="21"/>
      <c r="AS35" s="21"/>
    </row>
    <row r="36" ht="18.0" customHeight="1">
      <c r="A36" s="79"/>
      <c r="B36" s="63"/>
      <c r="C36" s="42"/>
      <c r="D36" s="43"/>
      <c r="E36" s="43"/>
      <c r="F36" s="43" t="str">
        <f t="shared" si="2"/>
        <v/>
      </c>
      <c r="G36" s="31"/>
      <c r="H36" s="43"/>
      <c r="I36" s="80"/>
      <c r="J36" s="31"/>
      <c r="K36" s="46">
        <f t="shared" si="20"/>
        <v>0</v>
      </c>
      <c r="L36" s="75" t="str">
        <f t="shared" si="3"/>
        <v/>
      </c>
      <c r="M36" s="75" t="str">
        <f t="shared" si="4"/>
        <v/>
      </c>
      <c r="N36" s="47" t="str">
        <f t="shared" si="5"/>
        <v/>
      </c>
      <c r="O36" s="43" t="str">
        <f t="shared" si="6"/>
        <v/>
      </c>
      <c r="P36" s="31"/>
      <c r="Q36" s="49" t="str">
        <f t="shared" si="7"/>
        <v/>
      </c>
      <c r="R36" s="49" t="str">
        <f t="shared" si="8"/>
        <v/>
      </c>
      <c r="S36" s="50" t="str">
        <f t="shared" si="9"/>
        <v/>
      </c>
      <c r="T36" s="50" t="str">
        <f t="shared" si="10"/>
        <v/>
      </c>
      <c r="U36" s="50" t="str">
        <f t="shared" ref="U36:V36" si="54">IFERROR(Q36/N36,"")</f>
        <v/>
      </c>
      <c r="V36" s="50" t="str">
        <f t="shared" si="54"/>
        <v/>
      </c>
      <c r="W36" s="50" t="str">
        <f t="shared" si="12"/>
        <v/>
      </c>
      <c r="X36" s="31"/>
      <c r="Y36" s="51"/>
      <c r="Z36" s="52"/>
      <c r="AA36" s="65"/>
      <c r="AB36" s="54" t="str">
        <f t="shared" si="13"/>
        <v/>
      </c>
      <c r="AC36" s="55" t="str">
        <f t="shared" si="14"/>
        <v/>
      </c>
      <c r="AD36" s="54" t="str">
        <f t="shared" si="22"/>
        <v/>
      </c>
      <c r="AE36" s="56" t="str">
        <f t="shared" si="23"/>
        <v/>
      </c>
      <c r="AF36" s="54" t="str">
        <f t="shared" si="24"/>
        <v/>
      </c>
      <c r="AG36" s="54" t="str">
        <f t="shared" si="15"/>
        <v/>
      </c>
      <c r="AH36" s="54" t="str">
        <f t="shared" si="16"/>
        <v/>
      </c>
      <c r="AI36" s="54" t="str">
        <f t="shared" si="17"/>
        <v/>
      </c>
      <c r="AJ36" s="57" t="str">
        <f t="shared" si="18"/>
        <v/>
      </c>
      <c r="AK36" s="65"/>
      <c r="AL36" s="81"/>
      <c r="AM36" s="65"/>
      <c r="AN36" s="21"/>
      <c r="AO36" s="76"/>
      <c r="AP36" s="21"/>
      <c r="AQ36" s="21"/>
      <c r="AR36" s="21"/>
      <c r="AS36" s="21"/>
    </row>
    <row r="37" ht="18.0" customHeight="1">
      <c r="A37" s="79"/>
      <c r="B37" s="63"/>
      <c r="C37" s="42"/>
      <c r="D37" s="43"/>
      <c r="E37" s="43"/>
      <c r="F37" s="43" t="str">
        <f t="shared" si="2"/>
        <v/>
      </c>
      <c r="G37" s="31"/>
      <c r="H37" s="43"/>
      <c r="I37" s="80"/>
      <c r="J37" s="31"/>
      <c r="K37" s="46">
        <f t="shared" si="20"/>
        <v>0</v>
      </c>
      <c r="L37" s="75" t="str">
        <f t="shared" si="3"/>
        <v/>
      </c>
      <c r="M37" s="75" t="str">
        <f t="shared" si="4"/>
        <v/>
      </c>
      <c r="N37" s="47" t="str">
        <f t="shared" si="5"/>
        <v/>
      </c>
      <c r="O37" s="43" t="str">
        <f t="shared" si="6"/>
        <v/>
      </c>
      <c r="P37" s="31"/>
      <c r="Q37" s="49" t="str">
        <f t="shared" si="7"/>
        <v/>
      </c>
      <c r="R37" s="49" t="str">
        <f t="shared" si="8"/>
        <v/>
      </c>
      <c r="S37" s="50" t="str">
        <f t="shared" si="9"/>
        <v/>
      </c>
      <c r="T37" s="50" t="str">
        <f t="shared" si="10"/>
        <v/>
      </c>
      <c r="U37" s="50" t="str">
        <f t="shared" ref="U37:V37" si="55">IFERROR(Q37/N37,"")</f>
        <v/>
      </c>
      <c r="V37" s="50" t="str">
        <f t="shared" si="55"/>
        <v/>
      </c>
      <c r="W37" s="50" t="str">
        <f t="shared" si="12"/>
        <v/>
      </c>
      <c r="X37" s="31"/>
      <c r="Y37" s="51"/>
      <c r="Z37" s="52"/>
      <c r="AA37" s="65"/>
      <c r="AB37" s="54" t="str">
        <f t="shared" si="13"/>
        <v/>
      </c>
      <c r="AC37" s="55" t="str">
        <f t="shared" si="14"/>
        <v/>
      </c>
      <c r="AD37" s="54" t="str">
        <f t="shared" si="22"/>
        <v/>
      </c>
      <c r="AE37" s="56" t="str">
        <f t="shared" si="23"/>
        <v/>
      </c>
      <c r="AF37" s="54" t="str">
        <f t="shared" si="24"/>
        <v/>
      </c>
      <c r="AG37" s="54" t="str">
        <f t="shared" si="15"/>
        <v/>
      </c>
      <c r="AH37" s="54" t="str">
        <f t="shared" si="16"/>
        <v/>
      </c>
      <c r="AI37" s="54" t="str">
        <f t="shared" si="17"/>
        <v/>
      </c>
      <c r="AJ37" s="57" t="str">
        <f t="shared" si="18"/>
        <v/>
      </c>
      <c r="AK37" s="65"/>
      <c r="AL37" s="81"/>
      <c r="AM37" s="65"/>
      <c r="AN37" s="21"/>
      <c r="AO37" s="76"/>
      <c r="AP37" s="21"/>
      <c r="AQ37" s="21"/>
      <c r="AR37" s="21"/>
      <c r="AS37" s="21"/>
    </row>
    <row r="38" ht="18.0" customHeight="1">
      <c r="A38" s="79"/>
      <c r="B38" s="63"/>
      <c r="C38" s="42"/>
      <c r="D38" s="43"/>
      <c r="E38" s="43"/>
      <c r="F38" s="43" t="str">
        <f t="shared" si="2"/>
        <v/>
      </c>
      <c r="G38" s="31"/>
      <c r="H38" s="43"/>
      <c r="I38" s="80"/>
      <c r="J38" s="31"/>
      <c r="K38" s="46">
        <f t="shared" si="20"/>
        <v>0</v>
      </c>
      <c r="L38" s="75" t="str">
        <f t="shared" si="3"/>
        <v/>
      </c>
      <c r="M38" s="75" t="str">
        <f t="shared" si="4"/>
        <v/>
      </c>
      <c r="N38" s="47" t="str">
        <f t="shared" si="5"/>
        <v/>
      </c>
      <c r="O38" s="43" t="str">
        <f t="shared" si="6"/>
        <v/>
      </c>
      <c r="P38" s="31"/>
      <c r="Q38" s="49" t="str">
        <f t="shared" si="7"/>
        <v/>
      </c>
      <c r="R38" s="49" t="str">
        <f t="shared" si="8"/>
        <v/>
      </c>
      <c r="S38" s="50" t="str">
        <f t="shared" si="9"/>
        <v/>
      </c>
      <c r="T38" s="50" t="str">
        <f t="shared" si="10"/>
        <v/>
      </c>
      <c r="U38" s="50" t="str">
        <f t="shared" ref="U38:V38" si="56">IFERROR(Q38/N38,"")</f>
        <v/>
      </c>
      <c r="V38" s="50" t="str">
        <f t="shared" si="56"/>
        <v/>
      </c>
      <c r="W38" s="50" t="str">
        <f t="shared" si="12"/>
        <v/>
      </c>
      <c r="X38" s="31"/>
      <c r="Y38" s="51"/>
      <c r="Z38" s="52"/>
      <c r="AA38" s="65"/>
      <c r="AB38" s="54" t="str">
        <f t="shared" si="13"/>
        <v/>
      </c>
      <c r="AC38" s="55" t="str">
        <f t="shared" si="14"/>
        <v/>
      </c>
      <c r="AD38" s="54" t="str">
        <f t="shared" si="22"/>
        <v/>
      </c>
      <c r="AE38" s="56" t="str">
        <f t="shared" si="23"/>
        <v/>
      </c>
      <c r="AF38" s="54" t="str">
        <f t="shared" si="24"/>
        <v/>
      </c>
      <c r="AG38" s="54" t="str">
        <f t="shared" si="15"/>
        <v/>
      </c>
      <c r="AH38" s="54" t="str">
        <f t="shared" si="16"/>
        <v/>
      </c>
      <c r="AI38" s="54" t="str">
        <f t="shared" si="17"/>
        <v/>
      </c>
      <c r="AJ38" s="57" t="str">
        <f t="shared" si="18"/>
        <v/>
      </c>
      <c r="AK38" s="65"/>
      <c r="AL38" s="81"/>
      <c r="AM38" s="65"/>
      <c r="AN38" s="21"/>
      <c r="AO38" s="76"/>
      <c r="AP38" s="21"/>
      <c r="AQ38" s="21"/>
      <c r="AR38" s="21"/>
      <c r="AS38" s="21"/>
    </row>
    <row r="39" ht="18.0" customHeight="1">
      <c r="A39" s="79"/>
      <c r="B39" s="63"/>
      <c r="C39" s="42"/>
      <c r="D39" s="43"/>
      <c r="E39" s="43"/>
      <c r="F39" s="43" t="str">
        <f t="shared" si="2"/>
        <v/>
      </c>
      <c r="G39" s="31"/>
      <c r="H39" s="43"/>
      <c r="I39" s="80"/>
      <c r="J39" s="31"/>
      <c r="K39" s="46">
        <f t="shared" si="20"/>
        <v>0</v>
      </c>
      <c r="L39" s="75" t="str">
        <f t="shared" si="3"/>
        <v/>
      </c>
      <c r="M39" s="75" t="str">
        <f t="shared" si="4"/>
        <v/>
      </c>
      <c r="N39" s="47" t="str">
        <f t="shared" si="5"/>
        <v/>
      </c>
      <c r="O39" s="43" t="str">
        <f t="shared" si="6"/>
        <v/>
      </c>
      <c r="P39" s="31"/>
      <c r="Q39" s="49" t="str">
        <f t="shared" si="7"/>
        <v/>
      </c>
      <c r="R39" s="49" t="str">
        <f t="shared" si="8"/>
        <v/>
      </c>
      <c r="S39" s="50" t="str">
        <f t="shared" si="9"/>
        <v/>
      </c>
      <c r="T39" s="50" t="str">
        <f t="shared" si="10"/>
        <v/>
      </c>
      <c r="U39" s="50" t="str">
        <f t="shared" ref="U39:V39" si="57">IFERROR(Q39/N39,"")</f>
        <v/>
      </c>
      <c r="V39" s="50" t="str">
        <f t="shared" si="57"/>
        <v/>
      </c>
      <c r="W39" s="50" t="str">
        <f t="shared" si="12"/>
        <v/>
      </c>
      <c r="X39" s="31"/>
      <c r="Y39" s="51"/>
      <c r="Z39" s="52"/>
      <c r="AA39" s="65"/>
      <c r="AB39" s="54" t="str">
        <f t="shared" si="13"/>
        <v/>
      </c>
      <c r="AC39" s="55" t="str">
        <f t="shared" si="14"/>
        <v/>
      </c>
      <c r="AD39" s="54" t="str">
        <f t="shared" si="22"/>
        <v/>
      </c>
      <c r="AE39" s="56" t="str">
        <f t="shared" si="23"/>
        <v/>
      </c>
      <c r="AF39" s="54" t="str">
        <f t="shared" si="24"/>
        <v/>
      </c>
      <c r="AG39" s="54" t="str">
        <f t="shared" si="15"/>
        <v/>
      </c>
      <c r="AH39" s="54" t="str">
        <f t="shared" si="16"/>
        <v/>
      </c>
      <c r="AI39" s="54" t="str">
        <f t="shared" si="17"/>
        <v/>
      </c>
      <c r="AJ39" s="57" t="str">
        <f t="shared" si="18"/>
        <v/>
      </c>
      <c r="AK39" s="65"/>
      <c r="AL39" s="81"/>
      <c r="AM39" s="65"/>
      <c r="AN39" s="21"/>
      <c r="AO39" s="76"/>
      <c r="AP39" s="21"/>
      <c r="AQ39" s="21"/>
      <c r="AR39" s="21"/>
      <c r="AS39" s="21"/>
    </row>
    <row r="40" ht="18.0" customHeight="1">
      <c r="A40" s="79"/>
      <c r="B40" s="63"/>
      <c r="C40" s="42"/>
      <c r="D40" s="43"/>
      <c r="E40" s="43"/>
      <c r="F40" s="43" t="str">
        <f t="shared" si="2"/>
        <v/>
      </c>
      <c r="G40" s="31"/>
      <c r="H40" s="43"/>
      <c r="I40" s="80"/>
      <c r="J40" s="31"/>
      <c r="K40" s="46">
        <f t="shared" si="20"/>
        <v>0</v>
      </c>
      <c r="L40" s="75" t="str">
        <f t="shared" si="3"/>
        <v/>
      </c>
      <c r="M40" s="75" t="str">
        <f t="shared" si="4"/>
        <v/>
      </c>
      <c r="N40" s="47" t="str">
        <f t="shared" si="5"/>
        <v/>
      </c>
      <c r="O40" s="43" t="str">
        <f t="shared" si="6"/>
        <v/>
      </c>
      <c r="P40" s="31"/>
      <c r="Q40" s="49" t="str">
        <f t="shared" si="7"/>
        <v/>
      </c>
      <c r="R40" s="49" t="str">
        <f t="shared" si="8"/>
        <v/>
      </c>
      <c r="S40" s="50" t="str">
        <f t="shared" si="9"/>
        <v/>
      </c>
      <c r="T40" s="50" t="str">
        <f t="shared" si="10"/>
        <v/>
      </c>
      <c r="U40" s="50" t="str">
        <f t="shared" ref="U40:V40" si="58">IFERROR(Q40/N40,"")</f>
        <v/>
      </c>
      <c r="V40" s="50" t="str">
        <f t="shared" si="58"/>
        <v/>
      </c>
      <c r="W40" s="50" t="str">
        <f t="shared" si="12"/>
        <v/>
      </c>
      <c r="X40" s="31"/>
      <c r="Y40" s="51"/>
      <c r="Z40" s="52"/>
      <c r="AA40" s="65"/>
      <c r="AB40" s="54" t="str">
        <f t="shared" si="13"/>
        <v/>
      </c>
      <c r="AC40" s="55" t="str">
        <f t="shared" si="14"/>
        <v/>
      </c>
      <c r="AD40" s="54" t="str">
        <f t="shared" si="22"/>
        <v/>
      </c>
      <c r="AE40" s="56" t="str">
        <f t="shared" si="23"/>
        <v/>
      </c>
      <c r="AF40" s="54" t="str">
        <f t="shared" si="24"/>
        <v/>
      </c>
      <c r="AG40" s="54" t="str">
        <f t="shared" si="15"/>
        <v/>
      </c>
      <c r="AH40" s="54" t="str">
        <f t="shared" si="16"/>
        <v/>
      </c>
      <c r="AI40" s="54" t="str">
        <f t="shared" si="17"/>
        <v/>
      </c>
      <c r="AJ40" s="57" t="str">
        <f t="shared" si="18"/>
        <v/>
      </c>
      <c r="AK40" s="65"/>
      <c r="AL40" s="81"/>
      <c r="AM40" s="65"/>
      <c r="AN40" s="21"/>
      <c r="AO40" s="76"/>
      <c r="AP40" s="21"/>
      <c r="AQ40" s="21"/>
      <c r="AR40" s="21"/>
      <c r="AS40" s="21"/>
    </row>
    <row r="41" ht="18.0" customHeight="1">
      <c r="A41" s="79"/>
      <c r="B41" s="63"/>
      <c r="C41" s="42"/>
      <c r="D41" s="43"/>
      <c r="E41" s="43"/>
      <c r="F41" s="43" t="str">
        <f t="shared" si="2"/>
        <v/>
      </c>
      <c r="G41" s="31"/>
      <c r="H41" s="43"/>
      <c r="I41" s="80"/>
      <c r="J41" s="31"/>
      <c r="K41" s="46">
        <f t="shared" si="20"/>
        <v>0</v>
      </c>
      <c r="L41" s="75" t="str">
        <f t="shared" si="3"/>
        <v/>
      </c>
      <c r="M41" s="75" t="str">
        <f t="shared" si="4"/>
        <v/>
      </c>
      <c r="N41" s="47" t="str">
        <f t="shared" si="5"/>
        <v/>
      </c>
      <c r="O41" s="43" t="str">
        <f t="shared" si="6"/>
        <v/>
      </c>
      <c r="P41" s="31"/>
      <c r="Q41" s="49" t="str">
        <f t="shared" si="7"/>
        <v/>
      </c>
      <c r="R41" s="49" t="str">
        <f t="shared" si="8"/>
        <v/>
      </c>
      <c r="S41" s="50" t="str">
        <f t="shared" si="9"/>
        <v/>
      </c>
      <c r="T41" s="50" t="str">
        <f t="shared" si="10"/>
        <v/>
      </c>
      <c r="U41" s="50" t="str">
        <f t="shared" ref="U41:V41" si="59">IFERROR(Q41/N41,"")</f>
        <v/>
      </c>
      <c r="V41" s="50" t="str">
        <f t="shared" si="59"/>
        <v/>
      </c>
      <c r="W41" s="50" t="str">
        <f t="shared" si="12"/>
        <v/>
      </c>
      <c r="X41" s="31"/>
      <c r="Y41" s="51"/>
      <c r="Z41" s="52"/>
      <c r="AA41" s="65"/>
      <c r="AB41" s="54" t="str">
        <f t="shared" si="13"/>
        <v/>
      </c>
      <c r="AC41" s="55" t="str">
        <f t="shared" si="14"/>
        <v/>
      </c>
      <c r="AD41" s="54" t="str">
        <f t="shared" si="22"/>
        <v/>
      </c>
      <c r="AE41" s="56" t="str">
        <f t="shared" si="23"/>
        <v/>
      </c>
      <c r="AF41" s="54" t="str">
        <f t="shared" si="24"/>
        <v/>
      </c>
      <c r="AG41" s="54" t="str">
        <f t="shared" si="15"/>
        <v/>
      </c>
      <c r="AH41" s="54" t="str">
        <f t="shared" si="16"/>
        <v/>
      </c>
      <c r="AI41" s="54" t="str">
        <f t="shared" si="17"/>
        <v/>
      </c>
      <c r="AJ41" s="57" t="str">
        <f t="shared" si="18"/>
        <v/>
      </c>
      <c r="AK41" s="65"/>
      <c r="AL41" s="81"/>
      <c r="AM41" s="65"/>
      <c r="AN41" s="21"/>
      <c r="AO41" s="76"/>
      <c r="AP41" s="21"/>
      <c r="AQ41" s="21"/>
      <c r="AR41" s="21"/>
      <c r="AS41" s="21"/>
    </row>
    <row r="42" ht="18.0" customHeight="1">
      <c r="A42" s="79"/>
      <c r="B42" s="63"/>
      <c r="C42" s="42"/>
      <c r="D42" s="43"/>
      <c r="E42" s="43"/>
      <c r="F42" s="43" t="str">
        <f t="shared" si="2"/>
        <v/>
      </c>
      <c r="G42" s="31"/>
      <c r="H42" s="43"/>
      <c r="I42" s="80"/>
      <c r="J42" s="31"/>
      <c r="K42" s="46">
        <f t="shared" si="20"/>
        <v>0</v>
      </c>
      <c r="L42" s="75" t="str">
        <f t="shared" si="3"/>
        <v/>
      </c>
      <c r="M42" s="75" t="str">
        <f t="shared" si="4"/>
        <v/>
      </c>
      <c r="N42" s="47" t="str">
        <f t="shared" si="5"/>
        <v/>
      </c>
      <c r="O42" s="43" t="str">
        <f t="shared" si="6"/>
        <v/>
      </c>
      <c r="P42" s="31"/>
      <c r="Q42" s="49" t="str">
        <f t="shared" si="7"/>
        <v/>
      </c>
      <c r="R42" s="49" t="str">
        <f t="shared" si="8"/>
        <v/>
      </c>
      <c r="S42" s="50" t="str">
        <f t="shared" si="9"/>
        <v/>
      </c>
      <c r="T42" s="50" t="str">
        <f t="shared" si="10"/>
        <v/>
      </c>
      <c r="U42" s="50" t="str">
        <f t="shared" ref="U42:V42" si="60">IFERROR(Q42/N42,"")</f>
        <v/>
      </c>
      <c r="V42" s="50" t="str">
        <f t="shared" si="60"/>
        <v/>
      </c>
      <c r="W42" s="50" t="str">
        <f t="shared" si="12"/>
        <v/>
      </c>
      <c r="X42" s="31"/>
      <c r="Y42" s="51"/>
      <c r="Z42" s="52"/>
      <c r="AA42" s="65"/>
      <c r="AB42" s="54" t="str">
        <f t="shared" si="13"/>
        <v/>
      </c>
      <c r="AC42" s="55" t="str">
        <f t="shared" si="14"/>
        <v/>
      </c>
      <c r="AD42" s="54" t="str">
        <f t="shared" si="22"/>
        <v/>
      </c>
      <c r="AE42" s="56" t="str">
        <f t="shared" si="23"/>
        <v/>
      </c>
      <c r="AF42" s="54" t="str">
        <f t="shared" si="24"/>
        <v/>
      </c>
      <c r="AG42" s="54" t="str">
        <f t="shared" si="15"/>
        <v/>
      </c>
      <c r="AH42" s="54" t="str">
        <f t="shared" si="16"/>
        <v/>
      </c>
      <c r="AI42" s="54" t="str">
        <f t="shared" si="17"/>
        <v/>
      </c>
      <c r="AJ42" s="57" t="str">
        <f t="shared" si="18"/>
        <v/>
      </c>
      <c r="AK42" s="65"/>
      <c r="AL42" s="81"/>
      <c r="AM42" s="65"/>
      <c r="AN42" s="21"/>
      <c r="AO42" s="76"/>
      <c r="AP42" s="21"/>
      <c r="AQ42" s="21"/>
      <c r="AR42" s="21"/>
      <c r="AS42" s="21"/>
    </row>
    <row r="43" ht="18.0" customHeight="1">
      <c r="A43" s="79"/>
      <c r="B43" s="63"/>
      <c r="C43" s="42"/>
      <c r="D43" s="43"/>
      <c r="E43" s="43"/>
      <c r="F43" s="43" t="str">
        <f t="shared" si="2"/>
        <v/>
      </c>
      <c r="G43" s="31"/>
      <c r="H43" s="43"/>
      <c r="I43" s="80"/>
      <c r="J43" s="31"/>
      <c r="K43" s="46">
        <f t="shared" si="20"/>
        <v>0</v>
      </c>
      <c r="L43" s="75" t="str">
        <f t="shared" si="3"/>
        <v/>
      </c>
      <c r="M43" s="75" t="str">
        <f t="shared" si="4"/>
        <v/>
      </c>
      <c r="N43" s="47" t="str">
        <f t="shared" si="5"/>
        <v/>
      </c>
      <c r="O43" s="43" t="str">
        <f t="shared" si="6"/>
        <v/>
      </c>
      <c r="P43" s="31"/>
      <c r="Q43" s="49" t="str">
        <f t="shared" si="7"/>
        <v/>
      </c>
      <c r="R43" s="49" t="str">
        <f t="shared" si="8"/>
        <v/>
      </c>
      <c r="S43" s="50" t="str">
        <f t="shared" si="9"/>
        <v/>
      </c>
      <c r="T43" s="50" t="str">
        <f t="shared" si="10"/>
        <v/>
      </c>
      <c r="U43" s="50" t="str">
        <f t="shared" ref="U43:V43" si="61">IFERROR(Q43/N43,"")</f>
        <v/>
      </c>
      <c r="V43" s="50" t="str">
        <f t="shared" si="61"/>
        <v/>
      </c>
      <c r="W43" s="50" t="str">
        <f t="shared" si="12"/>
        <v/>
      </c>
      <c r="X43" s="31"/>
      <c r="Y43" s="51"/>
      <c r="Z43" s="52"/>
      <c r="AA43" s="65"/>
      <c r="AB43" s="54" t="str">
        <f t="shared" si="13"/>
        <v/>
      </c>
      <c r="AC43" s="55" t="str">
        <f t="shared" si="14"/>
        <v/>
      </c>
      <c r="AD43" s="54" t="str">
        <f t="shared" si="22"/>
        <v/>
      </c>
      <c r="AE43" s="56" t="str">
        <f t="shared" si="23"/>
        <v/>
      </c>
      <c r="AF43" s="54" t="str">
        <f t="shared" si="24"/>
        <v/>
      </c>
      <c r="AG43" s="54" t="str">
        <f t="shared" si="15"/>
        <v/>
      </c>
      <c r="AH43" s="54" t="str">
        <f t="shared" si="16"/>
        <v/>
      </c>
      <c r="AI43" s="54" t="str">
        <f t="shared" si="17"/>
        <v/>
      </c>
      <c r="AJ43" s="57" t="str">
        <f t="shared" si="18"/>
        <v/>
      </c>
      <c r="AK43" s="65"/>
      <c r="AL43" s="81"/>
      <c r="AM43" s="65"/>
      <c r="AN43" s="21"/>
      <c r="AO43" s="76"/>
      <c r="AP43" s="21"/>
      <c r="AQ43" s="21"/>
      <c r="AR43" s="21"/>
      <c r="AS43" s="21"/>
    </row>
    <row r="44" ht="18.0" customHeight="1">
      <c r="A44" s="79"/>
      <c r="B44" s="63"/>
      <c r="C44" s="42"/>
      <c r="D44" s="43"/>
      <c r="E44" s="43"/>
      <c r="F44" s="43" t="str">
        <f t="shared" si="2"/>
        <v/>
      </c>
      <c r="G44" s="31"/>
      <c r="H44" s="43"/>
      <c r="I44" s="80"/>
      <c r="J44" s="31"/>
      <c r="K44" s="46">
        <f t="shared" si="20"/>
        <v>0</v>
      </c>
      <c r="L44" s="75" t="str">
        <f t="shared" si="3"/>
        <v/>
      </c>
      <c r="M44" s="75" t="str">
        <f t="shared" si="4"/>
        <v/>
      </c>
      <c r="N44" s="47" t="str">
        <f t="shared" si="5"/>
        <v/>
      </c>
      <c r="O44" s="43" t="str">
        <f t="shared" si="6"/>
        <v/>
      </c>
      <c r="P44" s="31"/>
      <c r="Q44" s="49" t="str">
        <f t="shared" si="7"/>
        <v/>
      </c>
      <c r="R44" s="49" t="str">
        <f t="shared" si="8"/>
        <v/>
      </c>
      <c r="S44" s="50" t="str">
        <f t="shared" si="9"/>
        <v/>
      </c>
      <c r="T44" s="50" t="str">
        <f t="shared" si="10"/>
        <v/>
      </c>
      <c r="U44" s="50" t="str">
        <f t="shared" ref="U44:V44" si="62">IFERROR(Q44/N44,"")</f>
        <v/>
      </c>
      <c r="V44" s="50" t="str">
        <f t="shared" si="62"/>
        <v/>
      </c>
      <c r="W44" s="50" t="str">
        <f t="shared" si="12"/>
        <v/>
      </c>
      <c r="X44" s="31"/>
      <c r="Y44" s="51"/>
      <c r="Z44" s="52"/>
      <c r="AA44" s="65"/>
      <c r="AB44" s="54" t="str">
        <f t="shared" si="13"/>
        <v/>
      </c>
      <c r="AC44" s="55" t="str">
        <f t="shared" si="14"/>
        <v/>
      </c>
      <c r="AD44" s="54" t="str">
        <f t="shared" si="22"/>
        <v/>
      </c>
      <c r="AE44" s="56" t="str">
        <f t="shared" si="23"/>
        <v/>
      </c>
      <c r="AF44" s="54" t="str">
        <f t="shared" si="24"/>
        <v/>
      </c>
      <c r="AG44" s="54" t="str">
        <f t="shared" si="15"/>
        <v/>
      </c>
      <c r="AH44" s="54" t="str">
        <f t="shared" si="16"/>
        <v/>
      </c>
      <c r="AI44" s="54" t="str">
        <f t="shared" si="17"/>
        <v/>
      </c>
      <c r="AJ44" s="57" t="str">
        <f t="shared" si="18"/>
        <v/>
      </c>
      <c r="AK44" s="65"/>
      <c r="AL44" s="81"/>
      <c r="AM44" s="65"/>
      <c r="AN44" s="21"/>
      <c r="AO44" s="76"/>
      <c r="AP44" s="21"/>
      <c r="AQ44" s="21"/>
      <c r="AR44" s="21"/>
      <c r="AS44" s="21"/>
    </row>
    <row r="45" ht="18.0" customHeight="1">
      <c r="A45" s="79"/>
      <c r="B45" s="63"/>
      <c r="C45" s="42"/>
      <c r="D45" s="43"/>
      <c r="E45" s="43"/>
      <c r="F45" s="43" t="str">
        <f t="shared" si="2"/>
        <v/>
      </c>
      <c r="G45" s="31"/>
      <c r="H45" s="43"/>
      <c r="I45" s="80"/>
      <c r="J45" s="31"/>
      <c r="K45" s="46">
        <f t="shared" si="20"/>
        <v>0</v>
      </c>
      <c r="L45" s="75" t="str">
        <f t="shared" si="3"/>
        <v/>
      </c>
      <c r="M45" s="75" t="str">
        <f t="shared" si="4"/>
        <v/>
      </c>
      <c r="N45" s="47" t="str">
        <f t="shared" si="5"/>
        <v/>
      </c>
      <c r="O45" s="43" t="str">
        <f t="shared" si="6"/>
        <v/>
      </c>
      <c r="P45" s="31"/>
      <c r="Q45" s="49" t="str">
        <f t="shared" si="7"/>
        <v/>
      </c>
      <c r="R45" s="49" t="str">
        <f t="shared" si="8"/>
        <v/>
      </c>
      <c r="S45" s="50" t="str">
        <f t="shared" si="9"/>
        <v/>
      </c>
      <c r="T45" s="50" t="str">
        <f t="shared" si="10"/>
        <v/>
      </c>
      <c r="U45" s="50" t="str">
        <f t="shared" ref="U45:V45" si="63">IFERROR(Q45/N45,"")</f>
        <v/>
      </c>
      <c r="V45" s="50" t="str">
        <f t="shared" si="63"/>
        <v/>
      </c>
      <c r="W45" s="50" t="str">
        <f t="shared" si="12"/>
        <v/>
      </c>
      <c r="X45" s="31"/>
      <c r="Y45" s="51"/>
      <c r="Z45" s="52"/>
      <c r="AA45" s="65"/>
      <c r="AB45" s="54" t="str">
        <f t="shared" si="13"/>
        <v/>
      </c>
      <c r="AC45" s="55" t="str">
        <f t="shared" si="14"/>
        <v/>
      </c>
      <c r="AD45" s="54" t="str">
        <f t="shared" si="22"/>
        <v/>
      </c>
      <c r="AE45" s="56" t="str">
        <f t="shared" si="23"/>
        <v/>
      </c>
      <c r="AF45" s="54" t="str">
        <f t="shared" si="24"/>
        <v/>
      </c>
      <c r="AG45" s="54" t="str">
        <f t="shared" si="15"/>
        <v/>
      </c>
      <c r="AH45" s="54" t="str">
        <f t="shared" si="16"/>
        <v/>
      </c>
      <c r="AI45" s="54" t="str">
        <f t="shared" si="17"/>
        <v/>
      </c>
      <c r="AJ45" s="57" t="str">
        <f t="shared" si="18"/>
        <v/>
      </c>
      <c r="AK45" s="65"/>
      <c r="AL45" s="81"/>
      <c r="AM45" s="65"/>
      <c r="AN45" s="21"/>
      <c r="AO45" s="76"/>
      <c r="AP45" s="21"/>
      <c r="AQ45" s="21"/>
      <c r="AR45" s="21"/>
      <c r="AS45" s="21"/>
    </row>
    <row r="46" ht="18.0" customHeight="1">
      <c r="A46" s="79"/>
      <c r="B46" s="63"/>
      <c r="C46" s="42"/>
      <c r="D46" s="43"/>
      <c r="E46" s="43"/>
      <c r="F46" s="43" t="str">
        <f t="shared" si="2"/>
        <v/>
      </c>
      <c r="G46" s="31"/>
      <c r="H46" s="43"/>
      <c r="I46" s="80"/>
      <c r="J46" s="31"/>
      <c r="K46" s="46">
        <f t="shared" si="20"/>
        <v>0</v>
      </c>
      <c r="L46" s="75" t="str">
        <f t="shared" si="3"/>
        <v/>
      </c>
      <c r="M46" s="75" t="str">
        <f t="shared" si="4"/>
        <v/>
      </c>
      <c r="N46" s="47" t="str">
        <f t="shared" si="5"/>
        <v/>
      </c>
      <c r="O46" s="43" t="str">
        <f t="shared" si="6"/>
        <v/>
      </c>
      <c r="P46" s="31"/>
      <c r="Q46" s="49" t="str">
        <f t="shared" si="7"/>
        <v/>
      </c>
      <c r="R46" s="49" t="str">
        <f t="shared" si="8"/>
        <v/>
      </c>
      <c r="S46" s="50" t="str">
        <f t="shared" si="9"/>
        <v/>
      </c>
      <c r="T46" s="50" t="str">
        <f t="shared" si="10"/>
        <v/>
      </c>
      <c r="U46" s="50" t="str">
        <f t="shared" ref="U46:V46" si="64">IFERROR(Q46/N46,"")</f>
        <v/>
      </c>
      <c r="V46" s="50" t="str">
        <f t="shared" si="64"/>
        <v/>
      </c>
      <c r="W46" s="50" t="str">
        <f t="shared" si="12"/>
        <v/>
      </c>
      <c r="X46" s="31"/>
      <c r="Y46" s="51"/>
      <c r="Z46" s="52"/>
      <c r="AA46" s="65"/>
      <c r="AB46" s="54" t="str">
        <f t="shared" si="13"/>
        <v/>
      </c>
      <c r="AC46" s="55" t="str">
        <f t="shared" si="14"/>
        <v/>
      </c>
      <c r="AD46" s="54" t="str">
        <f t="shared" si="22"/>
        <v/>
      </c>
      <c r="AE46" s="56" t="str">
        <f t="shared" si="23"/>
        <v/>
      </c>
      <c r="AF46" s="54" t="str">
        <f t="shared" si="24"/>
        <v/>
      </c>
      <c r="AG46" s="54" t="str">
        <f t="shared" si="15"/>
        <v/>
      </c>
      <c r="AH46" s="54" t="str">
        <f t="shared" si="16"/>
        <v/>
      </c>
      <c r="AI46" s="54" t="str">
        <f t="shared" si="17"/>
        <v/>
      </c>
      <c r="AJ46" s="57" t="str">
        <f t="shared" si="18"/>
        <v/>
      </c>
      <c r="AK46" s="65"/>
      <c r="AL46" s="81"/>
      <c r="AM46" s="65"/>
      <c r="AN46" s="21"/>
      <c r="AO46" s="76"/>
      <c r="AP46" s="21"/>
      <c r="AQ46" s="21"/>
      <c r="AR46" s="21"/>
      <c r="AS46" s="21"/>
    </row>
    <row r="47" ht="18.0" customHeight="1">
      <c r="A47" s="79"/>
      <c r="B47" s="63"/>
      <c r="C47" s="42"/>
      <c r="D47" s="43"/>
      <c r="E47" s="43"/>
      <c r="F47" s="43" t="str">
        <f t="shared" si="2"/>
        <v/>
      </c>
      <c r="G47" s="31"/>
      <c r="H47" s="43"/>
      <c r="I47" s="80"/>
      <c r="J47" s="31"/>
      <c r="K47" s="46">
        <f t="shared" si="20"/>
        <v>0</v>
      </c>
      <c r="L47" s="75" t="str">
        <f t="shared" si="3"/>
        <v/>
      </c>
      <c r="M47" s="75" t="str">
        <f t="shared" si="4"/>
        <v/>
      </c>
      <c r="N47" s="47" t="str">
        <f t="shared" si="5"/>
        <v/>
      </c>
      <c r="O47" s="43" t="str">
        <f t="shared" si="6"/>
        <v/>
      </c>
      <c r="P47" s="31"/>
      <c r="Q47" s="49" t="str">
        <f t="shared" si="7"/>
        <v/>
      </c>
      <c r="R47" s="49" t="str">
        <f t="shared" si="8"/>
        <v/>
      </c>
      <c r="S47" s="50" t="str">
        <f t="shared" si="9"/>
        <v/>
      </c>
      <c r="T47" s="50" t="str">
        <f t="shared" si="10"/>
        <v/>
      </c>
      <c r="U47" s="50" t="str">
        <f t="shared" ref="U47:V47" si="65">IFERROR(Q47/N47,"")</f>
        <v/>
      </c>
      <c r="V47" s="50" t="str">
        <f t="shared" si="65"/>
        <v/>
      </c>
      <c r="W47" s="50" t="str">
        <f t="shared" si="12"/>
        <v/>
      </c>
      <c r="X47" s="31"/>
      <c r="Y47" s="51"/>
      <c r="Z47" s="52"/>
      <c r="AA47" s="65"/>
      <c r="AB47" s="54" t="str">
        <f t="shared" si="13"/>
        <v/>
      </c>
      <c r="AC47" s="55" t="str">
        <f t="shared" si="14"/>
        <v/>
      </c>
      <c r="AD47" s="54" t="str">
        <f t="shared" si="22"/>
        <v/>
      </c>
      <c r="AE47" s="56" t="str">
        <f t="shared" si="23"/>
        <v/>
      </c>
      <c r="AF47" s="54" t="str">
        <f t="shared" si="24"/>
        <v/>
      </c>
      <c r="AG47" s="54" t="str">
        <f t="shared" si="15"/>
        <v/>
      </c>
      <c r="AH47" s="54" t="str">
        <f t="shared" si="16"/>
        <v/>
      </c>
      <c r="AI47" s="54" t="str">
        <f t="shared" si="17"/>
        <v/>
      </c>
      <c r="AJ47" s="57" t="str">
        <f t="shared" si="18"/>
        <v/>
      </c>
      <c r="AK47" s="65"/>
      <c r="AL47" s="81"/>
      <c r="AM47" s="65"/>
      <c r="AN47" s="21"/>
      <c r="AO47" s="76"/>
      <c r="AP47" s="21"/>
      <c r="AQ47" s="21"/>
      <c r="AR47" s="21"/>
      <c r="AS47" s="21"/>
    </row>
    <row r="48" ht="18.0" customHeight="1">
      <c r="A48" s="79"/>
      <c r="B48" s="63"/>
      <c r="C48" s="42"/>
      <c r="D48" s="43"/>
      <c r="E48" s="43"/>
      <c r="F48" s="43" t="str">
        <f t="shared" si="2"/>
        <v/>
      </c>
      <c r="G48" s="31"/>
      <c r="H48" s="43"/>
      <c r="I48" s="80"/>
      <c r="J48" s="31"/>
      <c r="K48" s="46">
        <f t="shared" si="20"/>
        <v>0</v>
      </c>
      <c r="L48" s="75" t="str">
        <f t="shared" si="3"/>
        <v/>
      </c>
      <c r="M48" s="75" t="str">
        <f t="shared" si="4"/>
        <v/>
      </c>
      <c r="N48" s="47" t="str">
        <f t="shared" si="5"/>
        <v/>
      </c>
      <c r="O48" s="43" t="str">
        <f t="shared" si="6"/>
        <v/>
      </c>
      <c r="P48" s="31"/>
      <c r="Q48" s="49" t="str">
        <f t="shared" si="7"/>
        <v/>
      </c>
      <c r="R48" s="49" t="str">
        <f t="shared" si="8"/>
        <v/>
      </c>
      <c r="S48" s="50" t="str">
        <f t="shared" si="9"/>
        <v/>
      </c>
      <c r="T48" s="50" t="str">
        <f t="shared" si="10"/>
        <v/>
      </c>
      <c r="U48" s="50" t="str">
        <f t="shared" ref="U48:V48" si="66">IFERROR(Q48/N48,"")</f>
        <v/>
      </c>
      <c r="V48" s="50" t="str">
        <f t="shared" si="66"/>
        <v/>
      </c>
      <c r="W48" s="50" t="str">
        <f t="shared" si="12"/>
        <v/>
      </c>
      <c r="X48" s="31"/>
      <c r="Y48" s="51"/>
      <c r="Z48" s="52"/>
      <c r="AA48" s="65"/>
      <c r="AB48" s="54" t="str">
        <f t="shared" si="13"/>
        <v/>
      </c>
      <c r="AC48" s="55" t="str">
        <f t="shared" si="14"/>
        <v/>
      </c>
      <c r="AD48" s="54" t="str">
        <f t="shared" si="22"/>
        <v/>
      </c>
      <c r="AE48" s="56" t="str">
        <f t="shared" si="23"/>
        <v/>
      </c>
      <c r="AF48" s="54" t="str">
        <f t="shared" si="24"/>
        <v/>
      </c>
      <c r="AG48" s="54" t="str">
        <f t="shared" si="15"/>
        <v/>
      </c>
      <c r="AH48" s="54" t="str">
        <f t="shared" si="16"/>
        <v/>
      </c>
      <c r="AI48" s="54" t="str">
        <f t="shared" si="17"/>
        <v/>
      </c>
      <c r="AJ48" s="57" t="str">
        <f t="shared" si="18"/>
        <v/>
      </c>
      <c r="AK48" s="65"/>
      <c r="AL48" s="81"/>
      <c r="AM48" s="65"/>
      <c r="AN48" s="21"/>
      <c r="AO48" s="76"/>
      <c r="AP48" s="21"/>
      <c r="AQ48" s="21"/>
      <c r="AR48" s="21"/>
      <c r="AS48" s="21"/>
    </row>
    <row r="49" ht="18.0" customHeight="1">
      <c r="A49" s="79"/>
      <c r="B49" s="63"/>
      <c r="C49" s="42"/>
      <c r="D49" s="43"/>
      <c r="E49" s="43"/>
      <c r="F49" s="43" t="str">
        <f t="shared" si="2"/>
        <v/>
      </c>
      <c r="G49" s="31"/>
      <c r="H49" s="43"/>
      <c r="I49" s="80"/>
      <c r="J49" s="31"/>
      <c r="K49" s="46">
        <f t="shared" si="20"/>
        <v>0</v>
      </c>
      <c r="L49" s="75" t="str">
        <f t="shared" si="3"/>
        <v/>
      </c>
      <c r="M49" s="75" t="str">
        <f t="shared" si="4"/>
        <v/>
      </c>
      <c r="N49" s="47" t="str">
        <f t="shared" si="5"/>
        <v/>
      </c>
      <c r="O49" s="43" t="str">
        <f t="shared" si="6"/>
        <v/>
      </c>
      <c r="P49" s="31"/>
      <c r="Q49" s="49" t="str">
        <f t="shared" si="7"/>
        <v/>
      </c>
      <c r="R49" s="49" t="str">
        <f t="shared" si="8"/>
        <v/>
      </c>
      <c r="S49" s="50" t="str">
        <f t="shared" si="9"/>
        <v/>
      </c>
      <c r="T49" s="50" t="str">
        <f t="shared" si="10"/>
        <v/>
      </c>
      <c r="U49" s="50" t="str">
        <f t="shared" ref="U49:V49" si="67">IFERROR(Q49/N49,"")</f>
        <v/>
      </c>
      <c r="V49" s="50" t="str">
        <f t="shared" si="67"/>
        <v/>
      </c>
      <c r="W49" s="50" t="str">
        <f t="shared" si="12"/>
        <v/>
      </c>
      <c r="X49" s="31"/>
      <c r="Y49" s="51"/>
      <c r="Z49" s="52"/>
      <c r="AA49" s="65"/>
      <c r="AB49" s="54" t="str">
        <f t="shared" si="13"/>
        <v/>
      </c>
      <c r="AC49" s="55" t="str">
        <f t="shared" si="14"/>
        <v/>
      </c>
      <c r="AD49" s="54" t="str">
        <f t="shared" si="22"/>
        <v/>
      </c>
      <c r="AE49" s="56" t="str">
        <f t="shared" si="23"/>
        <v/>
      </c>
      <c r="AF49" s="54" t="str">
        <f t="shared" si="24"/>
        <v/>
      </c>
      <c r="AG49" s="54" t="str">
        <f t="shared" si="15"/>
        <v/>
      </c>
      <c r="AH49" s="54" t="str">
        <f t="shared" si="16"/>
        <v/>
      </c>
      <c r="AI49" s="54" t="str">
        <f t="shared" si="17"/>
        <v/>
      </c>
      <c r="AJ49" s="57" t="str">
        <f t="shared" si="18"/>
        <v/>
      </c>
      <c r="AK49" s="65"/>
      <c r="AL49" s="81"/>
      <c r="AM49" s="65"/>
      <c r="AN49" s="21"/>
      <c r="AO49" s="76"/>
      <c r="AP49" s="21"/>
      <c r="AQ49" s="21"/>
      <c r="AR49" s="21"/>
      <c r="AS49" s="21"/>
    </row>
    <row r="50" ht="18.0" customHeight="1">
      <c r="A50" s="79"/>
      <c r="B50" s="63"/>
      <c r="C50" s="42"/>
      <c r="D50" s="43"/>
      <c r="E50" s="43"/>
      <c r="F50" s="43" t="str">
        <f t="shared" si="2"/>
        <v/>
      </c>
      <c r="G50" s="31"/>
      <c r="H50" s="43"/>
      <c r="I50" s="80"/>
      <c r="J50" s="31"/>
      <c r="K50" s="46">
        <f t="shared" si="20"/>
        <v>0</v>
      </c>
      <c r="L50" s="75" t="str">
        <f t="shared" si="3"/>
        <v/>
      </c>
      <c r="M50" s="75" t="str">
        <f t="shared" si="4"/>
        <v/>
      </c>
      <c r="N50" s="47" t="str">
        <f t="shared" si="5"/>
        <v/>
      </c>
      <c r="O50" s="43" t="str">
        <f t="shared" si="6"/>
        <v/>
      </c>
      <c r="P50" s="31"/>
      <c r="Q50" s="49" t="str">
        <f t="shared" si="7"/>
        <v/>
      </c>
      <c r="R50" s="49" t="str">
        <f t="shared" si="8"/>
        <v/>
      </c>
      <c r="S50" s="50" t="str">
        <f t="shared" si="9"/>
        <v/>
      </c>
      <c r="T50" s="50" t="str">
        <f t="shared" si="10"/>
        <v/>
      </c>
      <c r="U50" s="50" t="str">
        <f t="shared" ref="U50:V50" si="68">IFERROR(Q50/N50,"")</f>
        <v/>
      </c>
      <c r="V50" s="50" t="str">
        <f t="shared" si="68"/>
        <v/>
      </c>
      <c r="W50" s="50" t="str">
        <f t="shared" si="12"/>
        <v/>
      </c>
      <c r="X50" s="31"/>
      <c r="Y50" s="51"/>
      <c r="Z50" s="52"/>
      <c r="AA50" s="65"/>
      <c r="AB50" s="54" t="str">
        <f t="shared" si="13"/>
        <v/>
      </c>
      <c r="AC50" s="55" t="str">
        <f t="shared" si="14"/>
        <v/>
      </c>
      <c r="AD50" s="54" t="str">
        <f t="shared" si="22"/>
        <v/>
      </c>
      <c r="AE50" s="56" t="str">
        <f t="shared" si="23"/>
        <v/>
      </c>
      <c r="AF50" s="54" t="str">
        <f t="shared" si="24"/>
        <v/>
      </c>
      <c r="AG50" s="54" t="str">
        <f t="shared" si="15"/>
        <v/>
      </c>
      <c r="AH50" s="54" t="str">
        <f t="shared" si="16"/>
        <v/>
      </c>
      <c r="AI50" s="54" t="str">
        <f t="shared" si="17"/>
        <v/>
      </c>
      <c r="AJ50" s="57" t="str">
        <f t="shared" si="18"/>
        <v/>
      </c>
      <c r="AK50" s="65"/>
      <c r="AL50" s="81"/>
      <c r="AM50" s="65"/>
      <c r="AN50" s="21"/>
      <c r="AO50" s="76"/>
      <c r="AP50" s="21"/>
      <c r="AQ50" s="21"/>
      <c r="AR50" s="21"/>
      <c r="AS50" s="21"/>
    </row>
    <row r="51" ht="18.0" customHeight="1">
      <c r="A51" s="79"/>
      <c r="B51" s="63"/>
      <c r="C51" s="42"/>
      <c r="D51" s="43"/>
      <c r="E51" s="43"/>
      <c r="F51" s="43" t="str">
        <f t="shared" si="2"/>
        <v/>
      </c>
      <c r="G51" s="31"/>
      <c r="H51" s="43"/>
      <c r="I51" s="80"/>
      <c r="J51" s="31"/>
      <c r="K51" s="46">
        <f t="shared" si="20"/>
        <v>0</v>
      </c>
      <c r="L51" s="75" t="str">
        <f t="shared" si="3"/>
        <v/>
      </c>
      <c r="M51" s="75" t="str">
        <f t="shared" si="4"/>
        <v/>
      </c>
      <c r="N51" s="47" t="str">
        <f t="shared" si="5"/>
        <v/>
      </c>
      <c r="O51" s="43" t="str">
        <f t="shared" si="6"/>
        <v/>
      </c>
      <c r="P51" s="31"/>
      <c r="Q51" s="49" t="str">
        <f t="shared" si="7"/>
        <v/>
      </c>
      <c r="R51" s="49" t="str">
        <f t="shared" si="8"/>
        <v/>
      </c>
      <c r="S51" s="50" t="str">
        <f t="shared" si="9"/>
        <v/>
      </c>
      <c r="T51" s="50" t="str">
        <f t="shared" si="10"/>
        <v/>
      </c>
      <c r="U51" s="50" t="str">
        <f t="shared" ref="U51:V51" si="69">IFERROR(Q51/N51,"")</f>
        <v/>
      </c>
      <c r="V51" s="50" t="str">
        <f t="shared" si="69"/>
        <v/>
      </c>
      <c r="W51" s="50" t="str">
        <f t="shared" si="12"/>
        <v/>
      </c>
      <c r="X51" s="31"/>
      <c r="Y51" s="51"/>
      <c r="Z51" s="52"/>
      <c r="AA51" s="65"/>
      <c r="AB51" s="54" t="str">
        <f t="shared" si="13"/>
        <v/>
      </c>
      <c r="AC51" s="55" t="str">
        <f t="shared" si="14"/>
        <v/>
      </c>
      <c r="AD51" s="54" t="str">
        <f t="shared" si="22"/>
        <v/>
      </c>
      <c r="AE51" s="56" t="str">
        <f t="shared" si="23"/>
        <v/>
      </c>
      <c r="AF51" s="54" t="str">
        <f t="shared" si="24"/>
        <v/>
      </c>
      <c r="AG51" s="54" t="str">
        <f t="shared" si="15"/>
        <v/>
      </c>
      <c r="AH51" s="54" t="str">
        <f t="shared" si="16"/>
        <v/>
      </c>
      <c r="AI51" s="54" t="str">
        <f t="shared" si="17"/>
        <v/>
      </c>
      <c r="AJ51" s="57" t="str">
        <f t="shared" si="18"/>
        <v/>
      </c>
      <c r="AK51" s="65"/>
      <c r="AL51" s="81"/>
      <c r="AM51" s="65"/>
      <c r="AN51" s="21"/>
      <c r="AO51" s="76"/>
      <c r="AP51" s="21"/>
      <c r="AQ51" s="21"/>
      <c r="AR51" s="21"/>
      <c r="AS51" s="21"/>
    </row>
    <row r="52" ht="18.0" customHeight="1">
      <c r="A52" s="79"/>
      <c r="B52" s="63"/>
      <c r="C52" s="42"/>
      <c r="D52" s="43"/>
      <c r="E52" s="43"/>
      <c r="F52" s="43" t="str">
        <f t="shared" si="2"/>
        <v/>
      </c>
      <c r="G52" s="31"/>
      <c r="H52" s="43"/>
      <c r="I52" s="80"/>
      <c r="J52" s="31"/>
      <c r="K52" s="46">
        <f t="shared" si="20"/>
        <v>0</v>
      </c>
      <c r="L52" s="75" t="str">
        <f t="shared" si="3"/>
        <v/>
      </c>
      <c r="M52" s="75" t="str">
        <f t="shared" si="4"/>
        <v/>
      </c>
      <c r="N52" s="47" t="str">
        <f t="shared" si="5"/>
        <v/>
      </c>
      <c r="O52" s="43" t="str">
        <f t="shared" si="6"/>
        <v/>
      </c>
      <c r="P52" s="31"/>
      <c r="Q52" s="49" t="str">
        <f t="shared" si="7"/>
        <v/>
      </c>
      <c r="R52" s="49" t="str">
        <f t="shared" si="8"/>
        <v/>
      </c>
      <c r="S52" s="50" t="str">
        <f t="shared" si="9"/>
        <v/>
      </c>
      <c r="T52" s="50" t="str">
        <f t="shared" si="10"/>
        <v/>
      </c>
      <c r="U52" s="50" t="str">
        <f t="shared" ref="U52:V52" si="70">IFERROR(Q52/N52,"")</f>
        <v/>
      </c>
      <c r="V52" s="50" t="str">
        <f t="shared" si="70"/>
        <v/>
      </c>
      <c r="W52" s="50" t="str">
        <f t="shared" si="12"/>
        <v/>
      </c>
      <c r="X52" s="31"/>
      <c r="Y52" s="51"/>
      <c r="Z52" s="52"/>
      <c r="AA52" s="65"/>
      <c r="AB52" s="54" t="str">
        <f t="shared" si="13"/>
        <v/>
      </c>
      <c r="AC52" s="55" t="str">
        <f t="shared" si="14"/>
        <v/>
      </c>
      <c r="AD52" s="54" t="str">
        <f t="shared" si="22"/>
        <v/>
      </c>
      <c r="AE52" s="56" t="str">
        <f t="shared" si="23"/>
        <v/>
      </c>
      <c r="AF52" s="54" t="str">
        <f t="shared" si="24"/>
        <v/>
      </c>
      <c r="AG52" s="54" t="str">
        <f t="shared" si="15"/>
        <v/>
      </c>
      <c r="AH52" s="54" t="str">
        <f t="shared" si="16"/>
        <v/>
      </c>
      <c r="AI52" s="54" t="str">
        <f t="shared" si="17"/>
        <v/>
      </c>
      <c r="AJ52" s="57" t="str">
        <f t="shared" si="18"/>
        <v/>
      </c>
      <c r="AK52" s="65"/>
      <c r="AL52" s="81"/>
      <c r="AM52" s="65"/>
      <c r="AN52" s="21"/>
      <c r="AO52" s="76"/>
      <c r="AP52" s="21"/>
      <c r="AQ52" s="21"/>
      <c r="AR52" s="21"/>
      <c r="AS52" s="21"/>
    </row>
    <row r="53" ht="18.0" customHeight="1">
      <c r="A53" s="79"/>
      <c r="B53" s="63"/>
      <c r="C53" s="42"/>
      <c r="D53" s="43"/>
      <c r="E53" s="43"/>
      <c r="F53" s="43" t="str">
        <f t="shared" si="2"/>
        <v/>
      </c>
      <c r="G53" s="31"/>
      <c r="H53" s="43"/>
      <c r="I53" s="80"/>
      <c r="J53" s="31"/>
      <c r="K53" s="46">
        <f t="shared" si="20"/>
        <v>0</v>
      </c>
      <c r="L53" s="75" t="str">
        <f t="shared" si="3"/>
        <v/>
      </c>
      <c r="M53" s="75" t="str">
        <f t="shared" si="4"/>
        <v/>
      </c>
      <c r="N53" s="47" t="str">
        <f t="shared" si="5"/>
        <v/>
      </c>
      <c r="O53" s="43" t="str">
        <f t="shared" si="6"/>
        <v/>
      </c>
      <c r="P53" s="31"/>
      <c r="Q53" s="49" t="str">
        <f t="shared" si="7"/>
        <v/>
      </c>
      <c r="R53" s="49" t="str">
        <f t="shared" si="8"/>
        <v/>
      </c>
      <c r="S53" s="50" t="str">
        <f t="shared" si="9"/>
        <v/>
      </c>
      <c r="T53" s="50" t="str">
        <f t="shared" si="10"/>
        <v/>
      </c>
      <c r="U53" s="50" t="str">
        <f t="shared" ref="U53:V53" si="71">IFERROR(Q53/N53,"")</f>
        <v/>
      </c>
      <c r="V53" s="50" t="str">
        <f t="shared" si="71"/>
        <v/>
      </c>
      <c r="W53" s="50" t="str">
        <f t="shared" si="12"/>
        <v/>
      </c>
      <c r="X53" s="31"/>
      <c r="Y53" s="51"/>
      <c r="Z53" s="52"/>
      <c r="AA53" s="65"/>
      <c r="AB53" s="54" t="str">
        <f t="shared" si="13"/>
        <v/>
      </c>
      <c r="AC53" s="55" t="str">
        <f t="shared" si="14"/>
        <v/>
      </c>
      <c r="AD53" s="54" t="str">
        <f t="shared" si="22"/>
        <v/>
      </c>
      <c r="AE53" s="56" t="str">
        <f t="shared" si="23"/>
        <v/>
      </c>
      <c r="AF53" s="54" t="str">
        <f t="shared" si="24"/>
        <v/>
      </c>
      <c r="AG53" s="54" t="str">
        <f t="shared" si="15"/>
        <v/>
      </c>
      <c r="AH53" s="54" t="str">
        <f t="shared" si="16"/>
        <v/>
      </c>
      <c r="AI53" s="54" t="str">
        <f t="shared" si="17"/>
        <v/>
      </c>
      <c r="AJ53" s="57" t="str">
        <f t="shared" si="18"/>
        <v/>
      </c>
      <c r="AK53" s="65"/>
      <c r="AL53" s="81"/>
      <c r="AM53" s="65"/>
      <c r="AN53" s="21"/>
      <c r="AO53" s="76"/>
      <c r="AP53" s="21"/>
      <c r="AQ53" s="21"/>
      <c r="AR53" s="21"/>
      <c r="AS53" s="21"/>
    </row>
    <row r="54" ht="18.0" customHeight="1">
      <c r="A54" s="79"/>
      <c r="B54" s="63"/>
      <c r="C54" s="42"/>
      <c r="D54" s="43"/>
      <c r="E54" s="43"/>
      <c r="F54" s="43" t="str">
        <f t="shared" si="2"/>
        <v/>
      </c>
      <c r="G54" s="31"/>
      <c r="H54" s="43"/>
      <c r="I54" s="80"/>
      <c r="J54" s="31"/>
      <c r="K54" s="46">
        <f t="shared" si="20"/>
        <v>0</v>
      </c>
      <c r="L54" s="75" t="str">
        <f t="shared" si="3"/>
        <v/>
      </c>
      <c r="M54" s="75" t="str">
        <f t="shared" si="4"/>
        <v/>
      </c>
      <c r="N54" s="47" t="str">
        <f t="shared" si="5"/>
        <v/>
      </c>
      <c r="O54" s="43" t="str">
        <f t="shared" si="6"/>
        <v/>
      </c>
      <c r="P54" s="31"/>
      <c r="Q54" s="49" t="str">
        <f t="shared" si="7"/>
        <v/>
      </c>
      <c r="R54" s="49" t="str">
        <f t="shared" si="8"/>
        <v/>
      </c>
      <c r="S54" s="50" t="str">
        <f t="shared" si="9"/>
        <v/>
      </c>
      <c r="T54" s="50" t="str">
        <f t="shared" si="10"/>
        <v/>
      </c>
      <c r="U54" s="50" t="str">
        <f t="shared" ref="U54:V54" si="72">IFERROR(Q54/N54,"")</f>
        <v/>
      </c>
      <c r="V54" s="50" t="str">
        <f t="shared" si="72"/>
        <v/>
      </c>
      <c r="W54" s="50" t="str">
        <f t="shared" si="12"/>
        <v/>
      </c>
      <c r="X54" s="31"/>
      <c r="Y54" s="51"/>
      <c r="Z54" s="52"/>
      <c r="AA54" s="65"/>
      <c r="AB54" s="54" t="str">
        <f t="shared" si="13"/>
        <v/>
      </c>
      <c r="AC54" s="55" t="str">
        <f t="shared" si="14"/>
        <v/>
      </c>
      <c r="AD54" s="54" t="str">
        <f t="shared" si="22"/>
        <v/>
      </c>
      <c r="AE54" s="56" t="str">
        <f t="shared" si="23"/>
        <v/>
      </c>
      <c r="AF54" s="54" t="str">
        <f t="shared" si="24"/>
        <v/>
      </c>
      <c r="AG54" s="54" t="str">
        <f t="shared" si="15"/>
        <v/>
      </c>
      <c r="AH54" s="54" t="str">
        <f t="shared" si="16"/>
        <v/>
      </c>
      <c r="AI54" s="54" t="str">
        <f t="shared" si="17"/>
        <v/>
      </c>
      <c r="AJ54" s="57" t="str">
        <f t="shared" si="18"/>
        <v/>
      </c>
      <c r="AK54" s="65"/>
      <c r="AL54" s="81"/>
      <c r="AM54" s="65"/>
      <c r="AN54" s="21"/>
      <c r="AO54" s="76"/>
      <c r="AP54" s="21"/>
      <c r="AQ54" s="21"/>
      <c r="AR54" s="21"/>
      <c r="AS54" s="21"/>
    </row>
    <row r="55" ht="18.0" customHeight="1">
      <c r="A55" s="79"/>
      <c r="B55" s="63"/>
      <c r="C55" s="42"/>
      <c r="D55" s="43"/>
      <c r="E55" s="43"/>
      <c r="F55" s="43" t="str">
        <f t="shared" si="2"/>
        <v/>
      </c>
      <c r="G55" s="31"/>
      <c r="H55" s="43"/>
      <c r="I55" s="80"/>
      <c r="J55" s="31"/>
      <c r="K55" s="46">
        <f t="shared" si="20"/>
        <v>0</v>
      </c>
      <c r="L55" s="75" t="str">
        <f t="shared" si="3"/>
        <v/>
      </c>
      <c r="M55" s="75" t="str">
        <f t="shared" si="4"/>
        <v/>
      </c>
      <c r="N55" s="47" t="str">
        <f t="shared" si="5"/>
        <v/>
      </c>
      <c r="O55" s="43" t="str">
        <f t="shared" si="6"/>
        <v/>
      </c>
      <c r="P55" s="31"/>
      <c r="Q55" s="49" t="str">
        <f t="shared" si="7"/>
        <v/>
      </c>
      <c r="R55" s="49" t="str">
        <f t="shared" si="8"/>
        <v/>
      </c>
      <c r="S55" s="50" t="str">
        <f t="shared" si="9"/>
        <v/>
      </c>
      <c r="T55" s="50" t="str">
        <f t="shared" si="10"/>
        <v/>
      </c>
      <c r="U55" s="50" t="str">
        <f t="shared" ref="U55:V55" si="73">IFERROR(Q55/N55,"")</f>
        <v/>
      </c>
      <c r="V55" s="50" t="str">
        <f t="shared" si="73"/>
        <v/>
      </c>
      <c r="W55" s="50" t="str">
        <f t="shared" si="12"/>
        <v/>
      </c>
      <c r="X55" s="31"/>
      <c r="Y55" s="51"/>
      <c r="Z55" s="52"/>
      <c r="AA55" s="65"/>
      <c r="AB55" s="54" t="str">
        <f t="shared" si="13"/>
        <v/>
      </c>
      <c r="AC55" s="55" t="str">
        <f t="shared" si="14"/>
        <v/>
      </c>
      <c r="AD55" s="54" t="str">
        <f t="shared" si="22"/>
        <v/>
      </c>
      <c r="AE55" s="56" t="str">
        <f t="shared" si="23"/>
        <v/>
      </c>
      <c r="AF55" s="54" t="str">
        <f t="shared" si="24"/>
        <v/>
      </c>
      <c r="AG55" s="54" t="str">
        <f t="shared" si="15"/>
        <v/>
      </c>
      <c r="AH55" s="54" t="str">
        <f t="shared" si="16"/>
        <v/>
      </c>
      <c r="AI55" s="54" t="str">
        <f t="shared" si="17"/>
        <v/>
      </c>
      <c r="AJ55" s="57" t="str">
        <f t="shared" si="18"/>
        <v/>
      </c>
      <c r="AK55" s="65"/>
      <c r="AL55" s="81"/>
      <c r="AM55" s="65"/>
      <c r="AN55" s="21"/>
      <c r="AO55" s="76"/>
      <c r="AP55" s="21"/>
      <c r="AQ55" s="21"/>
      <c r="AR55" s="21"/>
      <c r="AS55" s="21"/>
    </row>
    <row r="56" ht="18.0" customHeight="1">
      <c r="A56" s="79"/>
      <c r="B56" s="63"/>
      <c r="C56" s="42"/>
      <c r="D56" s="43"/>
      <c r="E56" s="43"/>
      <c r="F56" s="43" t="str">
        <f t="shared" si="2"/>
        <v/>
      </c>
      <c r="G56" s="31"/>
      <c r="H56" s="43"/>
      <c r="I56" s="80"/>
      <c r="J56" s="31"/>
      <c r="K56" s="46">
        <f t="shared" si="20"/>
        <v>0</v>
      </c>
      <c r="L56" s="75" t="str">
        <f t="shared" si="3"/>
        <v/>
      </c>
      <c r="M56" s="75" t="str">
        <f t="shared" si="4"/>
        <v/>
      </c>
      <c r="N56" s="47" t="str">
        <f t="shared" si="5"/>
        <v/>
      </c>
      <c r="O56" s="43" t="str">
        <f t="shared" si="6"/>
        <v/>
      </c>
      <c r="P56" s="31"/>
      <c r="Q56" s="49" t="str">
        <f t="shared" si="7"/>
        <v/>
      </c>
      <c r="R56" s="49" t="str">
        <f t="shared" si="8"/>
        <v/>
      </c>
      <c r="S56" s="50" t="str">
        <f t="shared" si="9"/>
        <v/>
      </c>
      <c r="T56" s="50" t="str">
        <f t="shared" si="10"/>
        <v/>
      </c>
      <c r="U56" s="50" t="str">
        <f t="shared" ref="U56:V56" si="74">IFERROR(Q56/N56,"")</f>
        <v/>
      </c>
      <c r="V56" s="50" t="str">
        <f t="shared" si="74"/>
        <v/>
      </c>
      <c r="W56" s="50" t="str">
        <f t="shared" si="12"/>
        <v/>
      </c>
      <c r="X56" s="31"/>
      <c r="Y56" s="51"/>
      <c r="Z56" s="52"/>
      <c r="AA56" s="65"/>
      <c r="AB56" s="54" t="str">
        <f t="shared" si="13"/>
        <v/>
      </c>
      <c r="AC56" s="55" t="str">
        <f t="shared" si="14"/>
        <v/>
      </c>
      <c r="AD56" s="54" t="str">
        <f t="shared" si="22"/>
        <v/>
      </c>
      <c r="AE56" s="56" t="str">
        <f t="shared" si="23"/>
        <v/>
      </c>
      <c r="AF56" s="54" t="str">
        <f t="shared" si="24"/>
        <v/>
      </c>
      <c r="AG56" s="54" t="str">
        <f t="shared" si="15"/>
        <v/>
      </c>
      <c r="AH56" s="54" t="str">
        <f t="shared" si="16"/>
        <v/>
      </c>
      <c r="AI56" s="54" t="str">
        <f t="shared" si="17"/>
        <v/>
      </c>
      <c r="AJ56" s="57" t="str">
        <f t="shared" si="18"/>
        <v/>
      </c>
      <c r="AK56" s="65"/>
      <c r="AL56" s="81"/>
      <c r="AM56" s="65"/>
      <c r="AN56" s="21"/>
      <c r="AO56" s="76"/>
      <c r="AP56" s="21"/>
      <c r="AQ56" s="21"/>
      <c r="AR56" s="21"/>
      <c r="AS56" s="21"/>
    </row>
    <row r="57" ht="18.0" customHeight="1">
      <c r="A57" s="79"/>
      <c r="B57" s="63"/>
      <c r="C57" s="42"/>
      <c r="D57" s="43"/>
      <c r="E57" s="43"/>
      <c r="F57" s="43" t="str">
        <f t="shared" si="2"/>
        <v/>
      </c>
      <c r="G57" s="31"/>
      <c r="H57" s="43"/>
      <c r="I57" s="80"/>
      <c r="J57" s="31"/>
      <c r="K57" s="46">
        <f t="shared" si="20"/>
        <v>0</v>
      </c>
      <c r="L57" s="75" t="str">
        <f t="shared" si="3"/>
        <v/>
      </c>
      <c r="M57" s="75" t="str">
        <f t="shared" si="4"/>
        <v/>
      </c>
      <c r="N57" s="47" t="str">
        <f t="shared" si="5"/>
        <v/>
      </c>
      <c r="O57" s="43" t="str">
        <f t="shared" si="6"/>
        <v/>
      </c>
      <c r="P57" s="31"/>
      <c r="Q57" s="49" t="str">
        <f t="shared" si="7"/>
        <v/>
      </c>
      <c r="R57" s="49" t="str">
        <f t="shared" si="8"/>
        <v/>
      </c>
      <c r="S57" s="50" t="str">
        <f t="shared" si="9"/>
        <v/>
      </c>
      <c r="T57" s="50" t="str">
        <f t="shared" si="10"/>
        <v/>
      </c>
      <c r="U57" s="50" t="str">
        <f t="shared" ref="U57:V57" si="75">IFERROR(Q57/N57,"")</f>
        <v/>
      </c>
      <c r="V57" s="50" t="str">
        <f t="shared" si="75"/>
        <v/>
      </c>
      <c r="W57" s="50" t="str">
        <f t="shared" si="12"/>
        <v/>
      </c>
      <c r="X57" s="31"/>
      <c r="Y57" s="51"/>
      <c r="Z57" s="52"/>
      <c r="AA57" s="65"/>
      <c r="AB57" s="54" t="str">
        <f t="shared" si="13"/>
        <v/>
      </c>
      <c r="AC57" s="55" t="str">
        <f t="shared" si="14"/>
        <v/>
      </c>
      <c r="AD57" s="54" t="str">
        <f t="shared" si="22"/>
        <v/>
      </c>
      <c r="AE57" s="56" t="str">
        <f t="shared" si="23"/>
        <v/>
      </c>
      <c r="AF57" s="54" t="str">
        <f t="shared" si="24"/>
        <v/>
      </c>
      <c r="AG57" s="54" t="str">
        <f t="shared" si="15"/>
        <v/>
      </c>
      <c r="AH57" s="54" t="str">
        <f t="shared" si="16"/>
        <v/>
      </c>
      <c r="AI57" s="54" t="str">
        <f t="shared" si="17"/>
        <v/>
      </c>
      <c r="AJ57" s="57" t="str">
        <f t="shared" si="18"/>
        <v/>
      </c>
      <c r="AK57" s="65"/>
      <c r="AL57" s="81"/>
      <c r="AM57" s="65"/>
      <c r="AN57" s="21"/>
      <c r="AO57" s="76"/>
      <c r="AP57" s="21"/>
      <c r="AQ57" s="21"/>
      <c r="AR57" s="21"/>
      <c r="AS57" s="21"/>
    </row>
    <row r="58" ht="18.0" customHeight="1">
      <c r="A58" s="79"/>
      <c r="B58" s="63"/>
      <c r="C58" s="42"/>
      <c r="D58" s="43"/>
      <c r="E58" s="43"/>
      <c r="F58" s="43" t="str">
        <f t="shared" si="2"/>
        <v/>
      </c>
      <c r="G58" s="31"/>
      <c r="H58" s="43"/>
      <c r="I58" s="80"/>
      <c r="J58" s="31"/>
      <c r="K58" s="46">
        <f t="shared" si="20"/>
        <v>0</v>
      </c>
      <c r="L58" s="75" t="str">
        <f t="shared" si="3"/>
        <v/>
      </c>
      <c r="M58" s="75" t="str">
        <f t="shared" si="4"/>
        <v/>
      </c>
      <c r="N58" s="47" t="str">
        <f t="shared" si="5"/>
        <v/>
      </c>
      <c r="O58" s="43" t="str">
        <f t="shared" si="6"/>
        <v/>
      </c>
      <c r="P58" s="31"/>
      <c r="Q58" s="49" t="str">
        <f t="shared" si="7"/>
        <v/>
      </c>
      <c r="R58" s="49" t="str">
        <f t="shared" si="8"/>
        <v/>
      </c>
      <c r="S58" s="50" t="str">
        <f t="shared" si="9"/>
        <v/>
      </c>
      <c r="T58" s="50" t="str">
        <f t="shared" si="10"/>
        <v/>
      </c>
      <c r="U58" s="50" t="str">
        <f t="shared" ref="U58:V58" si="76">IFERROR(Q58/N58,"")</f>
        <v/>
      </c>
      <c r="V58" s="50" t="str">
        <f t="shared" si="76"/>
        <v/>
      </c>
      <c r="W58" s="50" t="str">
        <f t="shared" si="12"/>
        <v/>
      </c>
      <c r="X58" s="31"/>
      <c r="Y58" s="51"/>
      <c r="Z58" s="52"/>
      <c r="AA58" s="65"/>
      <c r="AB58" s="54" t="str">
        <f t="shared" si="13"/>
        <v/>
      </c>
      <c r="AC58" s="55" t="str">
        <f t="shared" si="14"/>
        <v/>
      </c>
      <c r="AD58" s="54" t="str">
        <f t="shared" si="22"/>
        <v/>
      </c>
      <c r="AE58" s="56" t="str">
        <f t="shared" si="23"/>
        <v/>
      </c>
      <c r="AF58" s="54" t="str">
        <f t="shared" si="24"/>
        <v/>
      </c>
      <c r="AG58" s="54" t="str">
        <f t="shared" si="15"/>
        <v/>
      </c>
      <c r="AH58" s="54" t="str">
        <f t="shared" si="16"/>
        <v/>
      </c>
      <c r="AI58" s="54" t="str">
        <f t="shared" si="17"/>
        <v/>
      </c>
      <c r="AJ58" s="57" t="str">
        <f t="shared" si="18"/>
        <v/>
      </c>
      <c r="AK58" s="65"/>
      <c r="AL58" s="81"/>
      <c r="AM58" s="65"/>
      <c r="AN58" s="21"/>
      <c r="AO58" s="76"/>
      <c r="AP58" s="21"/>
      <c r="AQ58" s="21"/>
      <c r="AR58" s="21"/>
      <c r="AS58" s="21"/>
    </row>
    <row r="59" ht="18.0" customHeight="1">
      <c r="A59" s="79"/>
      <c r="B59" s="63"/>
      <c r="C59" s="42"/>
      <c r="D59" s="43"/>
      <c r="E59" s="43"/>
      <c r="F59" s="43" t="str">
        <f t="shared" si="2"/>
        <v/>
      </c>
      <c r="G59" s="31"/>
      <c r="H59" s="43"/>
      <c r="I59" s="80"/>
      <c r="J59" s="31"/>
      <c r="K59" s="46">
        <f t="shared" si="20"/>
        <v>0</v>
      </c>
      <c r="L59" s="75" t="str">
        <f t="shared" si="3"/>
        <v/>
      </c>
      <c r="M59" s="75" t="str">
        <f t="shared" si="4"/>
        <v/>
      </c>
      <c r="N59" s="47" t="str">
        <f t="shared" si="5"/>
        <v/>
      </c>
      <c r="O59" s="43" t="str">
        <f t="shared" si="6"/>
        <v/>
      </c>
      <c r="P59" s="31"/>
      <c r="Q59" s="49" t="str">
        <f t="shared" si="7"/>
        <v/>
      </c>
      <c r="R59" s="49" t="str">
        <f t="shared" si="8"/>
        <v/>
      </c>
      <c r="S59" s="50" t="str">
        <f t="shared" si="9"/>
        <v/>
      </c>
      <c r="T59" s="50" t="str">
        <f t="shared" si="10"/>
        <v/>
      </c>
      <c r="U59" s="50" t="str">
        <f t="shared" ref="U59:V59" si="77">IFERROR(Q59/N59,"")</f>
        <v/>
      </c>
      <c r="V59" s="50" t="str">
        <f t="shared" si="77"/>
        <v/>
      </c>
      <c r="W59" s="50" t="str">
        <f t="shared" si="12"/>
        <v/>
      </c>
      <c r="X59" s="31"/>
      <c r="Y59" s="51"/>
      <c r="Z59" s="52"/>
      <c r="AA59" s="65"/>
      <c r="AB59" s="54" t="str">
        <f t="shared" si="13"/>
        <v/>
      </c>
      <c r="AC59" s="55" t="str">
        <f t="shared" si="14"/>
        <v/>
      </c>
      <c r="AD59" s="54" t="str">
        <f t="shared" si="22"/>
        <v/>
      </c>
      <c r="AE59" s="56" t="str">
        <f t="shared" si="23"/>
        <v/>
      </c>
      <c r="AF59" s="54" t="str">
        <f t="shared" si="24"/>
        <v/>
      </c>
      <c r="AG59" s="54" t="str">
        <f t="shared" si="15"/>
        <v/>
      </c>
      <c r="AH59" s="54" t="str">
        <f t="shared" si="16"/>
        <v/>
      </c>
      <c r="AI59" s="54" t="str">
        <f t="shared" si="17"/>
        <v/>
      </c>
      <c r="AJ59" s="57" t="str">
        <f t="shared" si="18"/>
        <v/>
      </c>
      <c r="AK59" s="65"/>
      <c r="AL59" s="81"/>
      <c r="AM59" s="65"/>
      <c r="AN59" s="21"/>
      <c r="AO59" s="76"/>
      <c r="AP59" s="21"/>
      <c r="AQ59" s="21"/>
      <c r="AR59" s="21"/>
      <c r="AS59" s="21"/>
    </row>
    <row r="60" ht="18.0" customHeight="1">
      <c r="A60" s="79"/>
      <c r="B60" s="63"/>
      <c r="C60" s="42"/>
      <c r="D60" s="43"/>
      <c r="E60" s="43"/>
      <c r="F60" s="43" t="str">
        <f t="shared" si="2"/>
        <v/>
      </c>
      <c r="G60" s="31"/>
      <c r="H60" s="43"/>
      <c r="I60" s="80"/>
      <c r="J60" s="31"/>
      <c r="K60" s="46">
        <f t="shared" si="20"/>
        <v>0</v>
      </c>
      <c r="L60" s="75" t="str">
        <f t="shared" si="3"/>
        <v/>
      </c>
      <c r="M60" s="75" t="str">
        <f t="shared" si="4"/>
        <v/>
      </c>
      <c r="N60" s="47" t="str">
        <f t="shared" si="5"/>
        <v/>
      </c>
      <c r="O60" s="43" t="str">
        <f t="shared" si="6"/>
        <v/>
      </c>
      <c r="P60" s="31"/>
      <c r="Q60" s="49" t="str">
        <f t="shared" si="7"/>
        <v/>
      </c>
      <c r="R60" s="49" t="str">
        <f t="shared" si="8"/>
        <v/>
      </c>
      <c r="S60" s="50" t="str">
        <f t="shared" si="9"/>
        <v/>
      </c>
      <c r="T60" s="50" t="str">
        <f t="shared" si="10"/>
        <v/>
      </c>
      <c r="U60" s="50" t="str">
        <f t="shared" ref="U60:V60" si="78">IFERROR(Q60/N60,"")</f>
        <v/>
      </c>
      <c r="V60" s="50" t="str">
        <f t="shared" si="78"/>
        <v/>
      </c>
      <c r="W60" s="50" t="str">
        <f t="shared" si="12"/>
        <v/>
      </c>
      <c r="X60" s="31"/>
      <c r="Y60" s="51"/>
      <c r="Z60" s="52"/>
      <c r="AA60" s="65"/>
      <c r="AB60" s="54" t="str">
        <f t="shared" si="13"/>
        <v/>
      </c>
      <c r="AC60" s="55" t="str">
        <f t="shared" si="14"/>
        <v/>
      </c>
      <c r="AD60" s="54" t="str">
        <f t="shared" si="22"/>
        <v/>
      </c>
      <c r="AE60" s="56" t="str">
        <f t="shared" si="23"/>
        <v/>
      </c>
      <c r="AF60" s="54" t="str">
        <f t="shared" si="24"/>
        <v/>
      </c>
      <c r="AG60" s="54" t="str">
        <f t="shared" si="15"/>
        <v/>
      </c>
      <c r="AH60" s="54" t="str">
        <f t="shared" si="16"/>
        <v/>
      </c>
      <c r="AI60" s="54" t="str">
        <f t="shared" si="17"/>
        <v/>
      </c>
      <c r="AJ60" s="57" t="str">
        <f t="shared" si="18"/>
        <v/>
      </c>
      <c r="AK60" s="65"/>
      <c r="AL60" s="81"/>
      <c r="AM60" s="65"/>
      <c r="AN60" s="21"/>
      <c r="AO60" s="76"/>
      <c r="AP60" s="21"/>
      <c r="AQ60" s="21"/>
      <c r="AR60" s="21"/>
      <c r="AS60" s="21"/>
    </row>
    <row r="61" ht="18.0" customHeight="1">
      <c r="A61" s="79"/>
      <c r="B61" s="63"/>
      <c r="C61" s="42"/>
      <c r="D61" s="43"/>
      <c r="E61" s="43"/>
      <c r="F61" s="43" t="str">
        <f t="shared" si="2"/>
        <v/>
      </c>
      <c r="G61" s="31"/>
      <c r="H61" s="43"/>
      <c r="I61" s="80"/>
      <c r="J61" s="31"/>
      <c r="K61" s="46">
        <f t="shared" si="20"/>
        <v>0</v>
      </c>
      <c r="L61" s="75" t="str">
        <f t="shared" si="3"/>
        <v/>
      </c>
      <c r="M61" s="75" t="str">
        <f t="shared" si="4"/>
        <v/>
      </c>
      <c r="N61" s="47" t="str">
        <f t="shared" si="5"/>
        <v/>
      </c>
      <c r="O61" s="43" t="str">
        <f t="shared" si="6"/>
        <v/>
      </c>
      <c r="P61" s="31"/>
      <c r="Q61" s="49" t="str">
        <f t="shared" si="7"/>
        <v/>
      </c>
      <c r="R61" s="49" t="str">
        <f t="shared" si="8"/>
        <v/>
      </c>
      <c r="S61" s="50" t="str">
        <f t="shared" si="9"/>
        <v/>
      </c>
      <c r="T61" s="50" t="str">
        <f t="shared" si="10"/>
        <v/>
      </c>
      <c r="U61" s="50" t="str">
        <f t="shared" ref="U61:V61" si="79">IFERROR(Q61/N61,"")</f>
        <v/>
      </c>
      <c r="V61" s="50" t="str">
        <f t="shared" si="79"/>
        <v/>
      </c>
      <c r="W61" s="50" t="str">
        <f t="shared" si="12"/>
        <v/>
      </c>
      <c r="X61" s="31"/>
      <c r="Y61" s="51"/>
      <c r="Z61" s="52"/>
      <c r="AA61" s="65"/>
      <c r="AB61" s="54" t="str">
        <f t="shared" si="13"/>
        <v/>
      </c>
      <c r="AC61" s="55" t="str">
        <f t="shared" si="14"/>
        <v/>
      </c>
      <c r="AD61" s="54" t="str">
        <f t="shared" si="22"/>
        <v/>
      </c>
      <c r="AE61" s="56" t="str">
        <f t="shared" si="23"/>
        <v/>
      </c>
      <c r="AF61" s="54" t="str">
        <f t="shared" si="24"/>
        <v/>
      </c>
      <c r="AG61" s="54" t="str">
        <f t="shared" si="15"/>
        <v/>
      </c>
      <c r="AH61" s="54" t="str">
        <f t="shared" si="16"/>
        <v/>
      </c>
      <c r="AI61" s="54" t="str">
        <f t="shared" si="17"/>
        <v/>
      </c>
      <c r="AJ61" s="57" t="str">
        <f t="shared" si="18"/>
        <v/>
      </c>
      <c r="AK61" s="65"/>
      <c r="AL61" s="81"/>
      <c r="AM61" s="65"/>
      <c r="AN61" s="21"/>
      <c r="AO61" s="76"/>
      <c r="AP61" s="21"/>
      <c r="AQ61" s="21"/>
      <c r="AR61" s="21"/>
      <c r="AS61" s="21"/>
    </row>
    <row r="62" ht="18.0" customHeight="1">
      <c r="A62" s="79"/>
      <c r="B62" s="63"/>
      <c r="C62" s="42"/>
      <c r="D62" s="43"/>
      <c r="E62" s="43"/>
      <c r="F62" s="43" t="str">
        <f t="shared" si="2"/>
        <v/>
      </c>
      <c r="G62" s="31"/>
      <c r="H62" s="43"/>
      <c r="I62" s="80"/>
      <c r="J62" s="31"/>
      <c r="K62" s="46">
        <f t="shared" si="20"/>
        <v>0</v>
      </c>
      <c r="L62" s="75" t="str">
        <f t="shared" si="3"/>
        <v/>
      </c>
      <c r="M62" s="75" t="str">
        <f t="shared" si="4"/>
        <v/>
      </c>
      <c r="N62" s="47" t="str">
        <f t="shared" si="5"/>
        <v/>
      </c>
      <c r="O62" s="43" t="str">
        <f t="shared" si="6"/>
        <v/>
      </c>
      <c r="P62" s="31"/>
      <c r="Q62" s="49" t="str">
        <f t="shared" si="7"/>
        <v/>
      </c>
      <c r="R62" s="49" t="str">
        <f t="shared" si="8"/>
        <v/>
      </c>
      <c r="S62" s="50" t="str">
        <f t="shared" si="9"/>
        <v/>
      </c>
      <c r="T62" s="50" t="str">
        <f t="shared" si="10"/>
        <v/>
      </c>
      <c r="U62" s="50" t="str">
        <f t="shared" ref="U62:V62" si="80">IFERROR(Q62/N62,"")</f>
        <v/>
      </c>
      <c r="V62" s="50" t="str">
        <f t="shared" si="80"/>
        <v/>
      </c>
      <c r="W62" s="50" t="str">
        <f t="shared" si="12"/>
        <v/>
      </c>
      <c r="X62" s="31"/>
      <c r="Y62" s="51"/>
      <c r="Z62" s="52"/>
      <c r="AA62" s="65"/>
      <c r="AB62" s="54" t="str">
        <f t="shared" si="13"/>
        <v/>
      </c>
      <c r="AC62" s="55" t="str">
        <f t="shared" si="14"/>
        <v/>
      </c>
      <c r="AD62" s="54" t="str">
        <f t="shared" si="22"/>
        <v/>
      </c>
      <c r="AE62" s="56" t="str">
        <f t="shared" si="23"/>
        <v/>
      </c>
      <c r="AF62" s="54" t="str">
        <f t="shared" si="24"/>
        <v/>
      </c>
      <c r="AG62" s="54" t="str">
        <f t="shared" si="15"/>
        <v/>
      </c>
      <c r="AH62" s="54" t="str">
        <f t="shared" si="16"/>
        <v/>
      </c>
      <c r="AI62" s="54" t="str">
        <f t="shared" si="17"/>
        <v/>
      </c>
      <c r="AJ62" s="57" t="str">
        <f t="shared" si="18"/>
        <v/>
      </c>
      <c r="AK62" s="65"/>
      <c r="AL62" s="81"/>
      <c r="AM62" s="65"/>
      <c r="AN62" s="21"/>
      <c r="AO62" s="76"/>
      <c r="AP62" s="21"/>
      <c r="AQ62" s="21"/>
      <c r="AR62" s="21"/>
      <c r="AS62" s="21"/>
    </row>
    <row r="63" ht="18.0" customHeight="1">
      <c r="A63" s="79"/>
      <c r="B63" s="63"/>
      <c r="C63" s="42"/>
      <c r="D63" s="43"/>
      <c r="E63" s="43"/>
      <c r="F63" s="43" t="str">
        <f t="shared" si="2"/>
        <v/>
      </c>
      <c r="G63" s="31"/>
      <c r="H63" s="43"/>
      <c r="I63" s="80"/>
      <c r="J63" s="31"/>
      <c r="K63" s="46">
        <f t="shared" si="20"/>
        <v>0</v>
      </c>
      <c r="L63" s="75" t="str">
        <f t="shared" si="3"/>
        <v/>
      </c>
      <c r="M63" s="75" t="str">
        <f t="shared" si="4"/>
        <v/>
      </c>
      <c r="N63" s="47" t="str">
        <f t="shared" si="5"/>
        <v/>
      </c>
      <c r="O63" s="43" t="str">
        <f t="shared" si="6"/>
        <v/>
      </c>
      <c r="P63" s="31"/>
      <c r="Q63" s="49" t="str">
        <f t="shared" si="7"/>
        <v/>
      </c>
      <c r="R63" s="49" t="str">
        <f t="shared" si="8"/>
        <v/>
      </c>
      <c r="S63" s="50" t="str">
        <f t="shared" si="9"/>
        <v/>
      </c>
      <c r="T63" s="50" t="str">
        <f t="shared" si="10"/>
        <v/>
      </c>
      <c r="U63" s="50" t="str">
        <f t="shared" ref="U63:V63" si="81">IFERROR(Q63/N63,"")</f>
        <v/>
      </c>
      <c r="V63" s="50" t="str">
        <f t="shared" si="81"/>
        <v/>
      </c>
      <c r="W63" s="50" t="str">
        <f t="shared" si="12"/>
        <v/>
      </c>
      <c r="X63" s="31"/>
      <c r="Y63" s="51"/>
      <c r="Z63" s="52"/>
      <c r="AA63" s="65"/>
      <c r="AB63" s="54" t="str">
        <f t="shared" si="13"/>
        <v/>
      </c>
      <c r="AC63" s="55" t="str">
        <f t="shared" si="14"/>
        <v/>
      </c>
      <c r="AD63" s="54" t="str">
        <f t="shared" si="22"/>
        <v/>
      </c>
      <c r="AE63" s="56" t="str">
        <f t="shared" si="23"/>
        <v/>
      </c>
      <c r="AF63" s="54" t="str">
        <f t="shared" si="24"/>
        <v/>
      </c>
      <c r="AG63" s="54" t="str">
        <f t="shared" si="15"/>
        <v/>
      </c>
      <c r="AH63" s="54" t="str">
        <f t="shared" si="16"/>
        <v/>
      </c>
      <c r="AI63" s="54" t="str">
        <f t="shared" si="17"/>
        <v/>
      </c>
      <c r="AJ63" s="57" t="str">
        <f t="shared" si="18"/>
        <v/>
      </c>
      <c r="AK63" s="65"/>
      <c r="AL63" s="81"/>
      <c r="AM63" s="65"/>
      <c r="AN63" s="21"/>
      <c r="AO63" s="76"/>
      <c r="AP63" s="21"/>
      <c r="AQ63" s="21"/>
      <c r="AR63" s="21"/>
      <c r="AS63" s="21"/>
    </row>
    <row r="64" ht="18.0" customHeight="1">
      <c r="A64" s="79"/>
      <c r="B64" s="63"/>
      <c r="C64" s="42"/>
      <c r="D64" s="43"/>
      <c r="E64" s="43"/>
      <c r="F64" s="43" t="str">
        <f t="shared" si="2"/>
        <v/>
      </c>
      <c r="G64" s="31"/>
      <c r="H64" s="43"/>
      <c r="I64" s="80"/>
      <c r="J64" s="31"/>
      <c r="K64" s="46">
        <f t="shared" si="20"/>
        <v>0</v>
      </c>
      <c r="L64" s="75" t="str">
        <f t="shared" si="3"/>
        <v/>
      </c>
      <c r="M64" s="75" t="str">
        <f t="shared" si="4"/>
        <v/>
      </c>
      <c r="N64" s="47" t="str">
        <f t="shared" si="5"/>
        <v/>
      </c>
      <c r="O64" s="43" t="str">
        <f t="shared" si="6"/>
        <v/>
      </c>
      <c r="P64" s="31"/>
      <c r="Q64" s="49" t="str">
        <f t="shared" si="7"/>
        <v/>
      </c>
      <c r="R64" s="49" t="str">
        <f t="shared" si="8"/>
        <v/>
      </c>
      <c r="S64" s="50" t="str">
        <f t="shared" si="9"/>
        <v/>
      </c>
      <c r="T64" s="50" t="str">
        <f t="shared" si="10"/>
        <v/>
      </c>
      <c r="U64" s="50" t="str">
        <f t="shared" ref="U64:V64" si="82">IFERROR(Q64/N64,"")</f>
        <v/>
      </c>
      <c r="V64" s="50" t="str">
        <f t="shared" si="82"/>
        <v/>
      </c>
      <c r="W64" s="50" t="str">
        <f t="shared" si="12"/>
        <v/>
      </c>
      <c r="X64" s="31"/>
      <c r="Y64" s="51"/>
      <c r="Z64" s="52"/>
      <c r="AA64" s="65"/>
      <c r="AB64" s="54" t="str">
        <f t="shared" si="13"/>
        <v/>
      </c>
      <c r="AC64" s="55" t="str">
        <f t="shared" si="14"/>
        <v/>
      </c>
      <c r="AD64" s="54" t="str">
        <f t="shared" si="22"/>
        <v/>
      </c>
      <c r="AE64" s="56" t="str">
        <f t="shared" si="23"/>
        <v/>
      </c>
      <c r="AF64" s="54" t="str">
        <f t="shared" si="24"/>
        <v/>
      </c>
      <c r="AG64" s="54" t="str">
        <f t="shared" si="15"/>
        <v/>
      </c>
      <c r="AH64" s="54" t="str">
        <f t="shared" si="16"/>
        <v/>
      </c>
      <c r="AI64" s="54" t="str">
        <f t="shared" si="17"/>
        <v/>
      </c>
      <c r="AJ64" s="57" t="str">
        <f t="shared" si="18"/>
        <v/>
      </c>
      <c r="AK64" s="65"/>
      <c r="AL64" s="81"/>
      <c r="AM64" s="65"/>
      <c r="AN64" s="21"/>
      <c r="AO64" s="76"/>
      <c r="AP64" s="21"/>
      <c r="AQ64" s="21"/>
      <c r="AR64" s="21"/>
      <c r="AS64" s="21"/>
    </row>
    <row r="65" ht="18.0" customHeight="1">
      <c r="A65" s="79"/>
      <c r="B65" s="63"/>
      <c r="C65" s="42"/>
      <c r="D65" s="43"/>
      <c r="E65" s="43"/>
      <c r="F65" s="43" t="str">
        <f t="shared" si="2"/>
        <v/>
      </c>
      <c r="G65" s="31"/>
      <c r="H65" s="43"/>
      <c r="I65" s="80"/>
      <c r="J65" s="31"/>
      <c r="K65" s="46">
        <f t="shared" si="20"/>
        <v>0</v>
      </c>
      <c r="L65" s="75" t="str">
        <f t="shared" si="3"/>
        <v/>
      </c>
      <c r="M65" s="75" t="str">
        <f t="shared" si="4"/>
        <v/>
      </c>
      <c r="N65" s="47" t="str">
        <f t="shared" si="5"/>
        <v/>
      </c>
      <c r="O65" s="43" t="str">
        <f t="shared" si="6"/>
        <v/>
      </c>
      <c r="P65" s="31"/>
      <c r="Q65" s="49" t="str">
        <f t="shared" si="7"/>
        <v/>
      </c>
      <c r="R65" s="49" t="str">
        <f t="shared" si="8"/>
        <v/>
      </c>
      <c r="S65" s="50" t="str">
        <f t="shared" si="9"/>
        <v/>
      </c>
      <c r="T65" s="50" t="str">
        <f t="shared" si="10"/>
        <v/>
      </c>
      <c r="U65" s="50" t="str">
        <f t="shared" ref="U65:V65" si="83">IFERROR(Q65/N65,"")</f>
        <v/>
      </c>
      <c r="V65" s="50" t="str">
        <f t="shared" si="83"/>
        <v/>
      </c>
      <c r="W65" s="50" t="str">
        <f t="shared" si="12"/>
        <v/>
      </c>
      <c r="X65" s="31"/>
      <c r="Y65" s="51"/>
      <c r="Z65" s="52"/>
      <c r="AA65" s="65"/>
      <c r="AB65" s="54" t="str">
        <f t="shared" si="13"/>
        <v/>
      </c>
      <c r="AC65" s="55" t="str">
        <f t="shared" si="14"/>
        <v/>
      </c>
      <c r="AD65" s="54" t="str">
        <f t="shared" si="22"/>
        <v/>
      </c>
      <c r="AE65" s="56" t="str">
        <f t="shared" si="23"/>
        <v/>
      </c>
      <c r="AF65" s="54" t="str">
        <f t="shared" si="24"/>
        <v/>
      </c>
      <c r="AG65" s="54" t="str">
        <f t="shared" si="15"/>
        <v/>
      </c>
      <c r="AH65" s="54" t="str">
        <f t="shared" si="16"/>
        <v/>
      </c>
      <c r="AI65" s="54" t="str">
        <f t="shared" si="17"/>
        <v/>
      </c>
      <c r="AJ65" s="57" t="str">
        <f t="shared" si="18"/>
        <v/>
      </c>
      <c r="AK65" s="65"/>
      <c r="AL65" s="81"/>
      <c r="AM65" s="65"/>
      <c r="AN65" s="21"/>
      <c r="AO65" s="76"/>
      <c r="AP65" s="21"/>
      <c r="AQ65" s="21"/>
      <c r="AR65" s="21"/>
      <c r="AS65" s="21"/>
    </row>
    <row r="66" ht="18.0" customHeight="1">
      <c r="A66" s="79"/>
      <c r="B66" s="63"/>
      <c r="C66" s="42"/>
      <c r="D66" s="43"/>
      <c r="E66" s="43"/>
      <c r="F66" s="43" t="str">
        <f t="shared" si="2"/>
        <v/>
      </c>
      <c r="G66" s="31"/>
      <c r="H66" s="43"/>
      <c r="I66" s="80"/>
      <c r="J66" s="31"/>
      <c r="K66" s="46">
        <f t="shared" si="20"/>
        <v>0</v>
      </c>
      <c r="L66" s="75" t="str">
        <f t="shared" si="3"/>
        <v/>
      </c>
      <c r="M66" s="75" t="str">
        <f t="shared" si="4"/>
        <v/>
      </c>
      <c r="N66" s="47" t="str">
        <f t="shared" si="5"/>
        <v/>
      </c>
      <c r="O66" s="43" t="str">
        <f t="shared" si="6"/>
        <v/>
      </c>
      <c r="P66" s="31"/>
      <c r="Q66" s="49" t="str">
        <f t="shared" si="7"/>
        <v/>
      </c>
      <c r="R66" s="49" t="str">
        <f t="shared" si="8"/>
        <v/>
      </c>
      <c r="S66" s="50" t="str">
        <f t="shared" si="9"/>
        <v/>
      </c>
      <c r="T66" s="50" t="str">
        <f t="shared" si="10"/>
        <v/>
      </c>
      <c r="U66" s="50" t="str">
        <f t="shared" ref="U66:V66" si="84">IFERROR(Q66/N66,"")</f>
        <v/>
      </c>
      <c r="V66" s="50" t="str">
        <f t="shared" si="84"/>
        <v/>
      </c>
      <c r="W66" s="50" t="str">
        <f t="shared" si="12"/>
        <v/>
      </c>
      <c r="X66" s="31"/>
      <c r="Y66" s="51"/>
      <c r="Z66" s="52"/>
      <c r="AA66" s="65"/>
      <c r="AB66" s="54" t="str">
        <f t="shared" si="13"/>
        <v/>
      </c>
      <c r="AC66" s="55" t="str">
        <f t="shared" si="14"/>
        <v/>
      </c>
      <c r="AD66" s="54" t="str">
        <f t="shared" si="22"/>
        <v/>
      </c>
      <c r="AE66" s="56" t="str">
        <f t="shared" si="23"/>
        <v/>
      </c>
      <c r="AF66" s="54" t="str">
        <f t="shared" si="24"/>
        <v/>
      </c>
      <c r="AG66" s="54" t="str">
        <f t="shared" si="15"/>
        <v/>
      </c>
      <c r="AH66" s="54" t="str">
        <f t="shared" si="16"/>
        <v/>
      </c>
      <c r="AI66" s="54" t="str">
        <f t="shared" si="17"/>
        <v/>
      </c>
      <c r="AJ66" s="57" t="str">
        <f t="shared" si="18"/>
        <v/>
      </c>
      <c r="AK66" s="65"/>
      <c r="AL66" s="81"/>
      <c r="AM66" s="65"/>
      <c r="AN66" s="21"/>
      <c r="AO66" s="76"/>
      <c r="AP66" s="21"/>
      <c r="AQ66" s="21"/>
      <c r="AR66" s="21"/>
      <c r="AS66" s="21"/>
    </row>
    <row r="67" ht="18.0" customHeight="1">
      <c r="A67" s="79"/>
      <c r="B67" s="63"/>
      <c r="C67" s="42"/>
      <c r="D67" s="43"/>
      <c r="E67" s="43"/>
      <c r="F67" s="43" t="str">
        <f t="shared" si="2"/>
        <v/>
      </c>
      <c r="G67" s="31"/>
      <c r="H67" s="43"/>
      <c r="I67" s="80"/>
      <c r="J67" s="31"/>
      <c r="K67" s="46">
        <f t="shared" si="20"/>
        <v>0</v>
      </c>
      <c r="L67" s="75" t="str">
        <f t="shared" si="3"/>
        <v/>
      </c>
      <c r="M67" s="75" t="str">
        <f t="shared" si="4"/>
        <v/>
      </c>
      <c r="N67" s="47" t="str">
        <f t="shared" si="5"/>
        <v/>
      </c>
      <c r="O67" s="43" t="str">
        <f t="shared" si="6"/>
        <v/>
      </c>
      <c r="P67" s="31"/>
      <c r="Q67" s="49" t="str">
        <f t="shared" si="7"/>
        <v/>
      </c>
      <c r="R67" s="49" t="str">
        <f t="shared" si="8"/>
        <v/>
      </c>
      <c r="S67" s="50" t="str">
        <f t="shared" si="9"/>
        <v/>
      </c>
      <c r="T67" s="50" t="str">
        <f t="shared" si="10"/>
        <v/>
      </c>
      <c r="U67" s="50" t="str">
        <f t="shared" ref="U67:V67" si="85">IFERROR(Q67/N67,"")</f>
        <v/>
      </c>
      <c r="V67" s="50" t="str">
        <f t="shared" si="85"/>
        <v/>
      </c>
      <c r="W67" s="50" t="str">
        <f t="shared" si="12"/>
        <v/>
      </c>
      <c r="X67" s="31"/>
      <c r="Y67" s="51"/>
      <c r="Z67" s="52"/>
      <c r="AA67" s="65"/>
      <c r="AB67" s="54" t="str">
        <f t="shared" si="13"/>
        <v/>
      </c>
      <c r="AC67" s="55" t="str">
        <f t="shared" si="14"/>
        <v/>
      </c>
      <c r="AD67" s="54" t="str">
        <f t="shared" si="22"/>
        <v/>
      </c>
      <c r="AE67" s="56" t="str">
        <f t="shared" si="23"/>
        <v/>
      </c>
      <c r="AF67" s="54" t="str">
        <f t="shared" si="24"/>
        <v/>
      </c>
      <c r="AG67" s="54" t="str">
        <f t="shared" si="15"/>
        <v/>
      </c>
      <c r="AH67" s="54" t="str">
        <f t="shared" si="16"/>
        <v/>
      </c>
      <c r="AI67" s="54" t="str">
        <f t="shared" si="17"/>
        <v/>
      </c>
      <c r="AJ67" s="57" t="str">
        <f t="shared" si="18"/>
        <v/>
      </c>
      <c r="AK67" s="65"/>
      <c r="AL67" s="81"/>
      <c r="AM67" s="65"/>
      <c r="AN67" s="21"/>
      <c r="AO67" s="76"/>
      <c r="AP67" s="21"/>
      <c r="AQ67" s="21"/>
      <c r="AR67" s="21"/>
      <c r="AS67" s="21"/>
    </row>
    <row r="68" ht="18.0" customHeight="1">
      <c r="A68" s="79"/>
      <c r="B68" s="63"/>
      <c r="C68" s="42"/>
      <c r="D68" s="43"/>
      <c r="E68" s="43"/>
      <c r="F68" s="43" t="str">
        <f t="shared" si="2"/>
        <v/>
      </c>
      <c r="G68" s="31"/>
      <c r="H68" s="43"/>
      <c r="I68" s="80"/>
      <c r="J68" s="31"/>
      <c r="K68" s="46">
        <f t="shared" si="20"/>
        <v>0</v>
      </c>
      <c r="L68" s="75" t="str">
        <f t="shared" si="3"/>
        <v/>
      </c>
      <c r="M68" s="75" t="str">
        <f t="shared" si="4"/>
        <v/>
      </c>
      <c r="N68" s="47" t="str">
        <f t="shared" si="5"/>
        <v/>
      </c>
      <c r="O68" s="43" t="str">
        <f t="shared" si="6"/>
        <v/>
      </c>
      <c r="P68" s="31"/>
      <c r="Q68" s="49" t="str">
        <f t="shared" si="7"/>
        <v/>
      </c>
      <c r="R68" s="49" t="str">
        <f t="shared" si="8"/>
        <v/>
      </c>
      <c r="S68" s="50" t="str">
        <f t="shared" si="9"/>
        <v/>
      </c>
      <c r="T68" s="50" t="str">
        <f t="shared" si="10"/>
        <v/>
      </c>
      <c r="U68" s="50" t="str">
        <f t="shared" ref="U68:V68" si="86">IFERROR(Q68/N68,"")</f>
        <v/>
      </c>
      <c r="V68" s="50" t="str">
        <f t="shared" si="86"/>
        <v/>
      </c>
      <c r="W68" s="50" t="str">
        <f t="shared" si="12"/>
        <v/>
      </c>
      <c r="X68" s="31"/>
      <c r="Y68" s="51"/>
      <c r="Z68" s="52"/>
      <c r="AA68" s="65"/>
      <c r="AB68" s="54" t="str">
        <f t="shared" si="13"/>
        <v/>
      </c>
      <c r="AC68" s="55" t="str">
        <f t="shared" si="14"/>
        <v/>
      </c>
      <c r="AD68" s="54" t="str">
        <f t="shared" si="22"/>
        <v/>
      </c>
      <c r="AE68" s="56" t="str">
        <f t="shared" si="23"/>
        <v/>
      </c>
      <c r="AF68" s="54" t="str">
        <f t="shared" si="24"/>
        <v/>
      </c>
      <c r="AG68" s="54" t="str">
        <f t="shared" si="15"/>
        <v/>
      </c>
      <c r="AH68" s="54" t="str">
        <f t="shared" si="16"/>
        <v/>
      </c>
      <c r="AI68" s="54" t="str">
        <f t="shared" si="17"/>
        <v/>
      </c>
      <c r="AJ68" s="57" t="str">
        <f t="shared" si="18"/>
        <v/>
      </c>
      <c r="AK68" s="65"/>
      <c r="AL68" s="81"/>
      <c r="AM68" s="65"/>
      <c r="AN68" s="21"/>
      <c r="AO68" s="76"/>
      <c r="AP68" s="21"/>
      <c r="AQ68" s="21"/>
      <c r="AR68" s="21"/>
      <c r="AS68" s="21"/>
    </row>
    <row r="69" ht="18.0" customHeight="1">
      <c r="A69" s="79"/>
      <c r="B69" s="63"/>
      <c r="C69" s="42"/>
      <c r="D69" s="43"/>
      <c r="E69" s="43"/>
      <c r="F69" s="43" t="str">
        <f t="shared" si="2"/>
        <v/>
      </c>
      <c r="G69" s="31"/>
      <c r="H69" s="43"/>
      <c r="I69" s="80"/>
      <c r="J69" s="31"/>
      <c r="K69" s="46">
        <f t="shared" si="20"/>
        <v>0</v>
      </c>
      <c r="L69" s="75" t="str">
        <f t="shared" si="3"/>
        <v/>
      </c>
      <c r="M69" s="75" t="str">
        <f t="shared" si="4"/>
        <v/>
      </c>
      <c r="N69" s="47" t="str">
        <f t="shared" si="5"/>
        <v/>
      </c>
      <c r="O69" s="43" t="str">
        <f t="shared" si="6"/>
        <v/>
      </c>
      <c r="P69" s="31"/>
      <c r="Q69" s="49" t="str">
        <f t="shared" si="7"/>
        <v/>
      </c>
      <c r="R69" s="49" t="str">
        <f t="shared" si="8"/>
        <v/>
      </c>
      <c r="S69" s="50" t="str">
        <f t="shared" si="9"/>
        <v/>
      </c>
      <c r="T69" s="50" t="str">
        <f t="shared" si="10"/>
        <v/>
      </c>
      <c r="U69" s="50" t="str">
        <f t="shared" ref="U69:V69" si="87">IFERROR(Q69/N69,"")</f>
        <v/>
      </c>
      <c r="V69" s="50" t="str">
        <f t="shared" si="87"/>
        <v/>
      </c>
      <c r="W69" s="50" t="str">
        <f t="shared" si="12"/>
        <v/>
      </c>
      <c r="X69" s="31"/>
      <c r="Y69" s="51"/>
      <c r="Z69" s="52"/>
      <c r="AA69" s="65"/>
      <c r="AB69" s="54" t="str">
        <f t="shared" si="13"/>
        <v/>
      </c>
      <c r="AC69" s="55" t="str">
        <f t="shared" si="14"/>
        <v/>
      </c>
      <c r="AD69" s="54" t="str">
        <f t="shared" si="22"/>
        <v/>
      </c>
      <c r="AE69" s="56" t="str">
        <f t="shared" si="23"/>
        <v/>
      </c>
      <c r="AF69" s="54" t="str">
        <f t="shared" si="24"/>
        <v/>
      </c>
      <c r="AG69" s="54" t="str">
        <f t="shared" si="15"/>
        <v/>
      </c>
      <c r="AH69" s="54" t="str">
        <f t="shared" si="16"/>
        <v/>
      </c>
      <c r="AI69" s="54" t="str">
        <f t="shared" si="17"/>
        <v/>
      </c>
      <c r="AJ69" s="57" t="str">
        <f t="shared" si="18"/>
        <v/>
      </c>
      <c r="AK69" s="65"/>
      <c r="AL69" s="81"/>
      <c r="AM69" s="65"/>
      <c r="AN69" s="21"/>
      <c r="AO69" s="76"/>
      <c r="AP69" s="21"/>
      <c r="AQ69" s="21"/>
      <c r="AR69" s="21"/>
      <c r="AS69" s="21"/>
    </row>
    <row r="70" ht="18.0" customHeight="1">
      <c r="A70" s="79"/>
      <c r="B70" s="63"/>
      <c r="C70" s="42"/>
      <c r="D70" s="43"/>
      <c r="E70" s="43"/>
      <c r="F70" s="43" t="str">
        <f t="shared" si="2"/>
        <v/>
      </c>
      <c r="G70" s="31"/>
      <c r="H70" s="43"/>
      <c r="I70" s="80"/>
      <c r="J70" s="31"/>
      <c r="K70" s="46">
        <f t="shared" si="20"/>
        <v>0</v>
      </c>
      <c r="L70" s="75" t="str">
        <f t="shared" si="3"/>
        <v/>
      </c>
      <c r="M70" s="75" t="str">
        <f t="shared" si="4"/>
        <v/>
      </c>
      <c r="N70" s="47" t="str">
        <f t="shared" si="5"/>
        <v/>
      </c>
      <c r="O70" s="43" t="str">
        <f t="shared" si="6"/>
        <v/>
      </c>
      <c r="P70" s="31"/>
      <c r="Q70" s="49" t="str">
        <f t="shared" si="7"/>
        <v/>
      </c>
      <c r="R70" s="49" t="str">
        <f t="shared" si="8"/>
        <v/>
      </c>
      <c r="S70" s="50" t="str">
        <f t="shared" si="9"/>
        <v/>
      </c>
      <c r="T70" s="50" t="str">
        <f t="shared" si="10"/>
        <v/>
      </c>
      <c r="U70" s="50" t="str">
        <f t="shared" ref="U70:V70" si="88">IFERROR(Q70/N70,"")</f>
        <v/>
      </c>
      <c r="V70" s="50" t="str">
        <f t="shared" si="88"/>
        <v/>
      </c>
      <c r="W70" s="50" t="str">
        <f t="shared" si="12"/>
        <v/>
      </c>
      <c r="X70" s="31"/>
      <c r="Y70" s="51"/>
      <c r="Z70" s="52"/>
      <c r="AA70" s="65"/>
      <c r="AB70" s="54" t="str">
        <f t="shared" si="13"/>
        <v/>
      </c>
      <c r="AC70" s="55" t="str">
        <f t="shared" si="14"/>
        <v/>
      </c>
      <c r="AD70" s="54" t="str">
        <f t="shared" si="22"/>
        <v/>
      </c>
      <c r="AE70" s="56" t="str">
        <f t="shared" si="23"/>
        <v/>
      </c>
      <c r="AF70" s="54" t="str">
        <f t="shared" si="24"/>
        <v/>
      </c>
      <c r="AG70" s="54" t="str">
        <f t="shared" si="15"/>
        <v/>
      </c>
      <c r="AH70" s="54" t="str">
        <f t="shared" si="16"/>
        <v/>
      </c>
      <c r="AI70" s="54" t="str">
        <f t="shared" si="17"/>
        <v/>
      </c>
      <c r="AJ70" s="57" t="str">
        <f t="shared" si="18"/>
        <v/>
      </c>
      <c r="AK70" s="65"/>
      <c r="AL70" s="81"/>
      <c r="AM70" s="65"/>
      <c r="AN70" s="21"/>
      <c r="AO70" s="76"/>
      <c r="AP70" s="21"/>
      <c r="AQ70" s="21"/>
      <c r="AR70" s="21"/>
      <c r="AS70" s="21"/>
    </row>
    <row r="71" ht="18.0" customHeight="1">
      <c r="A71" s="79"/>
      <c r="B71" s="63"/>
      <c r="C71" s="42"/>
      <c r="D71" s="43"/>
      <c r="E71" s="43"/>
      <c r="F71" s="43" t="str">
        <f t="shared" si="2"/>
        <v/>
      </c>
      <c r="G71" s="31"/>
      <c r="H71" s="43"/>
      <c r="I71" s="80"/>
      <c r="J71" s="31"/>
      <c r="K71" s="46">
        <f t="shared" si="20"/>
        <v>0</v>
      </c>
      <c r="L71" s="75" t="str">
        <f t="shared" si="3"/>
        <v/>
      </c>
      <c r="M71" s="75" t="str">
        <f t="shared" si="4"/>
        <v/>
      </c>
      <c r="N71" s="47" t="str">
        <f t="shared" si="5"/>
        <v/>
      </c>
      <c r="O71" s="43" t="str">
        <f t="shared" si="6"/>
        <v/>
      </c>
      <c r="P71" s="31"/>
      <c r="Q71" s="49" t="str">
        <f t="shared" si="7"/>
        <v/>
      </c>
      <c r="R71" s="49" t="str">
        <f t="shared" si="8"/>
        <v/>
      </c>
      <c r="S71" s="50" t="str">
        <f t="shared" si="9"/>
        <v/>
      </c>
      <c r="T71" s="50" t="str">
        <f t="shared" si="10"/>
        <v/>
      </c>
      <c r="U71" s="50" t="str">
        <f t="shared" ref="U71:V71" si="89">IFERROR(Q71/N71,"")</f>
        <v/>
      </c>
      <c r="V71" s="50" t="str">
        <f t="shared" si="89"/>
        <v/>
      </c>
      <c r="W71" s="50" t="str">
        <f t="shared" si="12"/>
        <v/>
      </c>
      <c r="X71" s="31"/>
      <c r="Y71" s="51"/>
      <c r="Z71" s="52"/>
      <c r="AA71" s="65"/>
      <c r="AB71" s="54" t="str">
        <f t="shared" si="13"/>
        <v/>
      </c>
      <c r="AC71" s="55" t="str">
        <f t="shared" si="14"/>
        <v/>
      </c>
      <c r="AD71" s="54" t="str">
        <f t="shared" si="22"/>
        <v/>
      </c>
      <c r="AE71" s="56" t="str">
        <f t="shared" si="23"/>
        <v/>
      </c>
      <c r="AF71" s="54" t="str">
        <f t="shared" si="24"/>
        <v/>
      </c>
      <c r="AG71" s="54" t="str">
        <f t="shared" si="15"/>
        <v/>
      </c>
      <c r="AH71" s="54" t="str">
        <f t="shared" si="16"/>
        <v/>
      </c>
      <c r="AI71" s="54" t="str">
        <f t="shared" si="17"/>
        <v/>
      </c>
      <c r="AJ71" s="57" t="str">
        <f t="shared" si="18"/>
        <v/>
      </c>
      <c r="AK71" s="65"/>
      <c r="AL71" s="81"/>
      <c r="AM71" s="65"/>
      <c r="AN71" s="21"/>
      <c r="AO71" s="76"/>
      <c r="AP71" s="21"/>
      <c r="AQ71" s="21"/>
      <c r="AR71" s="21"/>
      <c r="AS71" s="21"/>
    </row>
    <row r="72" ht="18.0" customHeight="1">
      <c r="A72" s="79"/>
      <c r="B72" s="63"/>
      <c r="C72" s="42"/>
      <c r="D72" s="43"/>
      <c r="E72" s="43"/>
      <c r="F72" s="43" t="str">
        <f t="shared" si="2"/>
        <v/>
      </c>
      <c r="G72" s="31"/>
      <c r="H72" s="43"/>
      <c r="I72" s="80"/>
      <c r="J72" s="31"/>
      <c r="K72" s="46">
        <f t="shared" si="20"/>
        <v>0</v>
      </c>
      <c r="L72" s="75" t="str">
        <f t="shared" si="3"/>
        <v/>
      </c>
      <c r="M72" s="75" t="str">
        <f t="shared" si="4"/>
        <v/>
      </c>
      <c r="N72" s="47" t="str">
        <f t="shared" si="5"/>
        <v/>
      </c>
      <c r="O72" s="43" t="str">
        <f t="shared" si="6"/>
        <v/>
      </c>
      <c r="P72" s="31"/>
      <c r="Q72" s="49" t="str">
        <f t="shared" si="7"/>
        <v/>
      </c>
      <c r="R72" s="49" t="str">
        <f t="shared" si="8"/>
        <v/>
      </c>
      <c r="S72" s="50" t="str">
        <f t="shared" si="9"/>
        <v/>
      </c>
      <c r="T72" s="50" t="str">
        <f t="shared" si="10"/>
        <v/>
      </c>
      <c r="U72" s="50" t="str">
        <f t="shared" ref="U72:V72" si="90">IFERROR(Q72/N72,"")</f>
        <v/>
      </c>
      <c r="V72" s="50" t="str">
        <f t="shared" si="90"/>
        <v/>
      </c>
      <c r="W72" s="50" t="str">
        <f t="shared" si="12"/>
        <v/>
      </c>
      <c r="X72" s="31"/>
      <c r="Y72" s="51"/>
      <c r="Z72" s="52"/>
      <c r="AA72" s="65"/>
      <c r="AB72" s="54" t="str">
        <f t="shared" si="13"/>
        <v/>
      </c>
      <c r="AC72" s="55" t="str">
        <f t="shared" si="14"/>
        <v/>
      </c>
      <c r="AD72" s="54" t="str">
        <f t="shared" si="22"/>
        <v/>
      </c>
      <c r="AE72" s="56" t="str">
        <f t="shared" si="23"/>
        <v/>
      </c>
      <c r="AF72" s="54" t="str">
        <f t="shared" si="24"/>
        <v/>
      </c>
      <c r="AG72" s="54" t="str">
        <f t="shared" si="15"/>
        <v/>
      </c>
      <c r="AH72" s="54" t="str">
        <f t="shared" si="16"/>
        <v/>
      </c>
      <c r="AI72" s="54" t="str">
        <f t="shared" si="17"/>
        <v/>
      </c>
      <c r="AJ72" s="57" t="str">
        <f t="shared" si="18"/>
        <v/>
      </c>
      <c r="AK72" s="65"/>
      <c r="AL72" s="81"/>
      <c r="AM72" s="65"/>
      <c r="AN72" s="21"/>
      <c r="AO72" s="76"/>
      <c r="AP72" s="21"/>
      <c r="AQ72" s="21"/>
      <c r="AR72" s="21"/>
      <c r="AS72" s="21"/>
    </row>
    <row r="73" ht="18.0" customHeight="1">
      <c r="A73" s="79"/>
      <c r="B73" s="63"/>
      <c r="C73" s="42"/>
      <c r="D73" s="43"/>
      <c r="E73" s="43"/>
      <c r="F73" s="43" t="str">
        <f t="shared" si="2"/>
        <v/>
      </c>
      <c r="G73" s="31"/>
      <c r="H73" s="43"/>
      <c r="I73" s="80"/>
      <c r="J73" s="31"/>
      <c r="K73" s="46">
        <f t="shared" si="20"/>
        <v>0</v>
      </c>
      <c r="L73" s="75" t="str">
        <f t="shared" si="3"/>
        <v/>
      </c>
      <c r="M73" s="75" t="str">
        <f t="shared" si="4"/>
        <v/>
      </c>
      <c r="N73" s="47" t="str">
        <f t="shared" si="5"/>
        <v/>
      </c>
      <c r="O73" s="43" t="str">
        <f t="shared" si="6"/>
        <v/>
      </c>
      <c r="P73" s="31"/>
      <c r="Q73" s="49" t="str">
        <f t="shared" si="7"/>
        <v/>
      </c>
      <c r="R73" s="49" t="str">
        <f t="shared" si="8"/>
        <v/>
      </c>
      <c r="S73" s="50" t="str">
        <f t="shared" si="9"/>
        <v/>
      </c>
      <c r="T73" s="50" t="str">
        <f t="shared" si="10"/>
        <v/>
      </c>
      <c r="U73" s="50" t="str">
        <f t="shared" ref="U73:V73" si="91">IFERROR(Q73/N73,"")</f>
        <v/>
      </c>
      <c r="V73" s="50" t="str">
        <f t="shared" si="91"/>
        <v/>
      </c>
      <c r="W73" s="50" t="str">
        <f t="shared" si="12"/>
        <v/>
      </c>
      <c r="X73" s="31"/>
      <c r="Y73" s="51"/>
      <c r="Z73" s="52"/>
      <c r="AA73" s="65"/>
      <c r="AB73" s="54" t="str">
        <f t="shared" si="13"/>
        <v/>
      </c>
      <c r="AC73" s="55" t="str">
        <f t="shared" si="14"/>
        <v/>
      </c>
      <c r="AD73" s="54" t="str">
        <f t="shared" si="22"/>
        <v/>
      </c>
      <c r="AE73" s="56" t="str">
        <f t="shared" si="23"/>
        <v/>
      </c>
      <c r="AF73" s="54" t="str">
        <f t="shared" si="24"/>
        <v/>
      </c>
      <c r="AG73" s="54" t="str">
        <f t="shared" si="15"/>
        <v/>
      </c>
      <c r="AH73" s="54" t="str">
        <f t="shared" si="16"/>
        <v/>
      </c>
      <c r="AI73" s="54" t="str">
        <f t="shared" si="17"/>
        <v/>
      </c>
      <c r="AJ73" s="57" t="str">
        <f t="shared" si="18"/>
        <v/>
      </c>
      <c r="AK73" s="65"/>
      <c r="AL73" s="81"/>
      <c r="AM73" s="65"/>
      <c r="AN73" s="21"/>
      <c r="AO73" s="76"/>
      <c r="AP73" s="21"/>
      <c r="AQ73" s="21"/>
      <c r="AR73" s="21"/>
      <c r="AS73" s="21"/>
    </row>
    <row r="74" ht="18.0" customHeight="1">
      <c r="A74" s="79"/>
      <c r="B74" s="63"/>
      <c r="C74" s="42"/>
      <c r="D74" s="43"/>
      <c r="E74" s="43"/>
      <c r="F74" s="43" t="str">
        <f t="shared" si="2"/>
        <v/>
      </c>
      <c r="G74" s="31"/>
      <c r="H74" s="43"/>
      <c r="I74" s="80"/>
      <c r="J74" s="31"/>
      <c r="K74" s="46">
        <f t="shared" si="20"/>
        <v>0</v>
      </c>
      <c r="L74" s="75" t="str">
        <f t="shared" si="3"/>
        <v/>
      </c>
      <c r="M74" s="75" t="str">
        <f t="shared" si="4"/>
        <v/>
      </c>
      <c r="N74" s="47" t="str">
        <f t="shared" si="5"/>
        <v/>
      </c>
      <c r="O74" s="43" t="str">
        <f t="shared" si="6"/>
        <v/>
      </c>
      <c r="P74" s="31"/>
      <c r="Q74" s="49" t="str">
        <f t="shared" si="7"/>
        <v/>
      </c>
      <c r="R74" s="49" t="str">
        <f t="shared" si="8"/>
        <v/>
      </c>
      <c r="S74" s="50" t="str">
        <f t="shared" si="9"/>
        <v/>
      </c>
      <c r="T74" s="50" t="str">
        <f t="shared" si="10"/>
        <v/>
      </c>
      <c r="U74" s="50" t="str">
        <f t="shared" ref="U74:V74" si="92">IFERROR(Q74/N74,"")</f>
        <v/>
      </c>
      <c r="V74" s="50" t="str">
        <f t="shared" si="92"/>
        <v/>
      </c>
      <c r="W74" s="50" t="str">
        <f t="shared" si="12"/>
        <v/>
      </c>
      <c r="X74" s="31"/>
      <c r="Y74" s="51"/>
      <c r="Z74" s="52"/>
      <c r="AA74" s="65"/>
      <c r="AB74" s="54" t="str">
        <f t="shared" si="13"/>
        <v/>
      </c>
      <c r="AC74" s="55" t="str">
        <f t="shared" si="14"/>
        <v/>
      </c>
      <c r="AD74" s="54" t="str">
        <f t="shared" si="22"/>
        <v/>
      </c>
      <c r="AE74" s="56" t="str">
        <f t="shared" si="23"/>
        <v/>
      </c>
      <c r="AF74" s="54" t="str">
        <f t="shared" si="24"/>
        <v/>
      </c>
      <c r="AG74" s="54" t="str">
        <f t="shared" si="15"/>
        <v/>
      </c>
      <c r="AH74" s="54" t="str">
        <f t="shared" si="16"/>
        <v/>
      </c>
      <c r="AI74" s="54" t="str">
        <f t="shared" si="17"/>
        <v/>
      </c>
      <c r="AJ74" s="57" t="str">
        <f t="shared" si="18"/>
        <v/>
      </c>
      <c r="AK74" s="65"/>
      <c r="AL74" s="81"/>
      <c r="AM74" s="65"/>
      <c r="AN74" s="21"/>
      <c r="AO74" s="76"/>
      <c r="AP74" s="21"/>
      <c r="AQ74" s="21"/>
      <c r="AR74" s="21"/>
      <c r="AS74" s="21"/>
    </row>
    <row r="75" ht="18.0" customHeight="1">
      <c r="A75" s="79"/>
      <c r="B75" s="63"/>
      <c r="C75" s="42"/>
      <c r="D75" s="43"/>
      <c r="E75" s="43"/>
      <c r="F75" s="43" t="str">
        <f t="shared" si="2"/>
        <v/>
      </c>
      <c r="G75" s="31"/>
      <c r="H75" s="43"/>
      <c r="I75" s="80"/>
      <c r="J75" s="31"/>
      <c r="K75" s="46">
        <f t="shared" si="20"/>
        <v>0</v>
      </c>
      <c r="L75" s="75" t="str">
        <f t="shared" si="3"/>
        <v/>
      </c>
      <c r="M75" s="75" t="str">
        <f t="shared" si="4"/>
        <v/>
      </c>
      <c r="N75" s="47" t="str">
        <f t="shared" si="5"/>
        <v/>
      </c>
      <c r="O75" s="43" t="str">
        <f t="shared" si="6"/>
        <v/>
      </c>
      <c r="P75" s="31"/>
      <c r="Q75" s="49" t="str">
        <f t="shared" si="7"/>
        <v/>
      </c>
      <c r="R75" s="49" t="str">
        <f t="shared" si="8"/>
        <v/>
      </c>
      <c r="S75" s="50" t="str">
        <f t="shared" si="9"/>
        <v/>
      </c>
      <c r="T75" s="50" t="str">
        <f t="shared" si="10"/>
        <v/>
      </c>
      <c r="U75" s="50" t="str">
        <f t="shared" ref="U75:V75" si="93">IFERROR(Q75/N75,"")</f>
        <v/>
      </c>
      <c r="V75" s="50" t="str">
        <f t="shared" si="93"/>
        <v/>
      </c>
      <c r="W75" s="50" t="str">
        <f t="shared" si="12"/>
        <v/>
      </c>
      <c r="X75" s="31"/>
      <c r="Y75" s="51"/>
      <c r="Z75" s="52"/>
      <c r="AA75" s="65"/>
      <c r="AB75" s="54" t="str">
        <f t="shared" si="13"/>
        <v/>
      </c>
      <c r="AC75" s="55" t="str">
        <f t="shared" si="14"/>
        <v/>
      </c>
      <c r="AD75" s="54" t="str">
        <f t="shared" si="22"/>
        <v/>
      </c>
      <c r="AE75" s="56" t="str">
        <f t="shared" si="23"/>
        <v/>
      </c>
      <c r="AF75" s="54" t="str">
        <f t="shared" si="24"/>
        <v/>
      </c>
      <c r="AG75" s="54" t="str">
        <f t="shared" si="15"/>
        <v/>
      </c>
      <c r="AH75" s="54" t="str">
        <f t="shared" si="16"/>
        <v/>
      </c>
      <c r="AI75" s="54" t="str">
        <f t="shared" si="17"/>
        <v/>
      </c>
      <c r="AJ75" s="57" t="str">
        <f t="shared" si="18"/>
        <v/>
      </c>
      <c r="AK75" s="65"/>
      <c r="AL75" s="81"/>
      <c r="AM75" s="65"/>
      <c r="AN75" s="21"/>
      <c r="AO75" s="76"/>
      <c r="AP75" s="21"/>
      <c r="AQ75" s="21"/>
      <c r="AR75" s="21"/>
      <c r="AS75" s="21"/>
    </row>
    <row r="76" ht="18.0" customHeight="1">
      <c r="A76" s="79"/>
      <c r="B76" s="63"/>
      <c r="C76" s="42"/>
      <c r="D76" s="43"/>
      <c r="E76" s="43"/>
      <c r="F76" s="43" t="str">
        <f t="shared" si="2"/>
        <v/>
      </c>
      <c r="G76" s="31"/>
      <c r="H76" s="43"/>
      <c r="I76" s="80"/>
      <c r="J76" s="31"/>
      <c r="K76" s="46">
        <f t="shared" si="20"/>
        <v>0</v>
      </c>
      <c r="L76" s="75" t="str">
        <f t="shared" si="3"/>
        <v/>
      </c>
      <c r="M76" s="75" t="str">
        <f t="shared" si="4"/>
        <v/>
      </c>
      <c r="N76" s="47" t="str">
        <f t="shared" si="5"/>
        <v/>
      </c>
      <c r="O76" s="43" t="str">
        <f t="shared" si="6"/>
        <v/>
      </c>
      <c r="P76" s="31"/>
      <c r="Q76" s="49" t="str">
        <f t="shared" si="7"/>
        <v/>
      </c>
      <c r="R76" s="49" t="str">
        <f t="shared" si="8"/>
        <v/>
      </c>
      <c r="S76" s="50" t="str">
        <f t="shared" si="9"/>
        <v/>
      </c>
      <c r="T76" s="50" t="str">
        <f t="shared" si="10"/>
        <v/>
      </c>
      <c r="U76" s="50" t="str">
        <f t="shared" ref="U76:V76" si="94">IFERROR(Q76/N76,"")</f>
        <v/>
      </c>
      <c r="V76" s="50" t="str">
        <f t="shared" si="94"/>
        <v/>
      </c>
      <c r="W76" s="50" t="str">
        <f t="shared" si="12"/>
        <v/>
      </c>
      <c r="X76" s="31"/>
      <c r="Y76" s="51"/>
      <c r="Z76" s="52"/>
      <c r="AA76" s="65"/>
      <c r="AB76" s="54" t="str">
        <f t="shared" si="13"/>
        <v/>
      </c>
      <c r="AC76" s="55" t="str">
        <f t="shared" si="14"/>
        <v/>
      </c>
      <c r="AD76" s="54" t="str">
        <f t="shared" si="22"/>
        <v/>
      </c>
      <c r="AE76" s="56" t="str">
        <f t="shared" si="23"/>
        <v/>
      </c>
      <c r="AF76" s="54" t="str">
        <f t="shared" si="24"/>
        <v/>
      </c>
      <c r="AG76" s="54" t="str">
        <f t="shared" si="15"/>
        <v/>
      </c>
      <c r="AH76" s="54" t="str">
        <f t="shared" si="16"/>
        <v/>
      </c>
      <c r="AI76" s="54" t="str">
        <f t="shared" si="17"/>
        <v/>
      </c>
      <c r="AJ76" s="57" t="str">
        <f t="shared" si="18"/>
        <v/>
      </c>
      <c r="AK76" s="65"/>
      <c r="AL76" s="81"/>
      <c r="AM76" s="65"/>
      <c r="AN76" s="21"/>
      <c r="AO76" s="76"/>
      <c r="AP76" s="21"/>
      <c r="AQ76" s="21"/>
      <c r="AR76" s="21"/>
      <c r="AS76" s="21"/>
    </row>
    <row r="77" ht="18.0" customHeight="1">
      <c r="A77" s="79"/>
      <c r="B77" s="63"/>
      <c r="C77" s="42"/>
      <c r="D77" s="43"/>
      <c r="E77" s="43"/>
      <c r="F77" s="43" t="str">
        <f t="shared" si="2"/>
        <v/>
      </c>
      <c r="G77" s="31"/>
      <c r="H77" s="43"/>
      <c r="I77" s="80"/>
      <c r="J77" s="31"/>
      <c r="K77" s="46">
        <f t="shared" si="20"/>
        <v>0</v>
      </c>
      <c r="L77" s="75" t="str">
        <f t="shared" si="3"/>
        <v/>
      </c>
      <c r="M77" s="75" t="str">
        <f t="shared" si="4"/>
        <v/>
      </c>
      <c r="N77" s="47" t="str">
        <f t="shared" si="5"/>
        <v/>
      </c>
      <c r="O77" s="43" t="str">
        <f t="shared" si="6"/>
        <v/>
      </c>
      <c r="P77" s="31"/>
      <c r="Q77" s="49" t="str">
        <f t="shared" si="7"/>
        <v/>
      </c>
      <c r="R77" s="49" t="str">
        <f t="shared" si="8"/>
        <v/>
      </c>
      <c r="S77" s="50" t="str">
        <f t="shared" si="9"/>
        <v/>
      </c>
      <c r="T77" s="50" t="str">
        <f t="shared" si="10"/>
        <v/>
      </c>
      <c r="U77" s="50" t="str">
        <f t="shared" ref="U77:V77" si="95">IFERROR(Q77/N77,"")</f>
        <v/>
      </c>
      <c r="V77" s="50" t="str">
        <f t="shared" si="95"/>
        <v/>
      </c>
      <c r="W77" s="50" t="str">
        <f t="shared" si="12"/>
        <v/>
      </c>
      <c r="X77" s="31"/>
      <c r="Y77" s="51"/>
      <c r="Z77" s="52"/>
      <c r="AA77" s="65"/>
      <c r="AB77" s="54" t="str">
        <f t="shared" si="13"/>
        <v/>
      </c>
      <c r="AC77" s="55" t="str">
        <f t="shared" si="14"/>
        <v/>
      </c>
      <c r="AD77" s="54" t="str">
        <f t="shared" si="22"/>
        <v/>
      </c>
      <c r="AE77" s="56" t="str">
        <f t="shared" si="23"/>
        <v/>
      </c>
      <c r="AF77" s="54" t="str">
        <f t="shared" si="24"/>
        <v/>
      </c>
      <c r="AG77" s="54" t="str">
        <f t="shared" si="15"/>
        <v/>
      </c>
      <c r="AH77" s="54" t="str">
        <f t="shared" si="16"/>
        <v/>
      </c>
      <c r="AI77" s="54" t="str">
        <f t="shared" si="17"/>
        <v/>
      </c>
      <c r="AJ77" s="57" t="str">
        <f t="shared" si="18"/>
        <v/>
      </c>
      <c r="AK77" s="65"/>
      <c r="AL77" s="81"/>
      <c r="AM77" s="65"/>
      <c r="AN77" s="21"/>
      <c r="AO77" s="76"/>
      <c r="AP77" s="21"/>
      <c r="AQ77" s="21"/>
      <c r="AR77" s="21"/>
      <c r="AS77" s="21"/>
    </row>
    <row r="78" ht="18.0" customHeight="1">
      <c r="A78" s="79"/>
      <c r="B78" s="63"/>
      <c r="C78" s="42"/>
      <c r="D78" s="43"/>
      <c r="E78" s="43"/>
      <c r="F78" s="43" t="str">
        <f t="shared" si="2"/>
        <v/>
      </c>
      <c r="G78" s="31"/>
      <c r="H78" s="43"/>
      <c r="I78" s="80"/>
      <c r="J78" s="31"/>
      <c r="K78" s="46">
        <f t="shared" si="20"/>
        <v>0</v>
      </c>
      <c r="L78" s="75" t="str">
        <f t="shared" si="3"/>
        <v/>
      </c>
      <c r="M78" s="75" t="str">
        <f t="shared" si="4"/>
        <v/>
      </c>
      <c r="N78" s="47" t="str">
        <f t="shared" si="5"/>
        <v/>
      </c>
      <c r="O78" s="43" t="str">
        <f t="shared" si="6"/>
        <v/>
      </c>
      <c r="P78" s="31"/>
      <c r="Q78" s="49" t="str">
        <f t="shared" si="7"/>
        <v/>
      </c>
      <c r="R78" s="49" t="str">
        <f t="shared" si="8"/>
        <v/>
      </c>
      <c r="S78" s="50" t="str">
        <f t="shared" si="9"/>
        <v/>
      </c>
      <c r="T78" s="50" t="str">
        <f t="shared" si="10"/>
        <v/>
      </c>
      <c r="U78" s="50" t="str">
        <f t="shared" ref="U78:V78" si="96">IFERROR(Q78/N78,"")</f>
        <v/>
      </c>
      <c r="V78" s="50" t="str">
        <f t="shared" si="96"/>
        <v/>
      </c>
      <c r="W78" s="50" t="str">
        <f t="shared" si="12"/>
        <v/>
      </c>
      <c r="X78" s="31"/>
      <c r="Y78" s="51"/>
      <c r="Z78" s="52"/>
      <c r="AA78" s="65"/>
      <c r="AB78" s="54" t="str">
        <f t="shared" si="13"/>
        <v/>
      </c>
      <c r="AC78" s="55" t="str">
        <f t="shared" si="14"/>
        <v/>
      </c>
      <c r="AD78" s="54" t="str">
        <f t="shared" si="22"/>
        <v/>
      </c>
      <c r="AE78" s="56" t="str">
        <f t="shared" si="23"/>
        <v/>
      </c>
      <c r="AF78" s="54" t="str">
        <f t="shared" si="24"/>
        <v/>
      </c>
      <c r="AG78" s="54" t="str">
        <f t="shared" si="15"/>
        <v/>
      </c>
      <c r="AH78" s="54" t="str">
        <f t="shared" si="16"/>
        <v/>
      </c>
      <c r="AI78" s="54" t="str">
        <f t="shared" si="17"/>
        <v/>
      </c>
      <c r="AJ78" s="57" t="str">
        <f t="shared" si="18"/>
        <v/>
      </c>
      <c r="AK78" s="65"/>
      <c r="AL78" s="81"/>
      <c r="AM78" s="65"/>
      <c r="AN78" s="21"/>
      <c r="AO78" s="76"/>
      <c r="AP78" s="21"/>
      <c r="AQ78" s="21"/>
      <c r="AR78" s="21"/>
      <c r="AS78" s="21"/>
    </row>
    <row r="79" ht="18.0" customHeight="1">
      <c r="A79" s="79"/>
      <c r="B79" s="63"/>
      <c r="C79" s="42"/>
      <c r="D79" s="43"/>
      <c r="E79" s="43"/>
      <c r="F79" s="43" t="str">
        <f t="shared" si="2"/>
        <v/>
      </c>
      <c r="G79" s="31"/>
      <c r="H79" s="43"/>
      <c r="I79" s="80"/>
      <c r="J79" s="31"/>
      <c r="K79" s="46">
        <f t="shared" si="20"/>
        <v>0</v>
      </c>
      <c r="L79" s="75" t="str">
        <f t="shared" si="3"/>
        <v/>
      </c>
      <c r="M79" s="75" t="str">
        <f t="shared" si="4"/>
        <v/>
      </c>
      <c r="N79" s="47" t="str">
        <f t="shared" si="5"/>
        <v/>
      </c>
      <c r="O79" s="43" t="str">
        <f t="shared" si="6"/>
        <v/>
      </c>
      <c r="P79" s="31"/>
      <c r="Q79" s="49" t="str">
        <f t="shared" si="7"/>
        <v/>
      </c>
      <c r="R79" s="49" t="str">
        <f t="shared" si="8"/>
        <v/>
      </c>
      <c r="S79" s="50" t="str">
        <f t="shared" si="9"/>
        <v/>
      </c>
      <c r="T79" s="50" t="str">
        <f t="shared" si="10"/>
        <v/>
      </c>
      <c r="U79" s="50" t="str">
        <f t="shared" ref="U79:V79" si="97">IFERROR(Q79/N79,"")</f>
        <v/>
      </c>
      <c r="V79" s="50" t="str">
        <f t="shared" si="97"/>
        <v/>
      </c>
      <c r="W79" s="50" t="str">
        <f t="shared" si="12"/>
        <v/>
      </c>
      <c r="X79" s="31"/>
      <c r="Y79" s="51"/>
      <c r="Z79" s="52"/>
      <c r="AA79" s="65"/>
      <c r="AB79" s="54" t="str">
        <f t="shared" si="13"/>
        <v/>
      </c>
      <c r="AC79" s="55" t="str">
        <f t="shared" si="14"/>
        <v/>
      </c>
      <c r="AD79" s="54" t="str">
        <f t="shared" si="22"/>
        <v/>
      </c>
      <c r="AE79" s="56" t="str">
        <f t="shared" si="23"/>
        <v/>
      </c>
      <c r="AF79" s="54" t="str">
        <f t="shared" si="24"/>
        <v/>
      </c>
      <c r="AG79" s="54" t="str">
        <f t="shared" si="15"/>
        <v/>
      </c>
      <c r="AH79" s="54" t="str">
        <f t="shared" si="16"/>
        <v/>
      </c>
      <c r="AI79" s="54" t="str">
        <f t="shared" si="17"/>
        <v/>
      </c>
      <c r="AJ79" s="57" t="str">
        <f t="shared" si="18"/>
        <v/>
      </c>
      <c r="AK79" s="65"/>
      <c r="AL79" s="81"/>
      <c r="AM79" s="65"/>
      <c r="AN79" s="21"/>
      <c r="AO79" s="76"/>
      <c r="AP79" s="21"/>
      <c r="AQ79" s="21"/>
      <c r="AR79" s="21"/>
      <c r="AS79" s="21"/>
    </row>
    <row r="80" ht="18.0" customHeight="1">
      <c r="A80" s="79"/>
      <c r="B80" s="63"/>
      <c r="C80" s="42"/>
      <c r="D80" s="43"/>
      <c r="E80" s="43"/>
      <c r="F80" s="43" t="str">
        <f t="shared" si="2"/>
        <v/>
      </c>
      <c r="G80" s="31"/>
      <c r="H80" s="43"/>
      <c r="I80" s="80"/>
      <c r="J80" s="31"/>
      <c r="K80" s="46">
        <f t="shared" si="20"/>
        <v>0</v>
      </c>
      <c r="L80" s="75" t="str">
        <f t="shared" si="3"/>
        <v/>
      </c>
      <c r="M80" s="75" t="str">
        <f t="shared" si="4"/>
        <v/>
      </c>
      <c r="N80" s="47" t="str">
        <f t="shared" si="5"/>
        <v/>
      </c>
      <c r="O80" s="43" t="str">
        <f t="shared" si="6"/>
        <v/>
      </c>
      <c r="P80" s="31"/>
      <c r="Q80" s="49" t="str">
        <f t="shared" si="7"/>
        <v/>
      </c>
      <c r="R80" s="49" t="str">
        <f t="shared" si="8"/>
        <v/>
      </c>
      <c r="S80" s="50" t="str">
        <f t="shared" si="9"/>
        <v/>
      </c>
      <c r="T80" s="50" t="str">
        <f t="shared" si="10"/>
        <v/>
      </c>
      <c r="U80" s="50" t="str">
        <f t="shared" ref="U80:V80" si="98">IFERROR(Q80/N80,"")</f>
        <v/>
      </c>
      <c r="V80" s="50" t="str">
        <f t="shared" si="98"/>
        <v/>
      </c>
      <c r="W80" s="50" t="str">
        <f t="shared" si="12"/>
        <v/>
      </c>
      <c r="X80" s="31"/>
      <c r="Y80" s="51"/>
      <c r="Z80" s="52"/>
      <c r="AA80" s="65"/>
      <c r="AB80" s="54" t="str">
        <f t="shared" si="13"/>
        <v/>
      </c>
      <c r="AC80" s="55" t="str">
        <f t="shared" si="14"/>
        <v/>
      </c>
      <c r="AD80" s="54" t="str">
        <f t="shared" si="22"/>
        <v/>
      </c>
      <c r="AE80" s="56" t="str">
        <f t="shared" si="23"/>
        <v/>
      </c>
      <c r="AF80" s="54" t="str">
        <f t="shared" si="24"/>
        <v/>
      </c>
      <c r="AG80" s="54" t="str">
        <f t="shared" si="15"/>
        <v/>
      </c>
      <c r="AH80" s="54" t="str">
        <f t="shared" si="16"/>
        <v/>
      </c>
      <c r="AI80" s="54" t="str">
        <f t="shared" si="17"/>
        <v/>
      </c>
      <c r="AJ80" s="57" t="str">
        <f t="shared" si="18"/>
        <v/>
      </c>
      <c r="AK80" s="65"/>
      <c r="AL80" s="81"/>
      <c r="AM80" s="65"/>
      <c r="AN80" s="21"/>
      <c r="AO80" s="76"/>
      <c r="AP80" s="21"/>
      <c r="AQ80" s="21"/>
      <c r="AR80" s="21"/>
      <c r="AS80" s="21"/>
    </row>
    <row r="81" ht="18.0" customHeight="1">
      <c r="A81" s="79"/>
      <c r="B81" s="63"/>
      <c r="C81" s="42"/>
      <c r="D81" s="43"/>
      <c r="E81" s="43"/>
      <c r="F81" s="43" t="str">
        <f t="shared" si="2"/>
        <v/>
      </c>
      <c r="G81" s="31"/>
      <c r="H81" s="43"/>
      <c r="I81" s="80"/>
      <c r="J81" s="31"/>
      <c r="K81" s="46">
        <f t="shared" si="20"/>
        <v>0</v>
      </c>
      <c r="L81" s="75" t="str">
        <f t="shared" si="3"/>
        <v/>
      </c>
      <c r="M81" s="75" t="str">
        <f t="shared" si="4"/>
        <v/>
      </c>
      <c r="N81" s="47" t="str">
        <f t="shared" si="5"/>
        <v/>
      </c>
      <c r="O81" s="43" t="str">
        <f t="shared" si="6"/>
        <v/>
      </c>
      <c r="P81" s="31"/>
      <c r="Q81" s="49" t="str">
        <f t="shared" si="7"/>
        <v/>
      </c>
      <c r="R81" s="49" t="str">
        <f t="shared" si="8"/>
        <v/>
      </c>
      <c r="S81" s="50" t="str">
        <f t="shared" si="9"/>
        <v/>
      </c>
      <c r="T81" s="50" t="str">
        <f t="shared" si="10"/>
        <v/>
      </c>
      <c r="U81" s="50" t="str">
        <f t="shared" ref="U81:V81" si="99">IFERROR(Q81/N81,"")</f>
        <v/>
      </c>
      <c r="V81" s="50" t="str">
        <f t="shared" si="99"/>
        <v/>
      </c>
      <c r="W81" s="50" t="str">
        <f t="shared" si="12"/>
        <v/>
      </c>
      <c r="X81" s="31"/>
      <c r="Y81" s="51"/>
      <c r="Z81" s="52"/>
      <c r="AA81" s="65"/>
      <c r="AB81" s="54" t="str">
        <f t="shared" si="13"/>
        <v/>
      </c>
      <c r="AC81" s="55" t="str">
        <f t="shared" si="14"/>
        <v/>
      </c>
      <c r="AD81" s="54" t="str">
        <f t="shared" si="22"/>
        <v/>
      </c>
      <c r="AE81" s="56" t="str">
        <f t="shared" si="23"/>
        <v/>
      </c>
      <c r="AF81" s="54" t="str">
        <f t="shared" si="24"/>
        <v/>
      </c>
      <c r="AG81" s="54" t="str">
        <f t="shared" si="15"/>
        <v/>
      </c>
      <c r="AH81" s="54" t="str">
        <f t="shared" si="16"/>
        <v/>
      </c>
      <c r="AI81" s="54" t="str">
        <f t="shared" si="17"/>
        <v/>
      </c>
      <c r="AJ81" s="57" t="str">
        <f t="shared" si="18"/>
        <v/>
      </c>
      <c r="AK81" s="65"/>
      <c r="AL81" s="81"/>
      <c r="AM81" s="65"/>
      <c r="AN81" s="21"/>
      <c r="AO81" s="76"/>
      <c r="AP81" s="21"/>
      <c r="AQ81" s="21"/>
      <c r="AR81" s="21"/>
      <c r="AS81" s="21"/>
    </row>
    <row r="82" ht="18.0" customHeight="1">
      <c r="A82" s="79"/>
      <c r="B82" s="63"/>
      <c r="C82" s="42"/>
      <c r="D82" s="43"/>
      <c r="E82" s="43"/>
      <c r="F82" s="43" t="str">
        <f t="shared" si="2"/>
        <v/>
      </c>
      <c r="G82" s="31"/>
      <c r="H82" s="43"/>
      <c r="I82" s="80"/>
      <c r="J82" s="31"/>
      <c r="K82" s="46">
        <f t="shared" si="20"/>
        <v>0</v>
      </c>
      <c r="L82" s="75" t="str">
        <f t="shared" si="3"/>
        <v/>
      </c>
      <c r="M82" s="75" t="str">
        <f t="shared" si="4"/>
        <v/>
      </c>
      <c r="N82" s="47" t="str">
        <f t="shared" si="5"/>
        <v/>
      </c>
      <c r="O82" s="43" t="str">
        <f t="shared" si="6"/>
        <v/>
      </c>
      <c r="P82" s="31"/>
      <c r="Q82" s="49" t="str">
        <f t="shared" si="7"/>
        <v/>
      </c>
      <c r="R82" s="49" t="str">
        <f t="shared" si="8"/>
        <v/>
      </c>
      <c r="S82" s="50" t="str">
        <f t="shared" si="9"/>
        <v/>
      </c>
      <c r="T82" s="50" t="str">
        <f t="shared" si="10"/>
        <v/>
      </c>
      <c r="U82" s="50" t="str">
        <f t="shared" ref="U82:V82" si="100">IFERROR(Q82/N82,"")</f>
        <v/>
      </c>
      <c r="V82" s="50" t="str">
        <f t="shared" si="100"/>
        <v/>
      </c>
      <c r="W82" s="50" t="str">
        <f t="shared" si="12"/>
        <v/>
      </c>
      <c r="X82" s="31"/>
      <c r="Y82" s="51"/>
      <c r="Z82" s="52"/>
      <c r="AA82" s="65"/>
      <c r="AB82" s="54" t="str">
        <f t="shared" si="13"/>
        <v/>
      </c>
      <c r="AC82" s="55" t="str">
        <f t="shared" si="14"/>
        <v/>
      </c>
      <c r="AD82" s="54" t="str">
        <f t="shared" si="22"/>
        <v/>
      </c>
      <c r="AE82" s="56" t="str">
        <f t="shared" si="23"/>
        <v/>
      </c>
      <c r="AF82" s="54" t="str">
        <f t="shared" si="24"/>
        <v/>
      </c>
      <c r="AG82" s="54" t="str">
        <f t="shared" si="15"/>
        <v/>
      </c>
      <c r="AH82" s="54" t="str">
        <f t="shared" si="16"/>
        <v/>
      </c>
      <c r="AI82" s="54" t="str">
        <f t="shared" si="17"/>
        <v/>
      </c>
      <c r="AJ82" s="57" t="str">
        <f t="shared" si="18"/>
        <v/>
      </c>
      <c r="AK82" s="65"/>
      <c r="AL82" s="81"/>
      <c r="AM82" s="65"/>
      <c r="AN82" s="21"/>
      <c r="AO82" s="76"/>
      <c r="AP82" s="21"/>
      <c r="AQ82" s="21"/>
      <c r="AR82" s="21"/>
      <c r="AS82" s="21"/>
    </row>
    <row r="83" ht="18.0" customHeight="1">
      <c r="A83" s="79"/>
      <c r="B83" s="63"/>
      <c r="C83" s="42"/>
      <c r="D83" s="43"/>
      <c r="E83" s="43"/>
      <c r="F83" s="43" t="str">
        <f t="shared" si="2"/>
        <v/>
      </c>
      <c r="G83" s="31"/>
      <c r="H83" s="43"/>
      <c r="I83" s="80"/>
      <c r="J83" s="31"/>
      <c r="K83" s="46">
        <f t="shared" si="20"/>
        <v>0</v>
      </c>
      <c r="L83" s="75" t="str">
        <f t="shared" si="3"/>
        <v/>
      </c>
      <c r="M83" s="75" t="str">
        <f t="shared" si="4"/>
        <v/>
      </c>
      <c r="N83" s="47" t="str">
        <f t="shared" si="5"/>
        <v/>
      </c>
      <c r="O83" s="43" t="str">
        <f t="shared" si="6"/>
        <v/>
      </c>
      <c r="P83" s="31"/>
      <c r="Q83" s="49" t="str">
        <f t="shared" si="7"/>
        <v/>
      </c>
      <c r="R83" s="49" t="str">
        <f t="shared" si="8"/>
        <v/>
      </c>
      <c r="S83" s="50" t="str">
        <f t="shared" si="9"/>
        <v/>
      </c>
      <c r="T83" s="50" t="str">
        <f t="shared" si="10"/>
        <v/>
      </c>
      <c r="U83" s="50" t="str">
        <f t="shared" ref="U83:V83" si="101">IFERROR(Q83/N83,"")</f>
        <v/>
      </c>
      <c r="V83" s="50" t="str">
        <f t="shared" si="101"/>
        <v/>
      </c>
      <c r="W83" s="50" t="str">
        <f t="shared" si="12"/>
        <v/>
      </c>
      <c r="X83" s="31"/>
      <c r="Y83" s="51"/>
      <c r="Z83" s="52"/>
      <c r="AA83" s="65"/>
      <c r="AB83" s="54" t="str">
        <f t="shared" si="13"/>
        <v/>
      </c>
      <c r="AC83" s="55" t="str">
        <f t="shared" si="14"/>
        <v/>
      </c>
      <c r="AD83" s="54" t="str">
        <f t="shared" si="22"/>
        <v/>
      </c>
      <c r="AE83" s="56" t="str">
        <f t="shared" si="23"/>
        <v/>
      </c>
      <c r="AF83" s="54" t="str">
        <f t="shared" si="24"/>
        <v/>
      </c>
      <c r="AG83" s="54" t="str">
        <f t="shared" si="15"/>
        <v/>
      </c>
      <c r="AH83" s="54" t="str">
        <f t="shared" si="16"/>
        <v/>
      </c>
      <c r="AI83" s="54" t="str">
        <f t="shared" si="17"/>
        <v/>
      </c>
      <c r="AJ83" s="57" t="str">
        <f t="shared" si="18"/>
        <v/>
      </c>
      <c r="AK83" s="65"/>
      <c r="AL83" s="81"/>
      <c r="AM83" s="65"/>
      <c r="AN83" s="21"/>
      <c r="AO83" s="76"/>
      <c r="AP83" s="21"/>
      <c r="AQ83" s="21"/>
      <c r="AR83" s="21"/>
      <c r="AS83" s="21"/>
    </row>
    <row r="84" ht="18.0" customHeight="1">
      <c r="A84" s="79"/>
      <c r="B84" s="63"/>
      <c r="C84" s="42"/>
      <c r="D84" s="43"/>
      <c r="E84" s="43"/>
      <c r="F84" s="43" t="str">
        <f t="shared" si="2"/>
        <v/>
      </c>
      <c r="G84" s="31"/>
      <c r="H84" s="43"/>
      <c r="I84" s="80"/>
      <c r="J84" s="31"/>
      <c r="K84" s="46">
        <f t="shared" si="20"/>
        <v>0</v>
      </c>
      <c r="L84" s="75" t="str">
        <f t="shared" si="3"/>
        <v/>
      </c>
      <c r="M84" s="75" t="str">
        <f t="shared" si="4"/>
        <v/>
      </c>
      <c r="N84" s="47" t="str">
        <f t="shared" si="5"/>
        <v/>
      </c>
      <c r="O84" s="43" t="str">
        <f t="shared" si="6"/>
        <v/>
      </c>
      <c r="P84" s="31"/>
      <c r="Q84" s="49" t="str">
        <f t="shared" si="7"/>
        <v/>
      </c>
      <c r="R84" s="49" t="str">
        <f t="shared" si="8"/>
        <v/>
      </c>
      <c r="S84" s="50" t="str">
        <f t="shared" si="9"/>
        <v/>
      </c>
      <c r="T84" s="50" t="str">
        <f t="shared" si="10"/>
        <v/>
      </c>
      <c r="U84" s="50" t="str">
        <f t="shared" ref="U84:V84" si="102">IFERROR(Q84/N84,"")</f>
        <v/>
      </c>
      <c r="V84" s="50" t="str">
        <f t="shared" si="102"/>
        <v/>
      </c>
      <c r="W84" s="50" t="str">
        <f t="shared" si="12"/>
        <v/>
      </c>
      <c r="X84" s="31"/>
      <c r="Y84" s="51"/>
      <c r="Z84" s="52"/>
      <c r="AA84" s="65"/>
      <c r="AB84" s="54" t="str">
        <f t="shared" si="13"/>
        <v/>
      </c>
      <c r="AC84" s="55" t="str">
        <f t="shared" si="14"/>
        <v/>
      </c>
      <c r="AD84" s="54" t="str">
        <f t="shared" si="22"/>
        <v/>
      </c>
      <c r="AE84" s="56" t="str">
        <f t="shared" si="23"/>
        <v/>
      </c>
      <c r="AF84" s="54" t="str">
        <f t="shared" si="24"/>
        <v/>
      </c>
      <c r="AG84" s="54" t="str">
        <f t="shared" si="15"/>
        <v/>
      </c>
      <c r="AH84" s="54" t="str">
        <f t="shared" si="16"/>
        <v/>
      </c>
      <c r="AI84" s="54" t="str">
        <f t="shared" si="17"/>
        <v/>
      </c>
      <c r="AJ84" s="57" t="str">
        <f t="shared" si="18"/>
        <v/>
      </c>
      <c r="AK84" s="65"/>
      <c r="AL84" s="81"/>
      <c r="AM84" s="65"/>
      <c r="AN84" s="21"/>
      <c r="AO84" s="76"/>
      <c r="AP84" s="21"/>
      <c r="AQ84" s="21"/>
      <c r="AR84" s="21"/>
      <c r="AS84" s="21"/>
    </row>
    <row r="85" ht="18.0" customHeight="1">
      <c r="A85" s="79"/>
      <c r="B85" s="63"/>
      <c r="C85" s="42"/>
      <c r="D85" s="43"/>
      <c r="E85" s="43"/>
      <c r="F85" s="43" t="str">
        <f t="shared" si="2"/>
        <v/>
      </c>
      <c r="G85" s="31"/>
      <c r="H85" s="43"/>
      <c r="I85" s="80"/>
      <c r="J85" s="31"/>
      <c r="K85" s="46">
        <f t="shared" si="20"/>
        <v>0</v>
      </c>
      <c r="L85" s="75" t="str">
        <f t="shared" si="3"/>
        <v/>
      </c>
      <c r="M85" s="75" t="str">
        <f t="shared" si="4"/>
        <v/>
      </c>
      <c r="N85" s="47" t="str">
        <f t="shared" si="5"/>
        <v/>
      </c>
      <c r="O85" s="43" t="str">
        <f t="shared" si="6"/>
        <v/>
      </c>
      <c r="P85" s="31"/>
      <c r="Q85" s="49" t="str">
        <f t="shared" si="7"/>
        <v/>
      </c>
      <c r="R85" s="49" t="str">
        <f t="shared" si="8"/>
        <v/>
      </c>
      <c r="S85" s="50" t="str">
        <f t="shared" si="9"/>
        <v/>
      </c>
      <c r="T85" s="50" t="str">
        <f t="shared" si="10"/>
        <v/>
      </c>
      <c r="U85" s="50" t="str">
        <f t="shared" ref="U85:V85" si="103">IFERROR(Q85/N85,"")</f>
        <v/>
      </c>
      <c r="V85" s="50" t="str">
        <f t="shared" si="103"/>
        <v/>
      </c>
      <c r="W85" s="50" t="str">
        <f t="shared" si="12"/>
        <v/>
      </c>
      <c r="X85" s="31"/>
      <c r="Y85" s="51"/>
      <c r="Z85" s="52"/>
      <c r="AA85" s="65"/>
      <c r="AB85" s="54" t="str">
        <f t="shared" si="13"/>
        <v/>
      </c>
      <c r="AC85" s="55" t="str">
        <f t="shared" si="14"/>
        <v/>
      </c>
      <c r="AD85" s="54" t="str">
        <f t="shared" si="22"/>
        <v/>
      </c>
      <c r="AE85" s="56" t="str">
        <f t="shared" si="23"/>
        <v/>
      </c>
      <c r="AF85" s="54" t="str">
        <f t="shared" si="24"/>
        <v/>
      </c>
      <c r="AG85" s="54" t="str">
        <f t="shared" si="15"/>
        <v/>
      </c>
      <c r="AH85" s="54" t="str">
        <f t="shared" si="16"/>
        <v/>
      </c>
      <c r="AI85" s="54" t="str">
        <f t="shared" si="17"/>
        <v/>
      </c>
      <c r="AJ85" s="57" t="str">
        <f t="shared" si="18"/>
        <v/>
      </c>
      <c r="AK85" s="65"/>
      <c r="AL85" s="81"/>
      <c r="AM85" s="65"/>
      <c r="AN85" s="21"/>
      <c r="AO85" s="76"/>
      <c r="AP85" s="21"/>
      <c r="AQ85" s="21"/>
      <c r="AR85" s="21"/>
      <c r="AS85" s="21"/>
    </row>
    <row r="86" ht="18.0" customHeight="1">
      <c r="A86" s="79"/>
      <c r="B86" s="63"/>
      <c r="C86" s="42"/>
      <c r="D86" s="43"/>
      <c r="E86" s="43"/>
      <c r="F86" s="43" t="str">
        <f t="shared" si="2"/>
        <v/>
      </c>
      <c r="G86" s="31"/>
      <c r="H86" s="43"/>
      <c r="I86" s="80"/>
      <c r="J86" s="31"/>
      <c r="K86" s="46">
        <f t="shared" si="20"/>
        <v>0</v>
      </c>
      <c r="L86" s="75" t="str">
        <f t="shared" si="3"/>
        <v/>
      </c>
      <c r="M86" s="75" t="str">
        <f t="shared" si="4"/>
        <v/>
      </c>
      <c r="N86" s="47" t="str">
        <f t="shared" si="5"/>
        <v/>
      </c>
      <c r="O86" s="43" t="str">
        <f t="shared" si="6"/>
        <v/>
      </c>
      <c r="P86" s="31"/>
      <c r="Q86" s="49" t="str">
        <f t="shared" si="7"/>
        <v/>
      </c>
      <c r="R86" s="49" t="str">
        <f t="shared" si="8"/>
        <v/>
      </c>
      <c r="S86" s="50" t="str">
        <f t="shared" si="9"/>
        <v/>
      </c>
      <c r="T86" s="50" t="str">
        <f t="shared" si="10"/>
        <v/>
      </c>
      <c r="U86" s="50" t="str">
        <f t="shared" ref="U86:V86" si="104">IFERROR(Q86/N86,"")</f>
        <v/>
      </c>
      <c r="V86" s="50" t="str">
        <f t="shared" si="104"/>
        <v/>
      </c>
      <c r="W86" s="50" t="str">
        <f t="shared" si="12"/>
        <v/>
      </c>
      <c r="X86" s="31"/>
      <c r="Y86" s="51"/>
      <c r="Z86" s="52"/>
      <c r="AA86" s="65"/>
      <c r="AB86" s="54" t="str">
        <f t="shared" si="13"/>
        <v/>
      </c>
      <c r="AC86" s="55" t="str">
        <f t="shared" si="14"/>
        <v/>
      </c>
      <c r="AD86" s="54" t="str">
        <f t="shared" si="22"/>
        <v/>
      </c>
      <c r="AE86" s="56" t="str">
        <f t="shared" si="23"/>
        <v/>
      </c>
      <c r="AF86" s="54" t="str">
        <f t="shared" si="24"/>
        <v/>
      </c>
      <c r="AG86" s="54" t="str">
        <f t="shared" si="15"/>
        <v/>
      </c>
      <c r="AH86" s="54" t="str">
        <f t="shared" si="16"/>
        <v/>
      </c>
      <c r="AI86" s="54" t="str">
        <f t="shared" si="17"/>
        <v/>
      </c>
      <c r="AJ86" s="57" t="str">
        <f t="shared" si="18"/>
        <v/>
      </c>
      <c r="AK86" s="65"/>
      <c r="AL86" s="81"/>
      <c r="AM86" s="65"/>
      <c r="AN86" s="21"/>
      <c r="AO86" s="76"/>
      <c r="AP86" s="21"/>
      <c r="AQ86" s="21"/>
      <c r="AR86" s="21"/>
      <c r="AS86" s="21"/>
    </row>
    <row r="87" ht="18.0" customHeight="1">
      <c r="A87" s="79"/>
      <c r="B87" s="63"/>
      <c r="C87" s="42"/>
      <c r="D87" s="43"/>
      <c r="E87" s="43"/>
      <c r="F87" s="43" t="str">
        <f t="shared" si="2"/>
        <v/>
      </c>
      <c r="G87" s="31"/>
      <c r="H87" s="43"/>
      <c r="I87" s="80"/>
      <c r="J87" s="31"/>
      <c r="K87" s="46">
        <f t="shared" si="20"/>
        <v>0</v>
      </c>
      <c r="L87" s="75" t="str">
        <f t="shared" si="3"/>
        <v/>
      </c>
      <c r="M87" s="75" t="str">
        <f t="shared" si="4"/>
        <v/>
      </c>
      <c r="N87" s="47" t="str">
        <f t="shared" si="5"/>
        <v/>
      </c>
      <c r="O87" s="43" t="str">
        <f t="shared" si="6"/>
        <v/>
      </c>
      <c r="P87" s="31"/>
      <c r="Q87" s="49" t="str">
        <f t="shared" si="7"/>
        <v/>
      </c>
      <c r="R87" s="49" t="str">
        <f t="shared" si="8"/>
        <v/>
      </c>
      <c r="S87" s="50" t="str">
        <f t="shared" si="9"/>
        <v/>
      </c>
      <c r="T87" s="50" t="str">
        <f t="shared" si="10"/>
        <v/>
      </c>
      <c r="U87" s="50" t="str">
        <f t="shared" ref="U87:V87" si="105">IFERROR(Q87/N87,"")</f>
        <v/>
      </c>
      <c r="V87" s="50" t="str">
        <f t="shared" si="105"/>
        <v/>
      </c>
      <c r="W87" s="50" t="str">
        <f t="shared" si="12"/>
        <v/>
      </c>
      <c r="X87" s="31"/>
      <c r="Y87" s="51"/>
      <c r="Z87" s="52"/>
      <c r="AA87" s="65"/>
      <c r="AB87" s="54" t="str">
        <f t="shared" si="13"/>
        <v/>
      </c>
      <c r="AC87" s="55" t="str">
        <f t="shared" si="14"/>
        <v/>
      </c>
      <c r="AD87" s="54" t="str">
        <f t="shared" si="22"/>
        <v/>
      </c>
      <c r="AE87" s="56" t="str">
        <f t="shared" si="23"/>
        <v/>
      </c>
      <c r="AF87" s="54" t="str">
        <f t="shared" si="24"/>
        <v/>
      </c>
      <c r="AG87" s="54" t="str">
        <f t="shared" si="15"/>
        <v/>
      </c>
      <c r="AH87" s="54" t="str">
        <f t="shared" si="16"/>
        <v/>
      </c>
      <c r="AI87" s="54" t="str">
        <f t="shared" si="17"/>
        <v/>
      </c>
      <c r="AJ87" s="57" t="str">
        <f t="shared" si="18"/>
        <v/>
      </c>
      <c r="AK87" s="65"/>
      <c r="AL87" s="81"/>
      <c r="AM87" s="65"/>
      <c r="AN87" s="21"/>
      <c r="AO87" s="76"/>
      <c r="AP87" s="21"/>
      <c r="AQ87" s="21"/>
      <c r="AR87" s="21"/>
      <c r="AS87" s="21"/>
    </row>
    <row r="88" ht="18.0" customHeight="1">
      <c r="A88" s="79"/>
      <c r="B88" s="63"/>
      <c r="C88" s="42"/>
      <c r="D88" s="43"/>
      <c r="E88" s="43"/>
      <c r="F88" s="43" t="str">
        <f t="shared" si="2"/>
        <v/>
      </c>
      <c r="G88" s="31"/>
      <c r="H88" s="43"/>
      <c r="I88" s="80"/>
      <c r="J88" s="31"/>
      <c r="K88" s="46">
        <f t="shared" si="20"/>
        <v>0</v>
      </c>
      <c r="L88" s="75" t="str">
        <f t="shared" si="3"/>
        <v/>
      </c>
      <c r="M88" s="75" t="str">
        <f t="shared" si="4"/>
        <v/>
      </c>
      <c r="N88" s="47" t="str">
        <f t="shared" si="5"/>
        <v/>
      </c>
      <c r="O88" s="43" t="str">
        <f t="shared" si="6"/>
        <v/>
      </c>
      <c r="P88" s="31"/>
      <c r="Q88" s="49" t="str">
        <f t="shared" si="7"/>
        <v/>
      </c>
      <c r="R88" s="49" t="str">
        <f t="shared" si="8"/>
        <v/>
      </c>
      <c r="S88" s="50" t="str">
        <f t="shared" si="9"/>
        <v/>
      </c>
      <c r="T88" s="50" t="str">
        <f t="shared" si="10"/>
        <v/>
      </c>
      <c r="U88" s="50" t="str">
        <f t="shared" ref="U88:V88" si="106">IFERROR(Q88/N88,"")</f>
        <v/>
      </c>
      <c r="V88" s="50" t="str">
        <f t="shared" si="106"/>
        <v/>
      </c>
      <c r="W88" s="50" t="str">
        <f t="shared" si="12"/>
        <v/>
      </c>
      <c r="X88" s="31"/>
      <c r="Y88" s="51"/>
      <c r="Z88" s="52"/>
      <c r="AA88" s="65"/>
      <c r="AB88" s="54" t="str">
        <f t="shared" si="13"/>
        <v/>
      </c>
      <c r="AC88" s="55" t="str">
        <f t="shared" si="14"/>
        <v/>
      </c>
      <c r="AD88" s="54" t="str">
        <f t="shared" si="22"/>
        <v/>
      </c>
      <c r="AE88" s="56" t="str">
        <f t="shared" si="23"/>
        <v/>
      </c>
      <c r="AF88" s="54" t="str">
        <f t="shared" si="24"/>
        <v/>
      </c>
      <c r="AG88" s="54" t="str">
        <f t="shared" si="15"/>
        <v/>
      </c>
      <c r="AH88" s="54" t="str">
        <f t="shared" si="16"/>
        <v/>
      </c>
      <c r="AI88" s="54" t="str">
        <f t="shared" si="17"/>
        <v/>
      </c>
      <c r="AJ88" s="57" t="str">
        <f t="shared" si="18"/>
        <v/>
      </c>
      <c r="AK88" s="65"/>
      <c r="AL88" s="81"/>
      <c r="AM88" s="65"/>
      <c r="AN88" s="21"/>
      <c r="AO88" s="76"/>
      <c r="AP88" s="21"/>
      <c r="AQ88" s="21"/>
      <c r="AR88" s="21"/>
      <c r="AS88" s="21"/>
    </row>
    <row r="89" ht="18.0" customHeight="1">
      <c r="A89" s="79"/>
      <c r="B89" s="63"/>
      <c r="C89" s="42"/>
      <c r="D89" s="43"/>
      <c r="E89" s="43"/>
      <c r="F89" s="43" t="str">
        <f t="shared" si="2"/>
        <v/>
      </c>
      <c r="G89" s="31"/>
      <c r="H89" s="43"/>
      <c r="I89" s="80"/>
      <c r="J89" s="31"/>
      <c r="K89" s="46">
        <f t="shared" si="20"/>
        <v>0</v>
      </c>
      <c r="L89" s="75" t="str">
        <f t="shared" si="3"/>
        <v/>
      </c>
      <c r="M89" s="75" t="str">
        <f t="shared" si="4"/>
        <v/>
      </c>
      <c r="N89" s="47" t="str">
        <f t="shared" si="5"/>
        <v/>
      </c>
      <c r="O89" s="43" t="str">
        <f t="shared" si="6"/>
        <v/>
      </c>
      <c r="P89" s="31"/>
      <c r="Q89" s="49" t="str">
        <f t="shared" si="7"/>
        <v/>
      </c>
      <c r="R89" s="49" t="str">
        <f t="shared" si="8"/>
        <v/>
      </c>
      <c r="S89" s="50" t="str">
        <f t="shared" si="9"/>
        <v/>
      </c>
      <c r="T89" s="50" t="str">
        <f t="shared" si="10"/>
        <v/>
      </c>
      <c r="U89" s="50" t="str">
        <f t="shared" ref="U89:V89" si="107">IFERROR(Q89/N89,"")</f>
        <v/>
      </c>
      <c r="V89" s="50" t="str">
        <f t="shared" si="107"/>
        <v/>
      </c>
      <c r="W89" s="50" t="str">
        <f t="shared" si="12"/>
        <v/>
      </c>
      <c r="X89" s="31"/>
      <c r="Y89" s="51"/>
      <c r="Z89" s="52"/>
      <c r="AA89" s="65"/>
      <c r="AB89" s="54" t="str">
        <f t="shared" si="13"/>
        <v/>
      </c>
      <c r="AC89" s="55" t="str">
        <f t="shared" si="14"/>
        <v/>
      </c>
      <c r="AD89" s="54" t="str">
        <f t="shared" si="22"/>
        <v/>
      </c>
      <c r="AE89" s="56" t="str">
        <f t="shared" si="23"/>
        <v/>
      </c>
      <c r="AF89" s="54" t="str">
        <f t="shared" si="24"/>
        <v/>
      </c>
      <c r="AG89" s="54" t="str">
        <f t="shared" si="15"/>
        <v/>
      </c>
      <c r="AH89" s="54" t="str">
        <f t="shared" si="16"/>
        <v/>
      </c>
      <c r="AI89" s="54" t="str">
        <f t="shared" si="17"/>
        <v/>
      </c>
      <c r="AJ89" s="57" t="str">
        <f t="shared" si="18"/>
        <v/>
      </c>
      <c r="AK89" s="65"/>
      <c r="AL89" s="81"/>
      <c r="AM89" s="65"/>
      <c r="AN89" s="21"/>
      <c r="AO89" s="76"/>
      <c r="AP89" s="21"/>
      <c r="AQ89" s="21"/>
      <c r="AR89" s="21"/>
      <c r="AS89" s="21"/>
    </row>
    <row r="90" ht="18.0" customHeight="1">
      <c r="A90" s="79"/>
      <c r="B90" s="63"/>
      <c r="C90" s="42"/>
      <c r="D90" s="43"/>
      <c r="E90" s="43"/>
      <c r="F90" s="43" t="str">
        <f t="shared" si="2"/>
        <v/>
      </c>
      <c r="G90" s="31"/>
      <c r="H90" s="43"/>
      <c r="I90" s="80"/>
      <c r="J90" s="31"/>
      <c r="K90" s="46">
        <f t="shared" si="20"/>
        <v>0</v>
      </c>
      <c r="L90" s="75" t="str">
        <f t="shared" si="3"/>
        <v/>
      </c>
      <c r="M90" s="75" t="str">
        <f t="shared" si="4"/>
        <v/>
      </c>
      <c r="N90" s="47" t="str">
        <f t="shared" si="5"/>
        <v/>
      </c>
      <c r="O90" s="43" t="str">
        <f t="shared" si="6"/>
        <v/>
      </c>
      <c r="P90" s="31"/>
      <c r="Q90" s="49" t="str">
        <f t="shared" si="7"/>
        <v/>
      </c>
      <c r="R90" s="49" t="str">
        <f t="shared" si="8"/>
        <v/>
      </c>
      <c r="S90" s="50" t="str">
        <f t="shared" si="9"/>
        <v/>
      </c>
      <c r="T90" s="50" t="str">
        <f t="shared" si="10"/>
        <v/>
      </c>
      <c r="U90" s="50" t="str">
        <f t="shared" ref="U90:V90" si="108">IFERROR(Q90/N90,"")</f>
        <v/>
      </c>
      <c r="V90" s="50" t="str">
        <f t="shared" si="108"/>
        <v/>
      </c>
      <c r="W90" s="50" t="str">
        <f t="shared" si="12"/>
        <v/>
      </c>
      <c r="X90" s="31"/>
      <c r="Y90" s="51"/>
      <c r="Z90" s="52"/>
      <c r="AA90" s="65"/>
      <c r="AB90" s="54" t="str">
        <f t="shared" si="13"/>
        <v/>
      </c>
      <c r="AC90" s="55" t="str">
        <f t="shared" si="14"/>
        <v/>
      </c>
      <c r="AD90" s="54" t="str">
        <f t="shared" si="22"/>
        <v/>
      </c>
      <c r="AE90" s="56" t="str">
        <f t="shared" si="23"/>
        <v/>
      </c>
      <c r="AF90" s="54" t="str">
        <f t="shared" si="24"/>
        <v/>
      </c>
      <c r="AG90" s="54" t="str">
        <f t="shared" si="15"/>
        <v/>
      </c>
      <c r="AH90" s="54" t="str">
        <f t="shared" si="16"/>
        <v/>
      </c>
      <c r="AI90" s="54" t="str">
        <f t="shared" si="17"/>
        <v/>
      </c>
      <c r="AJ90" s="57" t="str">
        <f t="shared" si="18"/>
        <v/>
      </c>
      <c r="AK90" s="65"/>
      <c r="AL90" s="81"/>
      <c r="AM90" s="65"/>
      <c r="AN90" s="21"/>
      <c r="AO90" s="76"/>
      <c r="AP90" s="21"/>
      <c r="AQ90" s="21"/>
      <c r="AR90" s="21"/>
      <c r="AS90" s="21"/>
    </row>
    <row r="91" ht="18.0" customHeight="1">
      <c r="A91" s="79"/>
      <c r="B91" s="63"/>
      <c r="C91" s="42"/>
      <c r="D91" s="43"/>
      <c r="E91" s="43"/>
      <c r="F91" s="43" t="str">
        <f t="shared" si="2"/>
        <v/>
      </c>
      <c r="G91" s="31"/>
      <c r="H91" s="43"/>
      <c r="I91" s="80"/>
      <c r="J91" s="31"/>
      <c r="K91" s="46">
        <f t="shared" si="20"/>
        <v>0</v>
      </c>
      <c r="L91" s="75" t="str">
        <f t="shared" si="3"/>
        <v/>
      </c>
      <c r="M91" s="75" t="str">
        <f t="shared" si="4"/>
        <v/>
      </c>
      <c r="N91" s="47" t="str">
        <f t="shared" si="5"/>
        <v/>
      </c>
      <c r="O91" s="43" t="str">
        <f t="shared" si="6"/>
        <v/>
      </c>
      <c r="P91" s="31"/>
      <c r="Q91" s="49" t="str">
        <f t="shared" si="7"/>
        <v/>
      </c>
      <c r="R91" s="49" t="str">
        <f t="shared" si="8"/>
        <v/>
      </c>
      <c r="S91" s="50" t="str">
        <f t="shared" si="9"/>
        <v/>
      </c>
      <c r="T91" s="50" t="str">
        <f t="shared" si="10"/>
        <v/>
      </c>
      <c r="U91" s="50" t="str">
        <f t="shared" ref="U91:V91" si="109">IFERROR(Q91/N91,"")</f>
        <v/>
      </c>
      <c r="V91" s="50" t="str">
        <f t="shared" si="109"/>
        <v/>
      </c>
      <c r="W91" s="50" t="str">
        <f t="shared" si="12"/>
        <v/>
      </c>
      <c r="X91" s="31"/>
      <c r="Y91" s="51"/>
      <c r="Z91" s="52"/>
      <c r="AA91" s="65"/>
      <c r="AB91" s="54" t="str">
        <f t="shared" si="13"/>
        <v/>
      </c>
      <c r="AC91" s="55" t="str">
        <f t="shared" si="14"/>
        <v/>
      </c>
      <c r="AD91" s="54" t="str">
        <f t="shared" si="22"/>
        <v/>
      </c>
      <c r="AE91" s="56" t="str">
        <f t="shared" si="23"/>
        <v/>
      </c>
      <c r="AF91" s="54" t="str">
        <f t="shared" si="24"/>
        <v/>
      </c>
      <c r="AG91" s="54" t="str">
        <f t="shared" si="15"/>
        <v/>
      </c>
      <c r="AH91" s="54" t="str">
        <f t="shared" si="16"/>
        <v/>
      </c>
      <c r="AI91" s="54" t="str">
        <f t="shared" si="17"/>
        <v/>
      </c>
      <c r="AJ91" s="57" t="str">
        <f t="shared" si="18"/>
        <v/>
      </c>
      <c r="AK91" s="65"/>
      <c r="AL91" s="81"/>
      <c r="AM91" s="65"/>
      <c r="AN91" s="21"/>
      <c r="AO91" s="76"/>
      <c r="AP91" s="21"/>
      <c r="AQ91" s="21"/>
      <c r="AR91" s="21"/>
      <c r="AS91" s="21"/>
    </row>
    <row r="92" ht="18.0" customHeight="1">
      <c r="A92" s="79"/>
      <c r="B92" s="63"/>
      <c r="C92" s="42"/>
      <c r="D92" s="43"/>
      <c r="E92" s="43"/>
      <c r="F92" s="43" t="str">
        <f t="shared" si="2"/>
        <v/>
      </c>
      <c r="G92" s="31"/>
      <c r="H92" s="43"/>
      <c r="I92" s="80"/>
      <c r="J92" s="31"/>
      <c r="K92" s="46">
        <f t="shared" si="20"/>
        <v>0</v>
      </c>
      <c r="L92" s="75" t="str">
        <f t="shared" si="3"/>
        <v/>
      </c>
      <c r="M92" s="75" t="str">
        <f t="shared" si="4"/>
        <v/>
      </c>
      <c r="N92" s="47" t="str">
        <f t="shared" si="5"/>
        <v/>
      </c>
      <c r="O92" s="43" t="str">
        <f t="shared" si="6"/>
        <v/>
      </c>
      <c r="P92" s="31"/>
      <c r="Q92" s="49" t="str">
        <f t="shared" si="7"/>
        <v/>
      </c>
      <c r="R92" s="49" t="str">
        <f t="shared" si="8"/>
        <v/>
      </c>
      <c r="S92" s="50" t="str">
        <f t="shared" si="9"/>
        <v/>
      </c>
      <c r="T92" s="50" t="str">
        <f t="shared" si="10"/>
        <v/>
      </c>
      <c r="U92" s="50" t="str">
        <f t="shared" ref="U92:V92" si="110">IFERROR(Q92/N92,"")</f>
        <v/>
      </c>
      <c r="V92" s="50" t="str">
        <f t="shared" si="110"/>
        <v/>
      </c>
      <c r="W92" s="50" t="str">
        <f t="shared" si="12"/>
        <v/>
      </c>
      <c r="X92" s="31"/>
      <c r="Y92" s="51"/>
      <c r="Z92" s="52"/>
      <c r="AA92" s="65"/>
      <c r="AB92" s="54" t="str">
        <f t="shared" si="13"/>
        <v/>
      </c>
      <c r="AC92" s="55" t="str">
        <f t="shared" si="14"/>
        <v/>
      </c>
      <c r="AD92" s="54" t="str">
        <f t="shared" si="22"/>
        <v/>
      </c>
      <c r="AE92" s="56" t="str">
        <f t="shared" si="23"/>
        <v/>
      </c>
      <c r="AF92" s="54" t="str">
        <f t="shared" si="24"/>
        <v/>
      </c>
      <c r="AG92" s="54" t="str">
        <f t="shared" si="15"/>
        <v/>
      </c>
      <c r="AH92" s="54" t="str">
        <f t="shared" si="16"/>
        <v/>
      </c>
      <c r="AI92" s="54" t="str">
        <f t="shared" si="17"/>
        <v/>
      </c>
      <c r="AJ92" s="57" t="str">
        <f t="shared" si="18"/>
        <v/>
      </c>
      <c r="AK92" s="65"/>
      <c r="AL92" s="81"/>
      <c r="AM92" s="65"/>
      <c r="AN92" s="21"/>
      <c r="AO92" s="76"/>
      <c r="AP92" s="21"/>
      <c r="AQ92" s="21"/>
      <c r="AR92" s="21"/>
      <c r="AS92" s="21"/>
    </row>
    <row r="93" ht="18.0" customHeight="1">
      <c r="A93" s="79"/>
      <c r="B93" s="63"/>
      <c r="C93" s="42"/>
      <c r="D93" s="43"/>
      <c r="E93" s="43"/>
      <c r="F93" s="43" t="str">
        <f t="shared" si="2"/>
        <v/>
      </c>
      <c r="G93" s="31"/>
      <c r="H93" s="43"/>
      <c r="I93" s="80"/>
      <c r="J93" s="31"/>
      <c r="K93" s="46">
        <f t="shared" si="20"/>
        <v>0</v>
      </c>
      <c r="L93" s="75" t="str">
        <f t="shared" si="3"/>
        <v/>
      </c>
      <c r="M93" s="75" t="str">
        <f t="shared" si="4"/>
        <v/>
      </c>
      <c r="N93" s="47" t="str">
        <f t="shared" si="5"/>
        <v/>
      </c>
      <c r="O93" s="43" t="str">
        <f t="shared" si="6"/>
        <v/>
      </c>
      <c r="P93" s="31"/>
      <c r="Q93" s="49" t="str">
        <f t="shared" si="7"/>
        <v/>
      </c>
      <c r="R93" s="49" t="str">
        <f t="shared" si="8"/>
        <v/>
      </c>
      <c r="S93" s="50" t="str">
        <f t="shared" si="9"/>
        <v/>
      </c>
      <c r="T93" s="50" t="str">
        <f t="shared" si="10"/>
        <v/>
      </c>
      <c r="U93" s="50" t="str">
        <f t="shared" ref="U93:V93" si="111">IFERROR(Q93/N93,"")</f>
        <v/>
      </c>
      <c r="V93" s="50" t="str">
        <f t="shared" si="111"/>
        <v/>
      </c>
      <c r="W93" s="50" t="str">
        <f t="shared" si="12"/>
        <v/>
      </c>
      <c r="X93" s="31"/>
      <c r="Y93" s="51"/>
      <c r="Z93" s="52"/>
      <c r="AA93" s="65"/>
      <c r="AB93" s="54" t="str">
        <f t="shared" si="13"/>
        <v/>
      </c>
      <c r="AC93" s="55" t="str">
        <f t="shared" si="14"/>
        <v/>
      </c>
      <c r="AD93" s="54" t="str">
        <f t="shared" si="22"/>
        <v/>
      </c>
      <c r="AE93" s="56" t="str">
        <f t="shared" si="23"/>
        <v/>
      </c>
      <c r="AF93" s="54" t="str">
        <f t="shared" si="24"/>
        <v/>
      </c>
      <c r="AG93" s="54" t="str">
        <f t="shared" si="15"/>
        <v/>
      </c>
      <c r="AH93" s="54" t="str">
        <f t="shared" si="16"/>
        <v/>
      </c>
      <c r="AI93" s="54" t="str">
        <f t="shared" si="17"/>
        <v/>
      </c>
      <c r="AJ93" s="57" t="str">
        <f t="shared" si="18"/>
        <v/>
      </c>
      <c r="AK93" s="65"/>
      <c r="AL93" s="81"/>
      <c r="AM93" s="65"/>
      <c r="AN93" s="21"/>
      <c r="AO93" s="76"/>
      <c r="AP93" s="21"/>
      <c r="AQ93" s="21"/>
      <c r="AR93" s="21"/>
      <c r="AS93" s="21"/>
    </row>
    <row r="94" ht="18.0" customHeight="1">
      <c r="A94" s="79"/>
      <c r="B94" s="63"/>
      <c r="C94" s="42"/>
      <c r="D94" s="43"/>
      <c r="E94" s="43"/>
      <c r="F94" s="43" t="str">
        <f t="shared" si="2"/>
        <v/>
      </c>
      <c r="G94" s="31"/>
      <c r="H94" s="43"/>
      <c r="I94" s="80"/>
      <c r="J94" s="31"/>
      <c r="K94" s="46">
        <f t="shared" si="20"/>
        <v>0</v>
      </c>
      <c r="L94" s="75" t="str">
        <f t="shared" si="3"/>
        <v/>
      </c>
      <c r="M94" s="75" t="str">
        <f t="shared" si="4"/>
        <v/>
      </c>
      <c r="N94" s="47" t="str">
        <f t="shared" si="5"/>
        <v/>
      </c>
      <c r="O94" s="43" t="str">
        <f t="shared" si="6"/>
        <v/>
      </c>
      <c r="P94" s="31"/>
      <c r="Q94" s="49" t="str">
        <f t="shared" si="7"/>
        <v/>
      </c>
      <c r="R94" s="49" t="str">
        <f t="shared" si="8"/>
        <v/>
      </c>
      <c r="S94" s="50" t="str">
        <f t="shared" si="9"/>
        <v/>
      </c>
      <c r="T94" s="50" t="str">
        <f t="shared" si="10"/>
        <v/>
      </c>
      <c r="U94" s="50" t="str">
        <f t="shared" ref="U94:V94" si="112">IFERROR(Q94/N94,"")</f>
        <v/>
      </c>
      <c r="V94" s="50" t="str">
        <f t="shared" si="112"/>
        <v/>
      </c>
      <c r="W94" s="50" t="str">
        <f t="shared" si="12"/>
        <v/>
      </c>
      <c r="X94" s="31"/>
      <c r="Y94" s="51"/>
      <c r="Z94" s="52"/>
      <c r="AA94" s="65"/>
      <c r="AB94" s="54" t="str">
        <f t="shared" si="13"/>
        <v/>
      </c>
      <c r="AC94" s="55" t="str">
        <f t="shared" si="14"/>
        <v/>
      </c>
      <c r="AD94" s="54" t="str">
        <f t="shared" si="22"/>
        <v/>
      </c>
      <c r="AE94" s="56" t="str">
        <f t="shared" si="23"/>
        <v/>
      </c>
      <c r="AF94" s="54" t="str">
        <f t="shared" si="24"/>
        <v/>
      </c>
      <c r="AG94" s="54" t="str">
        <f t="shared" si="15"/>
        <v/>
      </c>
      <c r="AH94" s="54" t="str">
        <f t="shared" si="16"/>
        <v/>
      </c>
      <c r="AI94" s="54" t="str">
        <f t="shared" si="17"/>
        <v/>
      </c>
      <c r="AJ94" s="57" t="str">
        <f t="shared" si="18"/>
        <v/>
      </c>
      <c r="AK94" s="65"/>
      <c r="AL94" s="81"/>
      <c r="AM94" s="65"/>
      <c r="AN94" s="21"/>
      <c r="AO94" s="76"/>
      <c r="AP94" s="21"/>
      <c r="AQ94" s="21"/>
      <c r="AR94" s="21"/>
      <c r="AS94" s="21"/>
    </row>
    <row r="95" ht="18.0" customHeight="1">
      <c r="A95" s="79"/>
      <c r="B95" s="63"/>
      <c r="C95" s="42"/>
      <c r="D95" s="43"/>
      <c r="E95" s="43"/>
      <c r="F95" s="43" t="str">
        <f t="shared" si="2"/>
        <v/>
      </c>
      <c r="G95" s="31"/>
      <c r="H95" s="43"/>
      <c r="I95" s="80"/>
      <c r="J95" s="31"/>
      <c r="K95" s="46">
        <f t="shared" si="20"/>
        <v>0</v>
      </c>
      <c r="L95" s="75" t="str">
        <f t="shared" si="3"/>
        <v/>
      </c>
      <c r="M95" s="75" t="str">
        <f t="shared" si="4"/>
        <v/>
      </c>
      <c r="N95" s="47" t="str">
        <f t="shared" si="5"/>
        <v/>
      </c>
      <c r="O95" s="43" t="str">
        <f t="shared" si="6"/>
        <v/>
      </c>
      <c r="P95" s="31"/>
      <c r="Q95" s="49" t="str">
        <f t="shared" si="7"/>
        <v/>
      </c>
      <c r="R95" s="49" t="str">
        <f t="shared" si="8"/>
        <v/>
      </c>
      <c r="S95" s="50" t="str">
        <f t="shared" si="9"/>
        <v/>
      </c>
      <c r="T95" s="50" t="str">
        <f t="shared" si="10"/>
        <v/>
      </c>
      <c r="U95" s="50" t="str">
        <f t="shared" ref="U95:V95" si="113">IFERROR(Q95/N95,"")</f>
        <v/>
      </c>
      <c r="V95" s="50" t="str">
        <f t="shared" si="113"/>
        <v/>
      </c>
      <c r="W95" s="50" t="str">
        <f t="shared" si="12"/>
        <v/>
      </c>
      <c r="X95" s="31"/>
      <c r="Y95" s="51"/>
      <c r="Z95" s="52"/>
      <c r="AA95" s="65"/>
      <c r="AB95" s="54" t="str">
        <f t="shared" si="13"/>
        <v/>
      </c>
      <c r="AC95" s="55" t="str">
        <f t="shared" si="14"/>
        <v/>
      </c>
      <c r="AD95" s="54" t="str">
        <f t="shared" si="22"/>
        <v/>
      </c>
      <c r="AE95" s="56" t="str">
        <f t="shared" si="23"/>
        <v/>
      </c>
      <c r="AF95" s="54" t="str">
        <f t="shared" si="24"/>
        <v/>
      </c>
      <c r="AG95" s="54" t="str">
        <f t="shared" si="15"/>
        <v/>
      </c>
      <c r="AH95" s="54" t="str">
        <f t="shared" si="16"/>
        <v/>
      </c>
      <c r="AI95" s="54" t="str">
        <f t="shared" si="17"/>
        <v/>
      </c>
      <c r="AJ95" s="57" t="str">
        <f t="shared" si="18"/>
        <v/>
      </c>
      <c r="AK95" s="65"/>
      <c r="AL95" s="81"/>
      <c r="AM95" s="65"/>
      <c r="AN95" s="21"/>
      <c r="AO95" s="76"/>
      <c r="AP95" s="21"/>
      <c r="AQ95" s="21"/>
      <c r="AR95" s="21"/>
      <c r="AS95" s="21"/>
    </row>
    <row r="96" ht="18.0" customHeight="1">
      <c r="A96" s="79"/>
      <c r="B96" s="63"/>
      <c r="C96" s="42"/>
      <c r="D96" s="43"/>
      <c r="E96" s="43"/>
      <c r="F96" s="43" t="str">
        <f t="shared" si="2"/>
        <v/>
      </c>
      <c r="G96" s="31"/>
      <c r="H96" s="43"/>
      <c r="I96" s="80"/>
      <c r="J96" s="31"/>
      <c r="K96" s="46">
        <f t="shared" si="20"/>
        <v>0</v>
      </c>
      <c r="L96" s="75" t="str">
        <f t="shared" si="3"/>
        <v/>
      </c>
      <c r="M96" s="75" t="str">
        <f t="shared" si="4"/>
        <v/>
      </c>
      <c r="N96" s="47" t="str">
        <f t="shared" si="5"/>
        <v/>
      </c>
      <c r="O96" s="43" t="str">
        <f t="shared" si="6"/>
        <v/>
      </c>
      <c r="P96" s="31"/>
      <c r="Q96" s="49" t="str">
        <f t="shared" si="7"/>
        <v/>
      </c>
      <c r="R96" s="49" t="str">
        <f t="shared" si="8"/>
        <v/>
      </c>
      <c r="S96" s="50" t="str">
        <f t="shared" si="9"/>
        <v/>
      </c>
      <c r="T96" s="50" t="str">
        <f t="shared" si="10"/>
        <v/>
      </c>
      <c r="U96" s="50" t="str">
        <f t="shared" ref="U96:V96" si="114">IFERROR(Q96/N96,"")</f>
        <v/>
      </c>
      <c r="V96" s="50" t="str">
        <f t="shared" si="114"/>
        <v/>
      </c>
      <c r="W96" s="50" t="str">
        <f t="shared" si="12"/>
        <v/>
      </c>
      <c r="X96" s="31"/>
      <c r="Y96" s="51"/>
      <c r="Z96" s="52"/>
      <c r="AA96" s="65"/>
      <c r="AB96" s="54" t="str">
        <f t="shared" si="13"/>
        <v/>
      </c>
      <c r="AC96" s="55" t="str">
        <f t="shared" si="14"/>
        <v/>
      </c>
      <c r="AD96" s="54" t="str">
        <f t="shared" si="22"/>
        <v/>
      </c>
      <c r="AE96" s="56" t="str">
        <f t="shared" si="23"/>
        <v/>
      </c>
      <c r="AF96" s="54" t="str">
        <f t="shared" si="24"/>
        <v/>
      </c>
      <c r="AG96" s="54" t="str">
        <f t="shared" si="15"/>
        <v/>
      </c>
      <c r="AH96" s="54" t="str">
        <f t="shared" si="16"/>
        <v/>
      </c>
      <c r="AI96" s="54" t="str">
        <f t="shared" si="17"/>
        <v/>
      </c>
      <c r="AJ96" s="57" t="str">
        <f t="shared" si="18"/>
        <v/>
      </c>
      <c r="AK96" s="65"/>
      <c r="AL96" s="81"/>
      <c r="AM96" s="65"/>
      <c r="AN96" s="21"/>
      <c r="AO96" s="76"/>
      <c r="AP96" s="21"/>
      <c r="AQ96" s="21"/>
      <c r="AR96" s="21"/>
      <c r="AS96" s="21"/>
    </row>
    <row r="97" ht="18.0" customHeight="1">
      <c r="A97" s="79"/>
      <c r="B97" s="63"/>
      <c r="C97" s="42"/>
      <c r="D97" s="43"/>
      <c r="E97" s="43"/>
      <c r="F97" s="43" t="str">
        <f t="shared" si="2"/>
        <v/>
      </c>
      <c r="G97" s="31"/>
      <c r="H97" s="43"/>
      <c r="I97" s="80"/>
      <c r="J97" s="31"/>
      <c r="K97" s="46">
        <f t="shared" si="20"/>
        <v>0</v>
      </c>
      <c r="L97" s="75" t="str">
        <f t="shared" si="3"/>
        <v/>
      </c>
      <c r="M97" s="75" t="str">
        <f t="shared" si="4"/>
        <v/>
      </c>
      <c r="N97" s="47" t="str">
        <f t="shared" si="5"/>
        <v/>
      </c>
      <c r="O97" s="43" t="str">
        <f t="shared" si="6"/>
        <v/>
      </c>
      <c r="P97" s="31"/>
      <c r="Q97" s="49" t="str">
        <f t="shared" si="7"/>
        <v/>
      </c>
      <c r="R97" s="49" t="str">
        <f t="shared" si="8"/>
        <v/>
      </c>
      <c r="S97" s="50" t="str">
        <f t="shared" si="9"/>
        <v/>
      </c>
      <c r="T97" s="50" t="str">
        <f t="shared" si="10"/>
        <v/>
      </c>
      <c r="U97" s="50" t="str">
        <f t="shared" ref="U97:V97" si="115">IFERROR(Q97/N97,"")</f>
        <v/>
      </c>
      <c r="V97" s="50" t="str">
        <f t="shared" si="115"/>
        <v/>
      </c>
      <c r="W97" s="50" t="str">
        <f t="shared" si="12"/>
        <v/>
      </c>
      <c r="X97" s="31"/>
      <c r="Y97" s="51"/>
      <c r="Z97" s="52"/>
      <c r="AA97" s="65"/>
      <c r="AB97" s="54" t="str">
        <f t="shared" si="13"/>
        <v/>
      </c>
      <c r="AC97" s="55" t="str">
        <f t="shared" si="14"/>
        <v/>
      </c>
      <c r="AD97" s="54" t="str">
        <f t="shared" si="22"/>
        <v/>
      </c>
      <c r="AE97" s="56" t="str">
        <f t="shared" si="23"/>
        <v/>
      </c>
      <c r="AF97" s="54" t="str">
        <f t="shared" si="24"/>
        <v/>
      </c>
      <c r="AG97" s="54" t="str">
        <f t="shared" si="15"/>
        <v/>
      </c>
      <c r="AH97" s="54" t="str">
        <f t="shared" si="16"/>
        <v/>
      </c>
      <c r="AI97" s="54" t="str">
        <f t="shared" si="17"/>
        <v/>
      </c>
      <c r="AJ97" s="57" t="str">
        <f t="shared" si="18"/>
        <v/>
      </c>
      <c r="AK97" s="65"/>
      <c r="AL97" s="81"/>
      <c r="AM97" s="65"/>
      <c r="AN97" s="21"/>
      <c r="AO97" s="76"/>
      <c r="AP97" s="21"/>
      <c r="AQ97" s="21"/>
      <c r="AR97" s="21"/>
      <c r="AS97" s="21"/>
    </row>
    <row r="98" ht="18.0" customHeight="1">
      <c r="A98" s="79"/>
      <c r="B98" s="63"/>
      <c r="C98" s="42"/>
      <c r="D98" s="43"/>
      <c r="E98" s="43"/>
      <c r="F98" s="43" t="str">
        <f t="shared" si="2"/>
        <v/>
      </c>
      <c r="G98" s="31"/>
      <c r="H98" s="43"/>
      <c r="I98" s="80"/>
      <c r="J98" s="31"/>
      <c r="K98" s="46">
        <f t="shared" si="20"/>
        <v>0</v>
      </c>
      <c r="L98" s="75" t="str">
        <f t="shared" si="3"/>
        <v/>
      </c>
      <c r="M98" s="75" t="str">
        <f t="shared" si="4"/>
        <v/>
      </c>
      <c r="N98" s="47" t="str">
        <f t="shared" si="5"/>
        <v/>
      </c>
      <c r="O98" s="43" t="str">
        <f t="shared" si="6"/>
        <v/>
      </c>
      <c r="P98" s="31"/>
      <c r="Q98" s="49" t="str">
        <f t="shared" si="7"/>
        <v/>
      </c>
      <c r="R98" s="49" t="str">
        <f t="shared" si="8"/>
        <v/>
      </c>
      <c r="S98" s="50" t="str">
        <f t="shared" si="9"/>
        <v/>
      </c>
      <c r="T98" s="50" t="str">
        <f t="shared" si="10"/>
        <v/>
      </c>
      <c r="U98" s="50" t="str">
        <f t="shared" ref="U98:V98" si="116">IFERROR(Q98/N98,"")</f>
        <v/>
      </c>
      <c r="V98" s="50" t="str">
        <f t="shared" si="116"/>
        <v/>
      </c>
      <c r="W98" s="50" t="str">
        <f t="shared" si="12"/>
        <v/>
      </c>
      <c r="X98" s="31"/>
      <c r="Y98" s="51"/>
      <c r="Z98" s="52"/>
      <c r="AA98" s="65"/>
      <c r="AB98" s="54" t="str">
        <f t="shared" si="13"/>
        <v/>
      </c>
      <c r="AC98" s="55" t="str">
        <f t="shared" si="14"/>
        <v/>
      </c>
      <c r="AD98" s="54" t="str">
        <f t="shared" si="22"/>
        <v/>
      </c>
      <c r="AE98" s="56" t="str">
        <f t="shared" si="23"/>
        <v/>
      </c>
      <c r="AF98" s="54" t="str">
        <f t="shared" si="24"/>
        <v/>
      </c>
      <c r="AG98" s="54" t="str">
        <f t="shared" si="15"/>
        <v/>
      </c>
      <c r="AH98" s="54" t="str">
        <f t="shared" si="16"/>
        <v/>
      </c>
      <c r="AI98" s="54" t="str">
        <f t="shared" si="17"/>
        <v/>
      </c>
      <c r="AJ98" s="57" t="str">
        <f t="shared" si="18"/>
        <v/>
      </c>
      <c r="AK98" s="65"/>
      <c r="AL98" s="81"/>
      <c r="AM98" s="65"/>
      <c r="AN98" s="21"/>
      <c r="AO98" s="76"/>
      <c r="AP98" s="21"/>
      <c r="AQ98" s="21"/>
      <c r="AR98" s="21"/>
      <c r="AS98" s="21"/>
    </row>
    <row r="99" ht="18.0" customHeight="1">
      <c r="A99" s="79"/>
      <c r="B99" s="63"/>
      <c r="C99" s="42"/>
      <c r="D99" s="43"/>
      <c r="E99" s="43"/>
      <c r="F99" s="43" t="str">
        <f t="shared" si="2"/>
        <v/>
      </c>
      <c r="G99" s="31"/>
      <c r="H99" s="43"/>
      <c r="I99" s="80"/>
      <c r="J99" s="31"/>
      <c r="K99" s="46">
        <f t="shared" si="20"/>
        <v>0</v>
      </c>
      <c r="L99" s="75" t="str">
        <f t="shared" si="3"/>
        <v/>
      </c>
      <c r="M99" s="75" t="str">
        <f t="shared" si="4"/>
        <v/>
      </c>
      <c r="N99" s="47" t="str">
        <f t="shared" si="5"/>
        <v/>
      </c>
      <c r="O99" s="43" t="str">
        <f t="shared" si="6"/>
        <v/>
      </c>
      <c r="P99" s="31"/>
      <c r="Q99" s="49" t="str">
        <f t="shared" si="7"/>
        <v/>
      </c>
      <c r="R99" s="49" t="str">
        <f t="shared" si="8"/>
        <v/>
      </c>
      <c r="S99" s="50" t="str">
        <f t="shared" si="9"/>
        <v/>
      </c>
      <c r="T99" s="50" t="str">
        <f t="shared" si="10"/>
        <v/>
      </c>
      <c r="U99" s="50" t="str">
        <f t="shared" ref="U99:V99" si="117">IFERROR(Q99/N99,"")</f>
        <v/>
      </c>
      <c r="V99" s="50" t="str">
        <f t="shared" si="117"/>
        <v/>
      </c>
      <c r="W99" s="50" t="str">
        <f t="shared" si="12"/>
        <v/>
      </c>
      <c r="X99" s="31"/>
      <c r="Y99" s="51"/>
      <c r="Z99" s="52"/>
      <c r="AA99" s="65"/>
      <c r="AB99" s="54" t="str">
        <f t="shared" si="13"/>
        <v/>
      </c>
      <c r="AC99" s="55" t="str">
        <f t="shared" si="14"/>
        <v/>
      </c>
      <c r="AD99" s="54" t="str">
        <f t="shared" si="22"/>
        <v/>
      </c>
      <c r="AE99" s="56" t="str">
        <f t="shared" si="23"/>
        <v/>
      </c>
      <c r="AF99" s="54" t="str">
        <f t="shared" si="24"/>
        <v/>
      </c>
      <c r="AG99" s="54" t="str">
        <f t="shared" si="15"/>
        <v/>
      </c>
      <c r="AH99" s="54" t="str">
        <f t="shared" si="16"/>
        <v/>
      </c>
      <c r="AI99" s="54" t="str">
        <f t="shared" si="17"/>
        <v/>
      </c>
      <c r="AJ99" s="57" t="str">
        <f t="shared" si="18"/>
        <v/>
      </c>
      <c r="AK99" s="65"/>
      <c r="AL99" s="81"/>
      <c r="AM99" s="65"/>
      <c r="AN99" s="21"/>
      <c r="AO99" s="76"/>
      <c r="AP99" s="21"/>
      <c r="AQ99" s="21"/>
      <c r="AR99" s="21"/>
      <c r="AS99" s="21"/>
    </row>
    <row r="100" ht="18.0" customHeight="1">
      <c r="A100" s="79"/>
      <c r="B100" s="63"/>
      <c r="C100" s="42"/>
      <c r="D100" s="43"/>
      <c r="E100" s="43"/>
      <c r="F100" s="43" t="str">
        <f t="shared" si="2"/>
        <v/>
      </c>
      <c r="G100" s="31"/>
      <c r="H100" s="43"/>
      <c r="I100" s="80"/>
      <c r="J100" s="31"/>
      <c r="K100" s="46">
        <f t="shared" si="20"/>
        <v>0</v>
      </c>
      <c r="L100" s="75" t="str">
        <f t="shared" si="3"/>
        <v/>
      </c>
      <c r="M100" s="75" t="str">
        <f t="shared" si="4"/>
        <v/>
      </c>
      <c r="N100" s="47" t="str">
        <f t="shared" si="5"/>
        <v/>
      </c>
      <c r="O100" s="43" t="str">
        <f t="shared" si="6"/>
        <v/>
      </c>
      <c r="P100" s="31"/>
      <c r="Q100" s="49" t="str">
        <f t="shared" si="7"/>
        <v/>
      </c>
      <c r="R100" s="49" t="str">
        <f t="shared" si="8"/>
        <v/>
      </c>
      <c r="S100" s="50" t="str">
        <f t="shared" si="9"/>
        <v/>
      </c>
      <c r="T100" s="50" t="str">
        <f t="shared" si="10"/>
        <v/>
      </c>
      <c r="U100" s="50" t="str">
        <f t="shared" ref="U100:V100" si="118">IFERROR(Q100/N100,"")</f>
        <v/>
      </c>
      <c r="V100" s="50" t="str">
        <f t="shared" si="118"/>
        <v/>
      </c>
      <c r="W100" s="50" t="str">
        <f t="shared" si="12"/>
        <v/>
      </c>
      <c r="X100" s="31"/>
      <c r="Y100" s="51"/>
      <c r="Z100" s="52"/>
      <c r="AA100" s="65"/>
      <c r="AB100" s="54" t="str">
        <f t="shared" si="13"/>
        <v/>
      </c>
      <c r="AC100" s="55" t="str">
        <f t="shared" si="14"/>
        <v/>
      </c>
      <c r="AD100" s="54" t="str">
        <f t="shared" si="22"/>
        <v/>
      </c>
      <c r="AE100" s="56" t="str">
        <f t="shared" si="23"/>
        <v/>
      </c>
      <c r="AF100" s="54" t="str">
        <f t="shared" si="24"/>
        <v/>
      </c>
      <c r="AG100" s="54" t="str">
        <f t="shared" si="15"/>
        <v/>
      </c>
      <c r="AH100" s="54" t="str">
        <f t="shared" si="16"/>
        <v/>
      </c>
      <c r="AI100" s="54" t="str">
        <f t="shared" si="17"/>
        <v/>
      </c>
      <c r="AJ100" s="57" t="str">
        <f t="shared" si="18"/>
        <v/>
      </c>
      <c r="AK100" s="65"/>
      <c r="AL100" s="81"/>
      <c r="AM100" s="65"/>
      <c r="AN100" s="21"/>
      <c r="AO100" s="76"/>
      <c r="AP100" s="21"/>
      <c r="AQ100" s="21"/>
      <c r="AR100" s="21"/>
      <c r="AS100" s="21"/>
    </row>
    <row r="101" ht="18.0" customHeight="1">
      <c r="A101" s="79"/>
      <c r="B101" s="63"/>
      <c r="C101" s="42"/>
      <c r="D101" s="43"/>
      <c r="E101" s="43"/>
      <c r="F101" s="43" t="str">
        <f t="shared" si="2"/>
        <v/>
      </c>
      <c r="G101" s="31"/>
      <c r="H101" s="43"/>
      <c r="I101" s="80"/>
      <c r="J101" s="31"/>
      <c r="K101" s="46">
        <f t="shared" si="20"/>
        <v>0</v>
      </c>
      <c r="L101" s="75" t="str">
        <f t="shared" si="3"/>
        <v/>
      </c>
      <c r="M101" s="75" t="str">
        <f t="shared" si="4"/>
        <v/>
      </c>
      <c r="N101" s="47" t="str">
        <f t="shared" si="5"/>
        <v/>
      </c>
      <c r="O101" s="43" t="str">
        <f t="shared" si="6"/>
        <v/>
      </c>
      <c r="P101" s="31"/>
      <c r="Q101" s="49" t="str">
        <f t="shared" si="7"/>
        <v/>
      </c>
      <c r="R101" s="49" t="str">
        <f t="shared" si="8"/>
        <v/>
      </c>
      <c r="S101" s="50" t="str">
        <f t="shared" si="9"/>
        <v/>
      </c>
      <c r="T101" s="50" t="str">
        <f t="shared" si="10"/>
        <v/>
      </c>
      <c r="U101" s="50" t="str">
        <f t="shared" ref="U101:V101" si="119">IFERROR(Q101/N101,"")</f>
        <v/>
      </c>
      <c r="V101" s="50" t="str">
        <f t="shared" si="119"/>
        <v/>
      </c>
      <c r="W101" s="50" t="str">
        <f t="shared" si="12"/>
        <v/>
      </c>
      <c r="X101" s="31"/>
      <c r="Y101" s="51"/>
      <c r="Z101" s="52"/>
      <c r="AA101" s="65"/>
      <c r="AB101" s="54" t="str">
        <f t="shared" si="13"/>
        <v/>
      </c>
      <c r="AC101" s="55" t="str">
        <f t="shared" si="14"/>
        <v/>
      </c>
      <c r="AD101" s="54" t="str">
        <f t="shared" si="22"/>
        <v/>
      </c>
      <c r="AE101" s="56" t="str">
        <f t="shared" si="23"/>
        <v/>
      </c>
      <c r="AF101" s="54" t="str">
        <f t="shared" si="24"/>
        <v/>
      </c>
      <c r="AG101" s="54" t="str">
        <f t="shared" si="15"/>
        <v/>
      </c>
      <c r="AH101" s="54" t="str">
        <f t="shared" si="16"/>
        <v/>
      </c>
      <c r="AI101" s="54" t="str">
        <f t="shared" si="17"/>
        <v/>
      </c>
      <c r="AJ101" s="57" t="str">
        <f t="shared" si="18"/>
        <v/>
      </c>
      <c r="AK101" s="65"/>
      <c r="AL101" s="81"/>
      <c r="AM101" s="65"/>
      <c r="AN101" s="21"/>
      <c r="AO101" s="76"/>
      <c r="AP101" s="21"/>
      <c r="AQ101" s="21"/>
      <c r="AR101" s="21"/>
      <c r="AS101" s="21"/>
    </row>
    <row r="102" ht="18.0" customHeight="1">
      <c r="A102" s="79"/>
      <c r="B102" s="63"/>
      <c r="C102" s="42"/>
      <c r="D102" s="43"/>
      <c r="E102" s="43"/>
      <c r="F102" s="43" t="str">
        <f t="shared" si="2"/>
        <v/>
      </c>
      <c r="G102" s="31"/>
      <c r="H102" s="43"/>
      <c r="I102" s="80"/>
      <c r="J102" s="31"/>
      <c r="K102" s="82"/>
      <c r="L102" s="75" t="str">
        <f t="shared" si="3"/>
        <v/>
      </c>
      <c r="M102" s="75" t="str">
        <f t="shared" si="4"/>
        <v/>
      </c>
      <c r="N102" s="47" t="str">
        <f t="shared" si="5"/>
        <v/>
      </c>
      <c r="O102" s="43" t="str">
        <f t="shared" si="6"/>
        <v/>
      </c>
      <c r="P102" s="31"/>
      <c r="Q102" s="49" t="str">
        <f t="shared" si="7"/>
        <v/>
      </c>
      <c r="R102" s="49" t="str">
        <f t="shared" si="8"/>
        <v/>
      </c>
      <c r="S102" s="50" t="str">
        <f t="shared" si="9"/>
        <v/>
      </c>
      <c r="T102" s="50" t="str">
        <f t="shared" si="10"/>
        <v/>
      </c>
      <c r="U102" s="50" t="str">
        <f t="shared" ref="U102:V102" si="120">IFERROR(Q102/N102,"")</f>
        <v/>
      </c>
      <c r="V102" s="50" t="str">
        <f t="shared" si="120"/>
        <v/>
      </c>
      <c r="W102" s="50" t="str">
        <f t="shared" si="12"/>
        <v/>
      </c>
      <c r="X102" s="31"/>
      <c r="Y102" s="51"/>
      <c r="Z102" s="52"/>
      <c r="AA102" s="65"/>
      <c r="AB102" s="54" t="str">
        <f t="shared" si="13"/>
        <v/>
      </c>
      <c r="AC102" s="55" t="str">
        <f t="shared" si="14"/>
        <v/>
      </c>
      <c r="AD102" s="54" t="str">
        <f t="shared" si="22"/>
        <v/>
      </c>
      <c r="AE102" s="56" t="str">
        <f t="shared" si="23"/>
        <v/>
      </c>
      <c r="AF102" s="54" t="str">
        <f t="shared" si="24"/>
        <v/>
      </c>
      <c r="AG102" s="54" t="str">
        <f t="shared" si="15"/>
        <v/>
      </c>
      <c r="AH102" s="54" t="str">
        <f t="shared" si="16"/>
        <v/>
      </c>
      <c r="AI102" s="54" t="str">
        <f t="shared" si="17"/>
        <v/>
      </c>
      <c r="AJ102" s="57" t="str">
        <f t="shared" si="18"/>
        <v/>
      </c>
      <c r="AK102" s="65"/>
      <c r="AL102" s="81"/>
      <c r="AM102" s="65"/>
      <c r="AN102" s="21"/>
      <c r="AO102" s="76"/>
      <c r="AP102" s="21"/>
      <c r="AQ102" s="21"/>
      <c r="AR102" s="21"/>
      <c r="AS102" s="21"/>
    </row>
    <row r="103" ht="18.0" customHeight="1">
      <c r="A103" s="79"/>
      <c r="B103" s="63"/>
      <c r="C103" s="42"/>
      <c r="D103" s="43"/>
      <c r="E103" s="43"/>
      <c r="F103" s="43" t="str">
        <f t="shared" si="2"/>
        <v/>
      </c>
      <c r="G103" s="31"/>
      <c r="H103" s="43"/>
      <c r="I103" s="80"/>
      <c r="J103" s="31"/>
      <c r="K103" s="82"/>
      <c r="L103" s="75" t="str">
        <f t="shared" si="3"/>
        <v/>
      </c>
      <c r="M103" s="75" t="str">
        <f t="shared" si="4"/>
        <v/>
      </c>
      <c r="N103" s="47" t="str">
        <f t="shared" si="5"/>
        <v/>
      </c>
      <c r="O103" s="43" t="str">
        <f t="shared" si="6"/>
        <v/>
      </c>
      <c r="P103" s="31"/>
      <c r="Q103" s="49" t="str">
        <f t="shared" si="7"/>
        <v/>
      </c>
      <c r="R103" s="49" t="str">
        <f t="shared" si="8"/>
        <v/>
      </c>
      <c r="S103" s="50" t="str">
        <f t="shared" si="9"/>
        <v/>
      </c>
      <c r="T103" s="50" t="str">
        <f t="shared" si="10"/>
        <v/>
      </c>
      <c r="U103" s="50" t="str">
        <f t="shared" ref="U103:V103" si="121">IFERROR(Q103/N103,"")</f>
        <v/>
      </c>
      <c r="V103" s="50" t="str">
        <f t="shared" si="121"/>
        <v/>
      </c>
      <c r="W103" s="50" t="str">
        <f t="shared" si="12"/>
        <v/>
      </c>
      <c r="X103" s="31"/>
      <c r="Y103" s="51"/>
      <c r="Z103" s="52"/>
      <c r="AA103" s="65"/>
      <c r="AB103" s="54" t="str">
        <f t="shared" si="13"/>
        <v/>
      </c>
      <c r="AC103" s="55" t="str">
        <f t="shared" si="14"/>
        <v/>
      </c>
      <c r="AD103" s="54" t="str">
        <f t="shared" si="22"/>
        <v/>
      </c>
      <c r="AE103" s="56" t="str">
        <f t="shared" si="23"/>
        <v/>
      </c>
      <c r="AF103" s="54" t="str">
        <f t="shared" si="24"/>
        <v/>
      </c>
      <c r="AG103" s="54" t="str">
        <f t="shared" si="15"/>
        <v/>
      </c>
      <c r="AH103" s="54" t="str">
        <f t="shared" si="16"/>
        <v/>
      </c>
      <c r="AI103" s="54" t="str">
        <f t="shared" si="17"/>
        <v/>
      </c>
      <c r="AJ103" s="57" t="str">
        <f t="shared" si="18"/>
        <v/>
      </c>
      <c r="AK103" s="65"/>
      <c r="AL103" s="81"/>
      <c r="AM103" s="65"/>
      <c r="AN103" s="21"/>
      <c r="AO103" s="76"/>
      <c r="AP103" s="21"/>
      <c r="AQ103" s="21"/>
      <c r="AR103" s="21"/>
      <c r="AS103" s="21"/>
    </row>
    <row r="104" ht="18.0" customHeight="1">
      <c r="A104" s="79"/>
      <c r="B104" s="63"/>
      <c r="C104" s="42"/>
      <c r="D104" s="43"/>
      <c r="E104" s="43"/>
      <c r="F104" s="43" t="str">
        <f t="shared" si="2"/>
        <v/>
      </c>
      <c r="G104" s="31"/>
      <c r="H104" s="43"/>
      <c r="I104" s="80"/>
      <c r="J104" s="31"/>
      <c r="K104" s="82"/>
      <c r="L104" s="75" t="str">
        <f t="shared" si="3"/>
        <v/>
      </c>
      <c r="M104" s="75" t="str">
        <f t="shared" si="4"/>
        <v/>
      </c>
      <c r="N104" s="47" t="str">
        <f t="shared" si="5"/>
        <v/>
      </c>
      <c r="O104" s="43" t="str">
        <f t="shared" si="6"/>
        <v/>
      </c>
      <c r="P104" s="31"/>
      <c r="Q104" s="49" t="str">
        <f t="shared" si="7"/>
        <v/>
      </c>
      <c r="R104" s="49" t="str">
        <f t="shared" si="8"/>
        <v/>
      </c>
      <c r="S104" s="50" t="str">
        <f t="shared" si="9"/>
        <v/>
      </c>
      <c r="T104" s="50" t="str">
        <f t="shared" si="10"/>
        <v/>
      </c>
      <c r="U104" s="50" t="str">
        <f t="shared" ref="U104:V104" si="122">IFERROR(Q104/N104,"")</f>
        <v/>
      </c>
      <c r="V104" s="50" t="str">
        <f t="shared" si="122"/>
        <v/>
      </c>
      <c r="W104" s="50" t="str">
        <f t="shared" si="12"/>
        <v/>
      </c>
      <c r="X104" s="31"/>
      <c r="Y104" s="51"/>
      <c r="Z104" s="52"/>
      <c r="AA104" s="65"/>
      <c r="AB104" s="54" t="str">
        <f t="shared" si="13"/>
        <v/>
      </c>
      <c r="AC104" s="55" t="str">
        <f t="shared" si="14"/>
        <v/>
      </c>
      <c r="AD104" s="54" t="str">
        <f t="shared" si="22"/>
        <v/>
      </c>
      <c r="AE104" s="56" t="str">
        <f t="shared" si="23"/>
        <v/>
      </c>
      <c r="AF104" s="54" t="str">
        <f t="shared" si="24"/>
        <v/>
      </c>
      <c r="AG104" s="54" t="str">
        <f t="shared" si="15"/>
        <v/>
      </c>
      <c r="AH104" s="54" t="str">
        <f t="shared" si="16"/>
        <v/>
      </c>
      <c r="AI104" s="54" t="str">
        <f t="shared" si="17"/>
        <v/>
      </c>
      <c r="AJ104" s="57" t="str">
        <f t="shared" si="18"/>
        <v/>
      </c>
      <c r="AK104" s="65"/>
      <c r="AL104" s="81"/>
      <c r="AM104" s="65"/>
      <c r="AN104" s="21"/>
      <c r="AO104" s="76"/>
      <c r="AP104" s="21"/>
      <c r="AQ104" s="21"/>
      <c r="AR104" s="21"/>
      <c r="AS104" s="21"/>
    </row>
    <row r="105" ht="18.0" customHeight="1">
      <c r="A105" s="79"/>
      <c r="B105" s="63"/>
      <c r="C105" s="42"/>
      <c r="D105" s="43"/>
      <c r="E105" s="43"/>
      <c r="F105" s="43" t="str">
        <f t="shared" si="2"/>
        <v/>
      </c>
      <c r="G105" s="31"/>
      <c r="H105" s="43"/>
      <c r="I105" s="80"/>
      <c r="J105" s="31"/>
      <c r="K105" s="82"/>
      <c r="L105" s="75" t="str">
        <f t="shared" si="3"/>
        <v/>
      </c>
      <c r="M105" s="75" t="str">
        <f t="shared" si="4"/>
        <v/>
      </c>
      <c r="N105" s="47" t="str">
        <f t="shared" si="5"/>
        <v/>
      </c>
      <c r="O105" s="43" t="str">
        <f t="shared" si="6"/>
        <v/>
      </c>
      <c r="P105" s="31"/>
      <c r="Q105" s="49" t="str">
        <f t="shared" si="7"/>
        <v/>
      </c>
      <c r="R105" s="49" t="str">
        <f t="shared" si="8"/>
        <v/>
      </c>
      <c r="S105" s="50" t="str">
        <f t="shared" si="9"/>
        <v/>
      </c>
      <c r="T105" s="50" t="str">
        <f t="shared" si="10"/>
        <v/>
      </c>
      <c r="U105" s="50" t="str">
        <f t="shared" ref="U105:V105" si="123">IFERROR(Q105/N105,"")</f>
        <v/>
      </c>
      <c r="V105" s="50" t="str">
        <f t="shared" si="123"/>
        <v/>
      </c>
      <c r="W105" s="50" t="str">
        <f t="shared" si="12"/>
        <v/>
      </c>
      <c r="X105" s="31"/>
      <c r="Y105" s="51"/>
      <c r="Z105" s="52"/>
      <c r="AA105" s="65"/>
      <c r="AB105" s="54" t="str">
        <f t="shared" si="13"/>
        <v/>
      </c>
      <c r="AC105" s="55" t="str">
        <f t="shared" si="14"/>
        <v/>
      </c>
      <c r="AD105" s="54" t="str">
        <f t="shared" si="22"/>
        <v/>
      </c>
      <c r="AE105" s="56" t="str">
        <f t="shared" si="23"/>
        <v/>
      </c>
      <c r="AF105" s="54" t="str">
        <f t="shared" si="24"/>
        <v/>
      </c>
      <c r="AG105" s="54" t="str">
        <f t="shared" si="15"/>
        <v/>
      </c>
      <c r="AH105" s="54" t="str">
        <f t="shared" si="16"/>
        <v/>
      </c>
      <c r="AI105" s="54" t="str">
        <f t="shared" si="17"/>
        <v/>
      </c>
      <c r="AJ105" s="57" t="str">
        <f t="shared" si="18"/>
        <v/>
      </c>
      <c r="AK105" s="65"/>
      <c r="AL105" s="81"/>
      <c r="AM105" s="65"/>
      <c r="AN105" s="21"/>
      <c r="AO105" s="76"/>
      <c r="AP105" s="21"/>
      <c r="AQ105" s="21"/>
      <c r="AR105" s="21"/>
      <c r="AS105" s="21"/>
    </row>
    <row r="106" ht="18.0" customHeight="1">
      <c r="A106" s="79"/>
      <c r="B106" s="63"/>
      <c r="C106" s="42"/>
      <c r="D106" s="43"/>
      <c r="E106" s="43"/>
      <c r="F106" s="43" t="str">
        <f t="shared" si="2"/>
        <v/>
      </c>
      <c r="G106" s="31"/>
      <c r="H106" s="43"/>
      <c r="I106" s="80"/>
      <c r="J106" s="31"/>
      <c r="K106" s="82"/>
      <c r="L106" s="75" t="str">
        <f t="shared" si="3"/>
        <v/>
      </c>
      <c r="M106" s="75" t="str">
        <f t="shared" si="4"/>
        <v/>
      </c>
      <c r="N106" s="47" t="str">
        <f t="shared" si="5"/>
        <v/>
      </c>
      <c r="O106" s="43" t="str">
        <f t="shared" si="6"/>
        <v/>
      </c>
      <c r="P106" s="31"/>
      <c r="Q106" s="49" t="str">
        <f t="shared" si="7"/>
        <v/>
      </c>
      <c r="R106" s="49" t="str">
        <f t="shared" si="8"/>
        <v/>
      </c>
      <c r="S106" s="50" t="str">
        <f t="shared" si="9"/>
        <v/>
      </c>
      <c r="T106" s="50" t="str">
        <f t="shared" si="10"/>
        <v/>
      </c>
      <c r="U106" s="50" t="str">
        <f t="shared" ref="U106:V106" si="124">IFERROR(Q106/N106,"")</f>
        <v/>
      </c>
      <c r="V106" s="50" t="str">
        <f t="shared" si="124"/>
        <v/>
      </c>
      <c r="W106" s="50" t="str">
        <f t="shared" si="12"/>
        <v/>
      </c>
      <c r="X106" s="31"/>
      <c r="Y106" s="51"/>
      <c r="Z106" s="52"/>
      <c r="AA106" s="65"/>
      <c r="AB106" s="54" t="str">
        <f t="shared" si="13"/>
        <v/>
      </c>
      <c r="AC106" s="55" t="str">
        <f t="shared" si="14"/>
        <v/>
      </c>
      <c r="AD106" s="54" t="str">
        <f t="shared" si="22"/>
        <v/>
      </c>
      <c r="AE106" s="56" t="str">
        <f t="shared" si="23"/>
        <v/>
      </c>
      <c r="AF106" s="54" t="str">
        <f t="shared" si="24"/>
        <v/>
      </c>
      <c r="AG106" s="54" t="str">
        <f t="shared" si="15"/>
        <v/>
      </c>
      <c r="AH106" s="54" t="str">
        <f t="shared" si="16"/>
        <v/>
      </c>
      <c r="AI106" s="54" t="str">
        <f t="shared" si="17"/>
        <v/>
      </c>
      <c r="AJ106" s="57" t="str">
        <f t="shared" si="18"/>
        <v/>
      </c>
      <c r="AK106" s="65"/>
      <c r="AL106" s="81"/>
      <c r="AM106" s="65"/>
      <c r="AN106" s="21"/>
      <c r="AO106" s="76"/>
      <c r="AP106" s="21"/>
      <c r="AQ106" s="21"/>
      <c r="AR106" s="21"/>
      <c r="AS106" s="21"/>
    </row>
    <row r="107" ht="18.0" customHeight="1">
      <c r="A107" s="79"/>
      <c r="B107" s="63"/>
      <c r="C107" s="42"/>
      <c r="D107" s="43"/>
      <c r="E107" s="43"/>
      <c r="F107" s="43" t="str">
        <f t="shared" si="2"/>
        <v/>
      </c>
      <c r="G107" s="31"/>
      <c r="H107" s="43"/>
      <c r="I107" s="80"/>
      <c r="J107" s="31"/>
      <c r="K107" s="82"/>
      <c r="L107" s="75" t="str">
        <f t="shared" si="3"/>
        <v/>
      </c>
      <c r="M107" s="75" t="str">
        <f t="shared" si="4"/>
        <v/>
      </c>
      <c r="N107" s="47" t="str">
        <f t="shared" si="5"/>
        <v/>
      </c>
      <c r="O107" s="43" t="str">
        <f t="shared" si="6"/>
        <v/>
      </c>
      <c r="P107" s="31"/>
      <c r="Q107" s="49" t="str">
        <f t="shared" si="7"/>
        <v/>
      </c>
      <c r="R107" s="49" t="str">
        <f t="shared" si="8"/>
        <v/>
      </c>
      <c r="S107" s="50" t="str">
        <f t="shared" si="9"/>
        <v/>
      </c>
      <c r="T107" s="50" t="str">
        <f t="shared" si="10"/>
        <v/>
      </c>
      <c r="U107" s="50" t="str">
        <f t="shared" ref="U107:V107" si="125">IFERROR(Q107/N107,"")</f>
        <v/>
      </c>
      <c r="V107" s="50" t="str">
        <f t="shared" si="125"/>
        <v/>
      </c>
      <c r="W107" s="50" t="str">
        <f t="shared" si="12"/>
        <v/>
      </c>
      <c r="X107" s="31"/>
      <c r="Y107" s="51"/>
      <c r="Z107" s="52"/>
      <c r="AA107" s="65"/>
      <c r="AB107" s="54" t="str">
        <f t="shared" si="13"/>
        <v/>
      </c>
      <c r="AC107" s="55" t="str">
        <f t="shared" si="14"/>
        <v/>
      </c>
      <c r="AD107" s="54" t="str">
        <f t="shared" si="22"/>
        <v/>
      </c>
      <c r="AE107" s="56" t="str">
        <f t="shared" si="23"/>
        <v/>
      </c>
      <c r="AF107" s="54" t="str">
        <f t="shared" si="24"/>
        <v/>
      </c>
      <c r="AG107" s="54" t="str">
        <f t="shared" si="15"/>
        <v/>
      </c>
      <c r="AH107" s="54" t="str">
        <f t="shared" si="16"/>
        <v/>
      </c>
      <c r="AI107" s="54" t="str">
        <f t="shared" si="17"/>
        <v/>
      </c>
      <c r="AJ107" s="57" t="str">
        <f t="shared" si="18"/>
        <v/>
      </c>
      <c r="AK107" s="65"/>
      <c r="AL107" s="81"/>
      <c r="AM107" s="65"/>
      <c r="AN107" s="21"/>
      <c r="AO107" s="76"/>
      <c r="AP107" s="21"/>
      <c r="AQ107" s="21"/>
      <c r="AR107" s="21"/>
      <c r="AS107" s="21"/>
    </row>
    <row r="108" ht="18.0" customHeight="1">
      <c r="A108" s="79"/>
      <c r="B108" s="63"/>
      <c r="C108" s="42"/>
      <c r="D108" s="43"/>
      <c r="E108" s="43"/>
      <c r="F108" s="43" t="str">
        <f t="shared" si="2"/>
        <v/>
      </c>
      <c r="G108" s="31"/>
      <c r="H108" s="43"/>
      <c r="I108" s="80"/>
      <c r="J108" s="31"/>
      <c r="K108" s="82"/>
      <c r="L108" s="75" t="str">
        <f t="shared" si="3"/>
        <v/>
      </c>
      <c r="M108" s="75" t="str">
        <f t="shared" si="4"/>
        <v/>
      </c>
      <c r="N108" s="47" t="str">
        <f t="shared" si="5"/>
        <v/>
      </c>
      <c r="O108" s="43" t="str">
        <f t="shared" si="6"/>
        <v/>
      </c>
      <c r="P108" s="31"/>
      <c r="Q108" s="49" t="str">
        <f t="shared" si="7"/>
        <v/>
      </c>
      <c r="R108" s="49" t="str">
        <f t="shared" si="8"/>
        <v/>
      </c>
      <c r="S108" s="50" t="str">
        <f t="shared" si="9"/>
        <v/>
      </c>
      <c r="T108" s="50" t="str">
        <f t="shared" si="10"/>
        <v/>
      </c>
      <c r="U108" s="50" t="str">
        <f t="shared" ref="U108:V108" si="126">IFERROR(Q108/N108,"")</f>
        <v/>
      </c>
      <c r="V108" s="50" t="str">
        <f t="shared" si="126"/>
        <v/>
      </c>
      <c r="W108" s="50" t="str">
        <f t="shared" si="12"/>
        <v/>
      </c>
      <c r="X108" s="31"/>
      <c r="Y108" s="51"/>
      <c r="Z108" s="52"/>
      <c r="AA108" s="65"/>
      <c r="AB108" s="54" t="str">
        <f t="shared" si="13"/>
        <v/>
      </c>
      <c r="AC108" s="55" t="str">
        <f t="shared" si="14"/>
        <v/>
      </c>
      <c r="AD108" s="54" t="str">
        <f t="shared" si="22"/>
        <v/>
      </c>
      <c r="AE108" s="56" t="str">
        <f t="shared" si="23"/>
        <v/>
      </c>
      <c r="AF108" s="54" t="str">
        <f t="shared" si="24"/>
        <v/>
      </c>
      <c r="AG108" s="54" t="str">
        <f t="shared" si="15"/>
        <v/>
      </c>
      <c r="AH108" s="54" t="str">
        <f t="shared" si="16"/>
        <v/>
      </c>
      <c r="AI108" s="54" t="str">
        <f t="shared" si="17"/>
        <v/>
      </c>
      <c r="AJ108" s="57" t="str">
        <f t="shared" si="18"/>
        <v/>
      </c>
      <c r="AK108" s="65"/>
      <c r="AL108" s="81"/>
      <c r="AM108" s="65"/>
      <c r="AN108" s="21"/>
      <c r="AO108" s="76"/>
      <c r="AP108" s="21"/>
      <c r="AQ108" s="21"/>
      <c r="AR108" s="21"/>
      <c r="AS108" s="21"/>
    </row>
    <row r="109" ht="18.0" customHeight="1">
      <c r="A109" s="79"/>
      <c r="B109" s="63"/>
      <c r="C109" s="42"/>
      <c r="D109" s="43"/>
      <c r="E109" s="43"/>
      <c r="F109" s="43" t="str">
        <f t="shared" si="2"/>
        <v/>
      </c>
      <c r="G109" s="31"/>
      <c r="H109" s="43"/>
      <c r="I109" s="80"/>
      <c r="J109" s="31"/>
      <c r="K109" s="82"/>
      <c r="L109" s="75" t="str">
        <f t="shared" si="3"/>
        <v/>
      </c>
      <c r="M109" s="75" t="str">
        <f t="shared" si="4"/>
        <v/>
      </c>
      <c r="N109" s="47" t="str">
        <f t="shared" si="5"/>
        <v/>
      </c>
      <c r="O109" s="43" t="str">
        <f t="shared" si="6"/>
        <v/>
      </c>
      <c r="P109" s="31"/>
      <c r="Q109" s="49" t="str">
        <f t="shared" si="7"/>
        <v/>
      </c>
      <c r="R109" s="49" t="str">
        <f t="shared" si="8"/>
        <v/>
      </c>
      <c r="S109" s="50" t="str">
        <f t="shared" si="9"/>
        <v/>
      </c>
      <c r="T109" s="50" t="str">
        <f t="shared" si="10"/>
        <v/>
      </c>
      <c r="U109" s="50" t="str">
        <f t="shared" ref="U109:V109" si="127">IFERROR(Q109/N109,"")</f>
        <v/>
      </c>
      <c r="V109" s="50" t="str">
        <f t="shared" si="127"/>
        <v/>
      </c>
      <c r="W109" s="50" t="str">
        <f t="shared" si="12"/>
        <v/>
      </c>
      <c r="X109" s="31"/>
      <c r="Y109" s="51"/>
      <c r="Z109" s="52"/>
      <c r="AA109" s="65"/>
      <c r="AB109" s="54" t="str">
        <f t="shared" si="13"/>
        <v/>
      </c>
      <c r="AC109" s="55" t="str">
        <f t="shared" si="14"/>
        <v/>
      </c>
      <c r="AD109" s="54" t="str">
        <f t="shared" si="22"/>
        <v/>
      </c>
      <c r="AE109" s="56" t="str">
        <f t="shared" si="23"/>
        <v/>
      </c>
      <c r="AF109" s="54" t="str">
        <f t="shared" si="24"/>
        <v/>
      </c>
      <c r="AG109" s="54" t="str">
        <f t="shared" si="15"/>
        <v/>
      </c>
      <c r="AH109" s="54" t="str">
        <f t="shared" si="16"/>
        <v/>
      </c>
      <c r="AI109" s="54" t="str">
        <f t="shared" si="17"/>
        <v/>
      </c>
      <c r="AJ109" s="57" t="str">
        <f t="shared" si="18"/>
        <v/>
      </c>
      <c r="AK109" s="65"/>
      <c r="AL109" s="81"/>
      <c r="AM109" s="65"/>
      <c r="AN109" s="21"/>
      <c r="AO109" s="76"/>
      <c r="AP109" s="21"/>
      <c r="AQ109" s="21"/>
      <c r="AR109" s="21"/>
      <c r="AS109" s="21"/>
    </row>
    <row r="110" ht="18.0" customHeight="1">
      <c r="A110" s="79"/>
      <c r="B110" s="63"/>
      <c r="C110" s="42"/>
      <c r="D110" s="43"/>
      <c r="E110" s="43"/>
      <c r="F110" s="43" t="str">
        <f t="shared" si="2"/>
        <v/>
      </c>
      <c r="G110" s="31"/>
      <c r="H110" s="43"/>
      <c r="I110" s="80"/>
      <c r="J110" s="31"/>
      <c r="K110" s="82"/>
      <c r="L110" s="75" t="str">
        <f t="shared" si="3"/>
        <v/>
      </c>
      <c r="M110" s="75" t="str">
        <f t="shared" si="4"/>
        <v/>
      </c>
      <c r="N110" s="47" t="str">
        <f t="shared" si="5"/>
        <v/>
      </c>
      <c r="O110" s="43" t="str">
        <f t="shared" si="6"/>
        <v/>
      </c>
      <c r="P110" s="31"/>
      <c r="Q110" s="49" t="str">
        <f t="shared" si="7"/>
        <v/>
      </c>
      <c r="R110" s="49" t="str">
        <f t="shared" si="8"/>
        <v/>
      </c>
      <c r="S110" s="50" t="str">
        <f t="shared" si="9"/>
        <v/>
      </c>
      <c r="T110" s="50" t="str">
        <f t="shared" si="10"/>
        <v/>
      </c>
      <c r="U110" s="50" t="str">
        <f t="shared" ref="U110:V110" si="128">IFERROR(Q110/N110,"")</f>
        <v/>
      </c>
      <c r="V110" s="50" t="str">
        <f t="shared" si="128"/>
        <v/>
      </c>
      <c r="W110" s="50" t="str">
        <f t="shared" si="12"/>
        <v/>
      </c>
      <c r="X110" s="31"/>
      <c r="Y110" s="51"/>
      <c r="Z110" s="52"/>
      <c r="AA110" s="65"/>
      <c r="AB110" s="54" t="str">
        <f t="shared" si="13"/>
        <v/>
      </c>
      <c r="AC110" s="55" t="str">
        <f t="shared" si="14"/>
        <v/>
      </c>
      <c r="AD110" s="54" t="str">
        <f t="shared" si="22"/>
        <v/>
      </c>
      <c r="AE110" s="56" t="str">
        <f t="shared" si="23"/>
        <v/>
      </c>
      <c r="AF110" s="54" t="str">
        <f t="shared" si="24"/>
        <v/>
      </c>
      <c r="AG110" s="54" t="str">
        <f t="shared" si="15"/>
        <v/>
      </c>
      <c r="AH110" s="54" t="str">
        <f t="shared" si="16"/>
        <v/>
      </c>
      <c r="AI110" s="54" t="str">
        <f t="shared" si="17"/>
        <v/>
      </c>
      <c r="AJ110" s="57" t="str">
        <f t="shared" si="18"/>
        <v/>
      </c>
      <c r="AK110" s="65"/>
      <c r="AL110" s="81"/>
      <c r="AM110" s="65"/>
      <c r="AN110" s="21"/>
      <c r="AO110" s="76"/>
      <c r="AP110" s="21"/>
      <c r="AQ110" s="21"/>
      <c r="AR110" s="21"/>
      <c r="AS110" s="21"/>
    </row>
    <row r="111" ht="18.0" customHeight="1">
      <c r="A111" s="79"/>
      <c r="B111" s="63"/>
      <c r="C111" s="42"/>
      <c r="D111" s="43"/>
      <c r="E111" s="43"/>
      <c r="F111" s="43" t="str">
        <f t="shared" si="2"/>
        <v/>
      </c>
      <c r="G111" s="31"/>
      <c r="H111" s="43"/>
      <c r="I111" s="80"/>
      <c r="J111" s="31"/>
      <c r="K111" s="82"/>
      <c r="L111" s="75" t="str">
        <f t="shared" si="3"/>
        <v/>
      </c>
      <c r="M111" s="75" t="str">
        <f t="shared" si="4"/>
        <v/>
      </c>
      <c r="N111" s="47" t="str">
        <f t="shared" si="5"/>
        <v/>
      </c>
      <c r="O111" s="43" t="str">
        <f t="shared" si="6"/>
        <v/>
      </c>
      <c r="P111" s="31"/>
      <c r="Q111" s="49" t="str">
        <f t="shared" si="7"/>
        <v/>
      </c>
      <c r="R111" s="49" t="str">
        <f t="shared" si="8"/>
        <v/>
      </c>
      <c r="S111" s="50" t="str">
        <f t="shared" si="9"/>
        <v/>
      </c>
      <c r="T111" s="50" t="str">
        <f t="shared" si="10"/>
        <v/>
      </c>
      <c r="U111" s="50" t="str">
        <f t="shared" ref="U111:V111" si="129">IFERROR(Q111/N111,"")</f>
        <v/>
      </c>
      <c r="V111" s="50" t="str">
        <f t="shared" si="129"/>
        <v/>
      </c>
      <c r="W111" s="50" t="str">
        <f t="shared" si="12"/>
        <v/>
      </c>
      <c r="X111" s="31"/>
      <c r="Y111" s="51"/>
      <c r="Z111" s="52"/>
      <c r="AA111" s="65"/>
      <c r="AB111" s="54" t="str">
        <f t="shared" si="13"/>
        <v/>
      </c>
      <c r="AC111" s="55" t="str">
        <f t="shared" si="14"/>
        <v/>
      </c>
      <c r="AD111" s="54" t="str">
        <f t="shared" si="22"/>
        <v/>
      </c>
      <c r="AE111" s="56" t="str">
        <f t="shared" si="23"/>
        <v/>
      </c>
      <c r="AF111" s="54" t="str">
        <f t="shared" si="24"/>
        <v/>
      </c>
      <c r="AG111" s="54" t="str">
        <f t="shared" si="15"/>
        <v/>
      </c>
      <c r="AH111" s="54" t="str">
        <f t="shared" si="16"/>
        <v/>
      </c>
      <c r="AI111" s="54" t="str">
        <f t="shared" si="17"/>
        <v/>
      </c>
      <c r="AJ111" s="57" t="str">
        <f t="shared" si="18"/>
        <v/>
      </c>
      <c r="AK111" s="65"/>
      <c r="AL111" s="81"/>
      <c r="AM111" s="65"/>
      <c r="AN111" s="21"/>
      <c r="AO111" s="76"/>
      <c r="AP111" s="21"/>
      <c r="AQ111" s="21"/>
      <c r="AR111" s="21"/>
      <c r="AS111" s="21"/>
    </row>
    <row r="112" ht="18.0" customHeight="1">
      <c r="A112" s="79"/>
      <c r="B112" s="63"/>
      <c r="C112" s="42"/>
      <c r="D112" s="43"/>
      <c r="E112" s="43"/>
      <c r="F112" s="43" t="str">
        <f t="shared" si="2"/>
        <v/>
      </c>
      <c r="G112" s="31"/>
      <c r="H112" s="43"/>
      <c r="I112" s="80"/>
      <c r="J112" s="31"/>
      <c r="K112" s="82"/>
      <c r="L112" s="75" t="str">
        <f t="shared" si="3"/>
        <v/>
      </c>
      <c r="M112" s="75" t="str">
        <f t="shared" si="4"/>
        <v/>
      </c>
      <c r="N112" s="47" t="str">
        <f t="shared" si="5"/>
        <v/>
      </c>
      <c r="O112" s="43" t="str">
        <f t="shared" si="6"/>
        <v/>
      </c>
      <c r="P112" s="31"/>
      <c r="Q112" s="49" t="str">
        <f t="shared" si="7"/>
        <v/>
      </c>
      <c r="R112" s="49" t="str">
        <f t="shared" si="8"/>
        <v/>
      </c>
      <c r="S112" s="50" t="str">
        <f t="shared" si="9"/>
        <v/>
      </c>
      <c r="T112" s="50" t="str">
        <f t="shared" si="10"/>
        <v/>
      </c>
      <c r="U112" s="50" t="str">
        <f t="shared" ref="U112:V112" si="130">IFERROR(Q112/N112,"")</f>
        <v/>
      </c>
      <c r="V112" s="50" t="str">
        <f t="shared" si="130"/>
        <v/>
      </c>
      <c r="W112" s="50" t="str">
        <f t="shared" si="12"/>
        <v/>
      </c>
      <c r="X112" s="31"/>
      <c r="Y112" s="51"/>
      <c r="Z112" s="52"/>
      <c r="AA112" s="65"/>
      <c r="AB112" s="54" t="str">
        <f t="shared" si="13"/>
        <v/>
      </c>
      <c r="AC112" s="55" t="str">
        <f t="shared" si="14"/>
        <v/>
      </c>
      <c r="AD112" s="54" t="str">
        <f t="shared" si="22"/>
        <v/>
      </c>
      <c r="AE112" s="56" t="str">
        <f t="shared" si="23"/>
        <v/>
      </c>
      <c r="AF112" s="54" t="str">
        <f t="shared" si="24"/>
        <v/>
      </c>
      <c r="AG112" s="54" t="str">
        <f t="shared" si="15"/>
        <v/>
      </c>
      <c r="AH112" s="54" t="str">
        <f t="shared" si="16"/>
        <v/>
      </c>
      <c r="AI112" s="54" t="str">
        <f t="shared" si="17"/>
        <v/>
      </c>
      <c r="AJ112" s="57" t="str">
        <f t="shared" si="18"/>
        <v/>
      </c>
      <c r="AK112" s="65"/>
      <c r="AL112" s="81"/>
      <c r="AM112" s="65"/>
      <c r="AN112" s="21"/>
      <c r="AO112" s="76"/>
      <c r="AP112" s="21"/>
      <c r="AQ112" s="21"/>
      <c r="AR112" s="21"/>
      <c r="AS112" s="21"/>
    </row>
    <row r="113" ht="18.0" customHeight="1">
      <c r="A113" s="79"/>
      <c r="B113" s="63"/>
      <c r="C113" s="42"/>
      <c r="D113" s="43"/>
      <c r="E113" s="43"/>
      <c r="F113" s="43" t="str">
        <f t="shared" si="2"/>
        <v/>
      </c>
      <c r="G113" s="31"/>
      <c r="H113" s="43"/>
      <c r="I113" s="80"/>
      <c r="J113" s="31"/>
      <c r="K113" s="82"/>
      <c r="L113" s="75" t="str">
        <f t="shared" si="3"/>
        <v/>
      </c>
      <c r="M113" s="75" t="str">
        <f t="shared" si="4"/>
        <v/>
      </c>
      <c r="N113" s="47" t="str">
        <f t="shared" si="5"/>
        <v/>
      </c>
      <c r="O113" s="43" t="str">
        <f t="shared" si="6"/>
        <v/>
      </c>
      <c r="P113" s="31"/>
      <c r="Q113" s="49" t="str">
        <f t="shared" si="7"/>
        <v/>
      </c>
      <c r="R113" s="49" t="str">
        <f t="shared" si="8"/>
        <v/>
      </c>
      <c r="S113" s="50" t="str">
        <f t="shared" si="9"/>
        <v/>
      </c>
      <c r="T113" s="50" t="str">
        <f t="shared" si="10"/>
        <v/>
      </c>
      <c r="U113" s="50" t="str">
        <f t="shared" ref="U113:V113" si="131">IFERROR(Q113/N113,"")</f>
        <v/>
      </c>
      <c r="V113" s="50" t="str">
        <f t="shared" si="131"/>
        <v/>
      </c>
      <c r="W113" s="50" t="str">
        <f t="shared" si="12"/>
        <v/>
      </c>
      <c r="X113" s="31"/>
      <c r="Y113" s="51"/>
      <c r="Z113" s="52"/>
      <c r="AA113" s="65"/>
      <c r="AB113" s="54" t="str">
        <f t="shared" si="13"/>
        <v/>
      </c>
      <c r="AC113" s="55" t="str">
        <f t="shared" si="14"/>
        <v/>
      </c>
      <c r="AD113" s="54" t="str">
        <f t="shared" si="22"/>
        <v/>
      </c>
      <c r="AE113" s="56" t="str">
        <f t="shared" si="23"/>
        <v/>
      </c>
      <c r="AF113" s="54" t="str">
        <f t="shared" si="24"/>
        <v/>
      </c>
      <c r="AG113" s="54" t="str">
        <f t="shared" si="15"/>
        <v/>
      </c>
      <c r="AH113" s="54" t="str">
        <f t="shared" si="16"/>
        <v/>
      </c>
      <c r="AI113" s="54" t="str">
        <f t="shared" si="17"/>
        <v/>
      </c>
      <c r="AJ113" s="57" t="str">
        <f t="shared" si="18"/>
        <v/>
      </c>
      <c r="AK113" s="65"/>
      <c r="AL113" s="81"/>
      <c r="AM113" s="65"/>
      <c r="AN113" s="21"/>
      <c r="AO113" s="76"/>
      <c r="AP113" s="21"/>
      <c r="AQ113" s="21"/>
      <c r="AR113" s="21"/>
      <c r="AS113" s="21"/>
    </row>
    <row r="114" ht="18.0" customHeight="1">
      <c r="A114" s="79"/>
      <c r="B114" s="63"/>
      <c r="C114" s="42"/>
      <c r="D114" s="43"/>
      <c r="E114" s="43"/>
      <c r="F114" s="43" t="str">
        <f t="shared" si="2"/>
        <v/>
      </c>
      <c r="G114" s="31"/>
      <c r="H114" s="43"/>
      <c r="I114" s="80"/>
      <c r="J114" s="31"/>
      <c r="K114" s="82"/>
      <c r="L114" s="75" t="str">
        <f t="shared" si="3"/>
        <v/>
      </c>
      <c r="M114" s="75" t="str">
        <f t="shared" si="4"/>
        <v/>
      </c>
      <c r="N114" s="47" t="str">
        <f t="shared" si="5"/>
        <v/>
      </c>
      <c r="O114" s="43" t="str">
        <f t="shared" si="6"/>
        <v/>
      </c>
      <c r="P114" s="31"/>
      <c r="Q114" s="49" t="str">
        <f t="shared" si="7"/>
        <v/>
      </c>
      <c r="R114" s="49" t="str">
        <f t="shared" si="8"/>
        <v/>
      </c>
      <c r="S114" s="50" t="str">
        <f t="shared" si="9"/>
        <v/>
      </c>
      <c r="T114" s="50" t="str">
        <f t="shared" si="10"/>
        <v/>
      </c>
      <c r="U114" s="50" t="str">
        <f t="shared" ref="U114:V114" si="132">IFERROR(Q114/N114,"")</f>
        <v/>
      </c>
      <c r="V114" s="50" t="str">
        <f t="shared" si="132"/>
        <v/>
      </c>
      <c r="W114" s="50" t="str">
        <f t="shared" si="12"/>
        <v/>
      </c>
      <c r="X114" s="31"/>
      <c r="Y114" s="51"/>
      <c r="Z114" s="52"/>
      <c r="AA114" s="65"/>
      <c r="AB114" s="54" t="str">
        <f t="shared" si="13"/>
        <v/>
      </c>
      <c r="AC114" s="55" t="str">
        <f t="shared" si="14"/>
        <v/>
      </c>
      <c r="AD114" s="54" t="str">
        <f t="shared" si="22"/>
        <v/>
      </c>
      <c r="AE114" s="56" t="str">
        <f t="shared" si="23"/>
        <v/>
      </c>
      <c r="AF114" s="54" t="str">
        <f t="shared" si="24"/>
        <v/>
      </c>
      <c r="AG114" s="54" t="str">
        <f t="shared" si="15"/>
        <v/>
      </c>
      <c r="AH114" s="54" t="str">
        <f t="shared" si="16"/>
        <v/>
      </c>
      <c r="AI114" s="54" t="str">
        <f t="shared" si="17"/>
        <v/>
      </c>
      <c r="AJ114" s="57" t="str">
        <f t="shared" si="18"/>
        <v/>
      </c>
      <c r="AK114" s="65"/>
      <c r="AL114" s="81"/>
      <c r="AM114" s="65"/>
      <c r="AN114" s="21"/>
      <c r="AO114" s="76"/>
      <c r="AP114" s="21"/>
      <c r="AQ114" s="21"/>
      <c r="AR114" s="21"/>
      <c r="AS114" s="21"/>
    </row>
    <row r="115" ht="18.0" customHeight="1">
      <c r="A115" s="79"/>
      <c r="B115" s="63"/>
      <c r="C115" s="42"/>
      <c r="D115" s="43"/>
      <c r="E115" s="43"/>
      <c r="F115" s="43" t="str">
        <f t="shared" si="2"/>
        <v/>
      </c>
      <c r="G115" s="31"/>
      <c r="H115" s="43"/>
      <c r="I115" s="80"/>
      <c r="J115" s="31"/>
      <c r="K115" s="82"/>
      <c r="L115" s="75" t="str">
        <f t="shared" si="3"/>
        <v/>
      </c>
      <c r="M115" s="75" t="str">
        <f t="shared" si="4"/>
        <v/>
      </c>
      <c r="N115" s="47" t="str">
        <f t="shared" si="5"/>
        <v/>
      </c>
      <c r="O115" s="43" t="str">
        <f t="shared" si="6"/>
        <v/>
      </c>
      <c r="P115" s="31"/>
      <c r="Q115" s="49" t="str">
        <f t="shared" si="7"/>
        <v/>
      </c>
      <c r="R115" s="49" t="str">
        <f t="shared" si="8"/>
        <v/>
      </c>
      <c r="S115" s="50" t="str">
        <f t="shared" si="9"/>
        <v/>
      </c>
      <c r="T115" s="50" t="str">
        <f t="shared" si="10"/>
        <v/>
      </c>
      <c r="U115" s="50" t="str">
        <f t="shared" ref="U115:V115" si="133">IFERROR(Q115/N115,"")</f>
        <v/>
      </c>
      <c r="V115" s="50" t="str">
        <f t="shared" si="133"/>
        <v/>
      </c>
      <c r="W115" s="50" t="str">
        <f t="shared" si="12"/>
        <v/>
      </c>
      <c r="X115" s="31"/>
      <c r="Y115" s="51"/>
      <c r="Z115" s="52"/>
      <c r="AA115" s="65"/>
      <c r="AB115" s="54" t="str">
        <f t="shared" si="13"/>
        <v/>
      </c>
      <c r="AC115" s="55" t="str">
        <f t="shared" si="14"/>
        <v/>
      </c>
      <c r="AD115" s="54" t="str">
        <f t="shared" si="22"/>
        <v/>
      </c>
      <c r="AE115" s="56" t="str">
        <f t="shared" si="23"/>
        <v/>
      </c>
      <c r="AF115" s="54" t="str">
        <f t="shared" si="24"/>
        <v/>
      </c>
      <c r="AG115" s="54" t="str">
        <f t="shared" si="15"/>
        <v/>
      </c>
      <c r="AH115" s="54" t="str">
        <f t="shared" si="16"/>
        <v/>
      </c>
      <c r="AI115" s="54" t="str">
        <f t="shared" si="17"/>
        <v/>
      </c>
      <c r="AJ115" s="57" t="str">
        <f t="shared" si="18"/>
        <v/>
      </c>
      <c r="AK115" s="65"/>
      <c r="AL115" s="81"/>
      <c r="AM115" s="65"/>
      <c r="AN115" s="21"/>
      <c r="AO115" s="76"/>
      <c r="AP115" s="21"/>
      <c r="AQ115" s="21"/>
      <c r="AR115" s="21"/>
      <c r="AS115" s="21"/>
    </row>
    <row r="116" ht="18.0" customHeight="1">
      <c r="A116" s="79"/>
      <c r="B116" s="63"/>
      <c r="C116" s="42"/>
      <c r="D116" s="43"/>
      <c r="E116" s="43"/>
      <c r="F116" s="43" t="str">
        <f t="shared" si="2"/>
        <v/>
      </c>
      <c r="G116" s="31"/>
      <c r="H116" s="43"/>
      <c r="I116" s="80"/>
      <c r="J116" s="31"/>
      <c r="K116" s="82"/>
      <c r="L116" s="75" t="str">
        <f t="shared" si="3"/>
        <v/>
      </c>
      <c r="M116" s="75" t="str">
        <f t="shared" si="4"/>
        <v/>
      </c>
      <c r="N116" s="47" t="str">
        <f t="shared" si="5"/>
        <v/>
      </c>
      <c r="O116" s="43" t="str">
        <f t="shared" si="6"/>
        <v/>
      </c>
      <c r="P116" s="31"/>
      <c r="Q116" s="49" t="str">
        <f t="shared" si="7"/>
        <v/>
      </c>
      <c r="R116" s="49" t="str">
        <f t="shared" si="8"/>
        <v/>
      </c>
      <c r="S116" s="50" t="str">
        <f t="shared" si="9"/>
        <v/>
      </c>
      <c r="T116" s="50" t="str">
        <f t="shared" si="10"/>
        <v/>
      </c>
      <c r="U116" s="50" t="str">
        <f t="shared" ref="U116:V116" si="134">IFERROR(Q116/N116,"")</f>
        <v/>
      </c>
      <c r="V116" s="50" t="str">
        <f t="shared" si="134"/>
        <v/>
      </c>
      <c r="W116" s="50" t="str">
        <f t="shared" si="12"/>
        <v/>
      </c>
      <c r="X116" s="31"/>
      <c r="Y116" s="51"/>
      <c r="Z116" s="52"/>
      <c r="AA116" s="65"/>
      <c r="AB116" s="54" t="str">
        <f t="shared" si="13"/>
        <v/>
      </c>
      <c r="AC116" s="55" t="str">
        <f t="shared" si="14"/>
        <v/>
      </c>
      <c r="AD116" s="54" t="str">
        <f t="shared" si="22"/>
        <v/>
      </c>
      <c r="AE116" s="56" t="str">
        <f t="shared" si="23"/>
        <v/>
      </c>
      <c r="AF116" s="54" t="str">
        <f t="shared" si="24"/>
        <v/>
      </c>
      <c r="AG116" s="54" t="str">
        <f t="shared" si="15"/>
        <v/>
      </c>
      <c r="AH116" s="54" t="str">
        <f t="shared" si="16"/>
        <v/>
      </c>
      <c r="AI116" s="54" t="str">
        <f t="shared" si="17"/>
        <v/>
      </c>
      <c r="AJ116" s="57" t="str">
        <f t="shared" si="18"/>
        <v/>
      </c>
      <c r="AK116" s="65"/>
      <c r="AL116" s="81"/>
      <c r="AM116" s="65"/>
      <c r="AN116" s="21"/>
      <c r="AO116" s="76"/>
      <c r="AP116" s="21"/>
      <c r="AQ116" s="21"/>
      <c r="AR116" s="21"/>
      <c r="AS116" s="21"/>
    </row>
    <row r="117" ht="18.0" customHeight="1">
      <c r="A117" s="79"/>
      <c r="B117" s="63"/>
      <c r="C117" s="42"/>
      <c r="D117" s="43"/>
      <c r="E117" s="43"/>
      <c r="F117" s="43" t="str">
        <f t="shared" si="2"/>
        <v/>
      </c>
      <c r="G117" s="31"/>
      <c r="H117" s="43"/>
      <c r="I117" s="80"/>
      <c r="J117" s="31"/>
      <c r="K117" s="82"/>
      <c r="L117" s="75" t="str">
        <f t="shared" si="3"/>
        <v/>
      </c>
      <c r="M117" s="75" t="str">
        <f t="shared" si="4"/>
        <v/>
      </c>
      <c r="N117" s="47" t="str">
        <f t="shared" si="5"/>
        <v/>
      </c>
      <c r="O117" s="43" t="str">
        <f t="shared" si="6"/>
        <v/>
      </c>
      <c r="P117" s="31"/>
      <c r="Q117" s="49" t="str">
        <f t="shared" si="7"/>
        <v/>
      </c>
      <c r="R117" s="49" t="str">
        <f t="shared" si="8"/>
        <v/>
      </c>
      <c r="S117" s="50" t="str">
        <f t="shared" si="9"/>
        <v/>
      </c>
      <c r="T117" s="50" t="str">
        <f t="shared" si="10"/>
        <v/>
      </c>
      <c r="U117" s="50" t="str">
        <f t="shared" ref="U117:V117" si="135">IFERROR(Q117/N117,"")</f>
        <v/>
      </c>
      <c r="V117" s="50" t="str">
        <f t="shared" si="135"/>
        <v/>
      </c>
      <c r="W117" s="50" t="str">
        <f t="shared" si="12"/>
        <v/>
      </c>
      <c r="X117" s="31"/>
      <c r="Y117" s="51"/>
      <c r="Z117" s="52"/>
      <c r="AA117" s="65"/>
      <c r="AB117" s="54" t="str">
        <f t="shared" si="13"/>
        <v/>
      </c>
      <c r="AC117" s="55" t="str">
        <f t="shared" si="14"/>
        <v/>
      </c>
      <c r="AD117" s="54" t="str">
        <f t="shared" si="22"/>
        <v/>
      </c>
      <c r="AE117" s="56" t="str">
        <f t="shared" si="23"/>
        <v/>
      </c>
      <c r="AF117" s="54" t="str">
        <f t="shared" si="24"/>
        <v/>
      </c>
      <c r="AG117" s="54" t="str">
        <f t="shared" si="15"/>
        <v/>
      </c>
      <c r="AH117" s="54" t="str">
        <f t="shared" si="16"/>
        <v/>
      </c>
      <c r="AI117" s="54" t="str">
        <f t="shared" si="17"/>
        <v/>
      </c>
      <c r="AJ117" s="57" t="str">
        <f t="shared" si="18"/>
        <v/>
      </c>
      <c r="AK117" s="65"/>
      <c r="AL117" s="81"/>
      <c r="AM117" s="65"/>
      <c r="AN117" s="21"/>
      <c r="AO117" s="76"/>
      <c r="AP117" s="21"/>
      <c r="AQ117" s="21"/>
      <c r="AR117" s="21"/>
      <c r="AS117" s="21"/>
    </row>
    <row r="118" ht="18.0" customHeight="1">
      <c r="A118" s="79"/>
      <c r="B118" s="63"/>
      <c r="C118" s="42"/>
      <c r="D118" s="43"/>
      <c r="E118" s="43"/>
      <c r="F118" s="43" t="str">
        <f t="shared" si="2"/>
        <v/>
      </c>
      <c r="G118" s="31"/>
      <c r="H118" s="43"/>
      <c r="I118" s="80"/>
      <c r="J118" s="31"/>
      <c r="K118" s="82"/>
      <c r="L118" s="75" t="str">
        <f t="shared" si="3"/>
        <v/>
      </c>
      <c r="M118" s="75" t="str">
        <f t="shared" si="4"/>
        <v/>
      </c>
      <c r="N118" s="47" t="str">
        <f t="shared" si="5"/>
        <v/>
      </c>
      <c r="O118" s="43" t="str">
        <f t="shared" si="6"/>
        <v/>
      </c>
      <c r="P118" s="31"/>
      <c r="Q118" s="49" t="str">
        <f t="shared" si="7"/>
        <v/>
      </c>
      <c r="R118" s="49" t="str">
        <f t="shared" si="8"/>
        <v/>
      </c>
      <c r="S118" s="50" t="str">
        <f t="shared" si="9"/>
        <v/>
      </c>
      <c r="T118" s="50" t="str">
        <f t="shared" si="10"/>
        <v/>
      </c>
      <c r="U118" s="50" t="str">
        <f t="shared" ref="U118:V118" si="136">IFERROR(Q118/N118,"")</f>
        <v/>
      </c>
      <c r="V118" s="50" t="str">
        <f t="shared" si="136"/>
        <v/>
      </c>
      <c r="W118" s="50" t="str">
        <f t="shared" si="12"/>
        <v/>
      </c>
      <c r="X118" s="31"/>
      <c r="Y118" s="51"/>
      <c r="Z118" s="52"/>
      <c r="AA118" s="65"/>
      <c r="AB118" s="54" t="str">
        <f t="shared" si="13"/>
        <v/>
      </c>
      <c r="AC118" s="55" t="str">
        <f t="shared" si="14"/>
        <v/>
      </c>
      <c r="AD118" s="54" t="str">
        <f t="shared" si="22"/>
        <v/>
      </c>
      <c r="AE118" s="56" t="str">
        <f t="shared" si="23"/>
        <v/>
      </c>
      <c r="AF118" s="54" t="str">
        <f t="shared" si="24"/>
        <v/>
      </c>
      <c r="AG118" s="54" t="str">
        <f t="shared" si="15"/>
        <v/>
      </c>
      <c r="AH118" s="54" t="str">
        <f t="shared" si="16"/>
        <v/>
      </c>
      <c r="AI118" s="54" t="str">
        <f t="shared" si="17"/>
        <v/>
      </c>
      <c r="AJ118" s="57" t="str">
        <f t="shared" si="18"/>
        <v/>
      </c>
      <c r="AK118" s="65"/>
      <c r="AL118" s="81"/>
      <c r="AM118" s="65"/>
      <c r="AN118" s="21"/>
      <c r="AO118" s="76"/>
      <c r="AP118" s="21"/>
      <c r="AQ118" s="21"/>
      <c r="AR118" s="21"/>
      <c r="AS118" s="21"/>
    </row>
    <row r="119" ht="18.0" customHeight="1">
      <c r="A119" s="79"/>
      <c r="B119" s="63"/>
      <c r="C119" s="42"/>
      <c r="D119" s="43"/>
      <c r="E119" s="43"/>
      <c r="F119" s="43" t="str">
        <f t="shared" si="2"/>
        <v/>
      </c>
      <c r="G119" s="31"/>
      <c r="H119" s="43"/>
      <c r="I119" s="80"/>
      <c r="J119" s="31"/>
      <c r="K119" s="82"/>
      <c r="L119" s="75" t="str">
        <f t="shared" si="3"/>
        <v/>
      </c>
      <c r="M119" s="75" t="str">
        <f t="shared" si="4"/>
        <v/>
      </c>
      <c r="N119" s="47" t="str">
        <f t="shared" si="5"/>
        <v/>
      </c>
      <c r="O119" s="43" t="str">
        <f t="shared" si="6"/>
        <v/>
      </c>
      <c r="P119" s="31"/>
      <c r="Q119" s="49" t="str">
        <f t="shared" si="7"/>
        <v/>
      </c>
      <c r="R119" s="49" t="str">
        <f t="shared" si="8"/>
        <v/>
      </c>
      <c r="S119" s="50" t="str">
        <f t="shared" si="9"/>
        <v/>
      </c>
      <c r="T119" s="50" t="str">
        <f t="shared" si="10"/>
        <v/>
      </c>
      <c r="U119" s="50" t="str">
        <f t="shared" ref="U119:V119" si="137">IFERROR(Q119/N119,"")</f>
        <v/>
      </c>
      <c r="V119" s="50" t="str">
        <f t="shared" si="137"/>
        <v/>
      </c>
      <c r="W119" s="50" t="str">
        <f t="shared" si="12"/>
        <v/>
      </c>
      <c r="X119" s="31"/>
      <c r="Y119" s="51"/>
      <c r="Z119" s="52"/>
      <c r="AA119" s="65"/>
      <c r="AB119" s="54" t="str">
        <f t="shared" si="13"/>
        <v/>
      </c>
      <c r="AC119" s="55" t="str">
        <f t="shared" si="14"/>
        <v/>
      </c>
      <c r="AD119" s="54" t="str">
        <f t="shared" si="22"/>
        <v/>
      </c>
      <c r="AE119" s="56" t="str">
        <f t="shared" si="23"/>
        <v/>
      </c>
      <c r="AF119" s="54" t="str">
        <f t="shared" si="24"/>
        <v/>
      </c>
      <c r="AG119" s="54" t="str">
        <f t="shared" si="15"/>
        <v/>
      </c>
      <c r="AH119" s="54" t="str">
        <f t="shared" si="16"/>
        <v/>
      </c>
      <c r="AI119" s="54" t="str">
        <f t="shared" si="17"/>
        <v/>
      </c>
      <c r="AJ119" s="57" t="str">
        <f t="shared" si="18"/>
        <v/>
      </c>
      <c r="AK119" s="65"/>
      <c r="AL119" s="81"/>
      <c r="AM119" s="65"/>
      <c r="AN119" s="21"/>
      <c r="AO119" s="76"/>
      <c r="AP119" s="21"/>
      <c r="AQ119" s="21"/>
      <c r="AR119" s="21"/>
      <c r="AS119" s="21"/>
    </row>
    <row r="120" ht="18.0" customHeight="1">
      <c r="A120" s="79"/>
      <c r="B120" s="63"/>
      <c r="C120" s="42"/>
      <c r="D120" s="43"/>
      <c r="E120" s="43"/>
      <c r="F120" s="43" t="str">
        <f t="shared" si="2"/>
        <v/>
      </c>
      <c r="G120" s="31"/>
      <c r="H120" s="43"/>
      <c r="I120" s="80"/>
      <c r="J120" s="31"/>
      <c r="K120" s="82"/>
      <c r="L120" s="75" t="str">
        <f t="shared" si="3"/>
        <v/>
      </c>
      <c r="M120" s="75" t="str">
        <f t="shared" si="4"/>
        <v/>
      </c>
      <c r="N120" s="47" t="str">
        <f t="shared" si="5"/>
        <v/>
      </c>
      <c r="O120" s="43" t="str">
        <f t="shared" si="6"/>
        <v/>
      </c>
      <c r="P120" s="31"/>
      <c r="Q120" s="49" t="str">
        <f t="shared" si="7"/>
        <v/>
      </c>
      <c r="R120" s="49" t="str">
        <f t="shared" si="8"/>
        <v/>
      </c>
      <c r="S120" s="50" t="str">
        <f t="shared" si="9"/>
        <v/>
      </c>
      <c r="T120" s="50" t="str">
        <f t="shared" si="10"/>
        <v/>
      </c>
      <c r="U120" s="50" t="str">
        <f t="shared" ref="U120:V120" si="138">IFERROR(Q120/N120,"")</f>
        <v/>
      </c>
      <c r="V120" s="50" t="str">
        <f t="shared" si="138"/>
        <v/>
      </c>
      <c r="W120" s="50" t="str">
        <f t="shared" si="12"/>
        <v/>
      </c>
      <c r="X120" s="31"/>
      <c r="Y120" s="51"/>
      <c r="Z120" s="52"/>
      <c r="AA120" s="65"/>
      <c r="AB120" s="54" t="str">
        <f t="shared" si="13"/>
        <v/>
      </c>
      <c r="AC120" s="55" t="str">
        <f t="shared" si="14"/>
        <v/>
      </c>
      <c r="AD120" s="54" t="str">
        <f t="shared" si="22"/>
        <v/>
      </c>
      <c r="AE120" s="56" t="str">
        <f t="shared" si="23"/>
        <v/>
      </c>
      <c r="AF120" s="54" t="str">
        <f t="shared" si="24"/>
        <v/>
      </c>
      <c r="AG120" s="54" t="str">
        <f t="shared" si="15"/>
        <v/>
      </c>
      <c r="AH120" s="54" t="str">
        <f t="shared" si="16"/>
        <v/>
      </c>
      <c r="AI120" s="54" t="str">
        <f t="shared" si="17"/>
        <v/>
      </c>
      <c r="AJ120" s="57" t="str">
        <f t="shared" si="18"/>
        <v/>
      </c>
      <c r="AK120" s="65"/>
      <c r="AL120" s="81"/>
      <c r="AM120" s="65"/>
      <c r="AN120" s="21"/>
      <c r="AO120" s="76"/>
      <c r="AP120" s="21"/>
      <c r="AQ120" s="21"/>
      <c r="AR120" s="21"/>
      <c r="AS120" s="21"/>
    </row>
    <row r="121" ht="18.0" customHeight="1">
      <c r="A121" s="79"/>
      <c r="B121" s="63"/>
      <c r="C121" s="42"/>
      <c r="D121" s="43"/>
      <c r="E121" s="43"/>
      <c r="F121" s="43" t="str">
        <f t="shared" si="2"/>
        <v/>
      </c>
      <c r="G121" s="31"/>
      <c r="H121" s="43"/>
      <c r="I121" s="80"/>
      <c r="J121" s="31"/>
      <c r="K121" s="82"/>
      <c r="L121" s="75" t="str">
        <f t="shared" si="3"/>
        <v/>
      </c>
      <c r="M121" s="75" t="str">
        <f t="shared" si="4"/>
        <v/>
      </c>
      <c r="N121" s="47" t="str">
        <f t="shared" si="5"/>
        <v/>
      </c>
      <c r="O121" s="43" t="str">
        <f t="shared" si="6"/>
        <v/>
      </c>
      <c r="P121" s="31"/>
      <c r="Q121" s="49" t="str">
        <f t="shared" si="7"/>
        <v/>
      </c>
      <c r="R121" s="49" t="str">
        <f t="shared" si="8"/>
        <v/>
      </c>
      <c r="S121" s="50" t="str">
        <f t="shared" si="9"/>
        <v/>
      </c>
      <c r="T121" s="50" t="str">
        <f t="shared" si="10"/>
        <v/>
      </c>
      <c r="U121" s="50" t="str">
        <f t="shared" ref="U121:V121" si="139">IFERROR(Q121/N121,"")</f>
        <v/>
      </c>
      <c r="V121" s="50" t="str">
        <f t="shared" si="139"/>
        <v/>
      </c>
      <c r="W121" s="50" t="str">
        <f t="shared" si="12"/>
        <v/>
      </c>
      <c r="X121" s="31"/>
      <c r="Y121" s="51"/>
      <c r="Z121" s="52"/>
      <c r="AA121" s="65"/>
      <c r="AB121" s="54" t="str">
        <f t="shared" si="13"/>
        <v/>
      </c>
      <c r="AC121" s="55" t="str">
        <f t="shared" si="14"/>
        <v/>
      </c>
      <c r="AD121" s="54" t="str">
        <f t="shared" si="22"/>
        <v/>
      </c>
      <c r="AE121" s="56" t="str">
        <f t="shared" si="23"/>
        <v/>
      </c>
      <c r="AF121" s="54" t="str">
        <f t="shared" si="24"/>
        <v/>
      </c>
      <c r="AG121" s="54" t="str">
        <f t="shared" si="15"/>
        <v/>
      </c>
      <c r="AH121" s="54" t="str">
        <f t="shared" si="16"/>
        <v/>
      </c>
      <c r="AI121" s="54" t="str">
        <f t="shared" si="17"/>
        <v/>
      </c>
      <c r="AJ121" s="57" t="str">
        <f t="shared" si="18"/>
        <v/>
      </c>
      <c r="AK121" s="65"/>
      <c r="AL121" s="81"/>
      <c r="AM121" s="65"/>
      <c r="AN121" s="21"/>
      <c r="AO121" s="76"/>
      <c r="AP121" s="21"/>
      <c r="AQ121" s="21"/>
      <c r="AR121" s="21"/>
      <c r="AS121" s="21"/>
    </row>
    <row r="122" ht="18.0" customHeight="1">
      <c r="A122" s="79"/>
      <c r="B122" s="63"/>
      <c r="C122" s="42"/>
      <c r="D122" s="43"/>
      <c r="E122" s="43"/>
      <c r="F122" s="43" t="str">
        <f t="shared" si="2"/>
        <v/>
      </c>
      <c r="G122" s="31"/>
      <c r="H122" s="43"/>
      <c r="I122" s="80"/>
      <c r="J122" s="31"/>
      <c r="K122" s="82"/>
      <c r="L122" s="75" t="str">
        <f t="shared" si="3"/>
        <v/>
      </c>
      <c r="M122" s="75" t="str">
        <f t="shared" si="4"/>
        <v/>
      </c>
      <c r="N122" s="47" t="str">
        <f t="shared" si="5"/>
        <v/>
      </c>
      <c r="O122" s="43" t="str">
        <f t="shared" si="6"/>
        <v/>
      </c>
      <c r="P122" s="31"/>
      <c r="Q122" s="49" t="str">
        <f t="shared" si="7"/>
        <v/>
      </c>
      <c r="R122" s="49" t="str">
        <f t="shared" si="8"/>
        <v/>
      </c>
      <c r="S122" s="50" t="str">
        <f t="shared" si="9"/>
        <v/>
      </c>
      <c r="T122" s="50" t="str">
        <f t="shared" si="10"/>
        <v/>
      </c>
      <c r="U122" s="50" t="str">
        <f t="shared" ref="U122:V122" si="140">IFERROR(Q122/N122,"")</f>
        <v/>
      </c>
      <c r="V122" s="50" t="str">
        <f t="shared" si="140"/>
        <v/>
      </c>
      <c r="W122" s="50" t="str">
        <f t="shared" si="12"/>
        <v/>
      </c>
      <c r="X122" s="31"/>
      <c r="Y122" s="51"/>
      <c r="Z122" s="52"/>
      <c r="AA122" s="65"/>
      <c r="AB122" s="54" t="str">
        <f t="shared" si="13"/>
        <v/>
      </c>
      <c r="AC122" s="55" t="str">
        <f t="shared" si="14"/>
        <v/>
      </c>
      <c r="AD122" s="54" t="str">
        <f t="shared" si="22"/>
        <v/>
      </c>
      <c r="AE122" s="56" t="str">
        <f t="shared" si="23"/>
        <v/>
      </c>
      <c r="AF122" s="54" t="str">
        <f t="shared" si="24"/>
        <v/>
      </c>
      <c r="AG122" s="54" t="str">
        <f t="shared" si="15"/>
        <v/>
      </c>
      <c r="AH122" s="54" t="str">
        <f t="shared" si="16"/>
        <v/>
      </c>
      <c r="AI122" s="54" t="str">
        <f t="shared" si="17"/>
        <v/>
      </c>
      <c r="AJ122" s="57" t="str">
        <f t="shared" si="18"/>
        <v/>
      </c>
      <c r="AK122" s="65"/>
      <c r="AL122" s="81"/>
      <c r="AM122" s="65"/>
      <c r="AN122" s="21"/>
      <c r="AO122" s="76"/>
      <c r="AP122" s="21"/>
      <c r="AQ122" s="21"/>
      <c r="AR122" s="21"/>
      <c r="AS122" s="21"/>
    </row>
    <row r="123" ht="18.0" customHeight="1">
      <c r="A123" s="79"/>
      <c r="B123" s="63"/>
      <c r="C123" s="42"/>
      <c r="D123" s="43"/>
      <c r="E123" s="43"/>
      <c r="F123" s="43" t="str">
        <f t="shared" si="2"/>
        <v/>
      </c>
      <c r="G123" s="31"/>
      <c r="H123" s="43"/>
      <c r="I123" s="80"/>
      <c r="J123" s="31"/>
      <c r="K123" s="82"/>
      <c r="L123" s="75" t="str">
        <f t="shared" si="3"/>
        <v/>
      </c>
      <c r="M123" s="75" t="str">
        <f t="shared" si="4"/>
        <v/>
      </c>
      <c r="N123" s="47" t="str">
        <f t="shared" si="5"/>
        <v/>
      </c>
      <c r="O123" s="43" t="str">
        <f t="shared" si="6"/>
        <v/>
      </c>
      <c r="P123" s="31"/>
      <c r="Q123" s="49" t="str">
        <f t="shared" si="7"/>
        <v/>
      </c>
      <c r="R123" s="49" t="str">
        <f t="shared" si="8"/>
        <v/>
      </c>
      <c r="S123" s="50" t="str">
        <f t="shared" si="9"/>
        <v/>
      </c>
      <c r="T123" s="50" t="str">
        <f t="shared" si="10"/>
        <v/>
      </c>
      <c r="U123" s="50" t="str">
        <f t="shared" ref="U123:V123" si="141">IFERROR(Q123/N123,"")</f>
        <v/>
      </c>
      <c r="V123" s="50" t="str">
        <f t="shared" si="141"/>
        <v/>
      </c>
      <c r="W123" s="50" t="str">
        <f t="shared" si="12"/>
        <v/>
      </c>
      <c r="X123" s="31"/>
      <c r="Y123" s="51"/>
      <c r="Z123" s="52"/>
      <c r="AA123" s="65"/>
      <c r="AB123" s="54" t="str">
        <f t="shared" si="13"/>
        <v/>
      </c>
      <c r="AC123" s="55" t="str">
        <f t="shared" si="14"/>
        <v/>
      </c>
      <c r="AD123" s="54" t="str">
        <f t="shared" si="22"/>
        <v/>
      </c>
      <c r="AE123" s="56" t="str">
        <f t="shared" si="23"/>
        <v/>
      </c>
      <c r="AF123" s="54" t="str">
        <f t="shared" si="24"/>
        <v/>
      </c>
      <c r="AG123" s="54" t="str">
        <f t="shared" si="15"/>
        <v/>
      </c>
      <c r="AH123" s="54" t="str">
        <f t="shared" si="16"/>
        <v/>
      </c>
      <c r="AI123" s="54" t="str">
        <f t="shared" si="17"/>
        <v/>
      </c>
      <c r="AJ123" s="57" t="str">
        <f t="shared" si="18"/>
        <v/>
      </c>
      <c r="AK123" s="65"/>
      <c r="AL123" s="81"/>
      <c r="AM123" s="65"/>
      <c r="AN123" s="21"/>
      <c r="AO123" s="76"/>
      <c r="AP123" s="21"/>
      <c r="AQ123" s="21"/>
      <c r="AR123" s="21"/>
      <c r="AS123" s="21"/>
    </row>
    <row r="124" ht="18.0" customHeight="1">
      <c r="A124" s="79"/>
      <c r="B124" s="63"/>
      <c r="C124" s="42"/>
      <c r="D124" s="43"/>
      <c r="E124" s="43"/>
      <c r="F124" s="43" t="str">
        <f t="shared" si="2"/>
        <v/>
      </c>
      <c r="G124" s="31"/>
      <c r="H124" s="43"/>
      <c r="I124" s="80"/>
      <c r="J124" s="31"/>
      <c r="K124" s="82"/>
      <c r="L124" s="75" t="str">
        <f t="shared" si="3"/>
        <v/>
      </c>
      <c r="M124" s="75" t="str">
        <f t="shared" si="4"/>
        <v/>
      </c>
      <c r="N124" s="47" t="str">
        <f t="shared" si="5"/>
        <v/>
      </c>
      <c r="O124" s="43" t="str">
        <f t="shared" si="6"/>
        <v/>
      </c>
      <c r="P124" s="31"/>
      <c r="Q124" s="49" t="str">
        <f t="shared" si="7"/>
        <v/>
      </c>
      <c r="R124" s="49" t="str">
        <f t="shared" si="8"/>
        <v/>
      </c>
      <c r="S124" s="50" t="str">
        <f t="shared" si="9"/>
        <v/>
      </c>
      <c r="T124" s="50" t="str">
        <f t="shared" si="10"/>
        <v/>
      </c>
      <c r="U124" s="50" t="str">
        <f t="shared" ref="U124:V124" si="142">IFERROR(Q124/N124,"")</f>
        <v/>
      </c>
      <c r="V124" s="50" t="str">
        <f t="shared" si="142"/>
        <v/>
      </c>
      <c r="W124" s="50" t="str">
        <f t="shared" si="12"/>
        <v/>
      </c>
      <c r="X124" s="31"/>
      <c r="Y124" s="51"/>
      <c r="Z124" s="52"/>
      <c r="AA124" s="65"/>
      <c r="AB124" s="54" t="str">
        <f t="shared" si="13"/>
        <v/>
      </c>
      <c r="AC124" s="55" t="str">
        <f t="shared" si="14"/>
        <v/>
      </c>
      <c r="AD124" s="54" t="str">
        <f t="shared" si="22"/>
        <v/>
      </c>
      <c r="AE124" s="56" t="str">
        <f t="shared" si="23"/>
        <v/>
      </c>
      <c r="AF124" s="54" t="str">
        <f t="shared" si="24"/>
        <v/>
      </c>
      <c r="AG124" s="54" t="str">
        <f t="shared" si="15"/>
        <v/>
      </c>
      <c r="AH124" s="54" t="str">
        <f t="shared" si="16"/>
        <v/>
      </c>
      <c r="AI124" s="54" t="str">
        <f t="shared" si="17"/>
        <v/>
      </c>
      <c r="AJ124" s="57" t="str">
        <f t="shared" si="18"/>
        <v/>
      </c>
      <c r="AK124" s="65"/>
      <c r="AL124" s="81"/>
      <c r="AM124" s="65"/>
      <c r="AN124" s="21"/>
      <c r="AO124" s="76"/>
      <c r="AP124" s="21"/>
      <c r="AQ124" s="21"/>
      <c r="AR124" s="21"/>
      <c r="AS124" s="21"/>
    </row>
    <row r="125" ht="18.0" customHeight="1">
      <c r="A125" s="79"/>
      <c r="B125" s="63"/>
      <c r="C125" s="42"/>
      <c r="D125" s="43"/>
      <c r="E125" s="43"/>
      <c r="F125" s="43" t="str">
        <f t="shared" si="2"/>
        <v/>
      </c>
      <c r="G125" s="31"/>
      <c r="H125" s="43"/>
      <c r="I125" s="80"/>
      <c r="J125" s="31"/>
      <c r="K125" s="82"/>
      <c r="L125" s="75" t="str">
        <f t="shared" si="3"/>
        <v/>
      </c>
      <c r="M125" s="75" t="str">
        <f t="shared" si="4"/>
        <v/>
      </c>
      <c r="N125" s="47" t="str">
        <f t="shared" si="5"/>
        <v/>
      </c>
      <c r="O125" s="43" t="str">
        <f t="shared" si="6"/>
        <v/>
      </c>
      <c r="P125" s="31"/>
      <c r="Q125" s="49" t="str">
        <f t="shared" si="7"/>
        <v/>
      </c>
      <c r="R125" s="49" t="str">
        <f t="shared" si="8"/>
        <v/>
      </c>
      <c r="S125" s="50" t="str">
        <f t="shared" si="9"/>
        <v/>
      </c>
      <c r="T125" s="50" t="str">
        <f t="shared" si="10"/>
        <v/>
      </c>
      <c r="U125" s="50" t="str">
        <f t="shared" ref="U125:V125" si="143">IFERROR(Q125/N125,"")</f>
        <v/>
      </c>
      <c r="V125" s="50" t="str">
        <f t="shared" si="143"/>
        <v/>
      </c>
      <c r="W125" s="50" t="str">
        <f t="shared" si="12"/>
        <v/>
      </c>
      <c r="X125" s="31"/>
      <c r="Y125" s="51"/>
      <c r="Z125" s="52"/>
      <c r="AA125" s="65"/>
      <c r="AB125" s="54" t="str">
        <f t="shared" si="13"/>
        <v/>
      </c>
      <c r="AC125" s="55" t="str">
        <f t="shared" si="14"/>
        <v/>
      </c>
      <c r="AD125" s="54" t="str">
        <f t="shared" si="22"/>
        <v/>
      </c>
      <c r="AE125" s="56" t="str">
        <f t="shared" si="23"/>
        <v/>
      </c>
      <c r="AF125" s="54" t="str">
        <f t="shared" si="24"/>
        <v/>
      </c>
      <c r="AG125" s="54" t="str">
        <f t="shared" si="15"/>
        <v/>
      </c>
      <c r="AH125" s="54" t="str">
        <f t="shared" si="16"/>
        <v/>
      </c>
      <c r="AI125" s="54" t="str">
        <f t="shared" si="17"/>
        <v/>
      </c>
      <c r="AJ125" s="57" t="str">
        <f t="shared" si="18"/>
        <v/>
      </c>
      <c r="AK125" s="65"/>
      <c r="AL125" s="81"/>
      <c r="AM125" s="65"/>
      <c r="AN125" s="21"/>
      <c r="AO125" s="76"/>
      <c r="AP125" s="21"/>
      <c r="AQ125" s="21"/>
      <c r="AR125" s="21"/>
      <c r="AS125" s="21"/>
    </row>
    <row r="126" ht="18.0" customHeight="1">
      <c r="A126" s="79"/>
      <c r="B126" s="63"/>
      <c r="C126" s="42"/>
      <c r="D126" s="43"/>
      <c r="E126" s="43"/>
      <c r="F126" s="43" t="str">
        <f t="shared" si="2"/>
        <v/>
      </c>
      <c r="G126" s="31"/>
      <c r="H126" s="43"/>
      <c r="I126" s="80"/>
      <c r="J126" s="31"/>
      <c r="K126" s="82"/>
      <c r="L126" s="75" t="str">
        <f t="shared" si="3"/>
        <v/>
      </c>
      <c r="M126" s="75" t="str">
        <f t="shared" si="4"/>
        <v/>
      </c>
      <c r="N126" s="47" t="str">
        <f t="shared" si="5"/>
        <v/>
      </c>
      <c r="O126" s="43" t="str">
        <f t="shared" si="6"/>
        <v/>
      </c>
      <c r="P126" s="31"/>
      <c r="Q126" s="49" t="str">
        <f t="shared" si="7"/>
        <v/>
      </c>
      <c r="R126" s="49" t="str">
        <f t="shared" si="8"/>
        <v/>
      </c>
      <c r="S126" s="50" t="str">
        <f t="shared" si="9"/>
        <v/>
      </c>
      <c r="T126" s="50" t="str">
        <f t="shared" si="10"/>
        <v/>
      </c>
      <c r="U126" s="50" t="str">
        <f t="shared" ref="U126:V126" si="144">IFERROR(Q126/N126,"")</f>
        <v/>
      </c>
      <c r="V126" s="50" t="str">
        <f t="shared" si="144"/>
        <v/>
      </c>
      <c r="W126" s="50" t="str">
        <f t="shared" si="12"/>
        <v/>
      </c>
      <c r="X126" s="31"/>
      <c r="Y126" s="51"/>
      <c r="Z126" s="52"/>
      <c r="AA126" s="65"/>
      <c r="AB126" s="54" t="str">
        <f t="shared" si="13"/>
        <v/>
      </c>
      <c r="AC126" s="55" t="str">
        <f t="shared" si="14"/>
        <v/>
      </c>
      <c r="AD126" s="54" t="str">
        <f t="shared" si="22"/>
        <v/>
      </c>
      <c r="AE126" s="56" t="str">
        <f t="shared" si="23"/>
        <v/>
      </c>
      <c r="AF126" s="54" t="str">
        <f t="shared" si="24"/>
        <v/>
      </c>
      <c r="AG126" s="54" t="str">
        <f t="shared" si="15"/>
        <v/>
      </c>
      <c r="AH126" s="54" t="str">
        <f t="shared" si="16"/>
        <v/>
      </c>
      <c r="AI126" s="54" t="str">
        <f t="shared" si="17"/>
        <v/>
      </c>
      <c r="AJ126" s="57" t="str">
        <f t="shared" si="18"/>
        <v/>
      </c>
      <c r="AK126" s="65"/>
      <c r="AL126" s="81"/>
      <c r="AM126" s="65"/>
      <c r="AN126" s="21"/>
      <c r="AO126" s="76"/>
      <c r="AP126" s="21"/>
      <c r="AQ126" s="21"/>
      <c r="AR126" s="21"/>
      <c r="AS126" s="21"/>
    </row>
    <row r="127" ht="18.0" customHeight="1">
      <c r="A127" s="79"/>
      <c r="B127" s="63"/>
      <c r="C127" s="42"/>
      <c r="D127" s="43"/>
      <c r="E127" s="43"/>
      <c r="F127" s="43" t="str">
        <f t="shared" si="2"/>
        <v/>
      </c>
      <c r="G127" s="31"/>
      <c r="H127" s="43"/>
      <c r="I127" s="80"/>
      <c r="J127" s="31"/>
      <c r="K127" s="82"/>
      <c r="L127" s="75" t="str">
        <f t="shared" si="3"/>
        <v/>
      </c>
      <c r="M127" s="75" t="str">
        <f t="shared" si="4"/>
        <v/>
      </c>
      <c r="N127" s="47" t="str">
        <f t="shared" si="5"/>
        <v/>
      </c>
      <c r="O127" s="43" t="str">
        <f t="shared" si="6"/>
        <v/>
      </c>
      <c r="P127" s="31"/>
      <c r="Q127" s="49" t="str">
        <f t="shared" si="7"/>
        <v/>
      </c>
      <c r="R127" s="49" t="str">
        <f t="shared" si="8"/>
        <v/>
      </c>
      <c r="S127" s="50" t="str">
        <f t="shared" si="9"/>
        <v/>
      </c>
      <c r="T127" s="50" t="str">
        <f t="shared" si="10"/>
        <v/>
      </c>
      <c r="U127" s="50" t="str">
        <f t="shared" ref="U127:V127" si="145">IFERROR(Q127/N127,"")</f>
        <v/>
      </c>
      <c r="V127" s="50" t="str">
        <f t="shared" si="145"/>
        <v/>
      </c>
      <c r="W127" s="50" t="str">
        <f t="shared" si="12"/>
        <v/>
      </c>
      <c r="X127" s="31"/>
      <c r="Y127" s="51"/>
      <c r="Z127" s="52"/>
      <c r="AA127" s="65"/>
      <c r="AB127" s="54" t="str">
        <f t="shared" si="13"/>
        <v/>
      </c>
      <c r="AC127" s="55" t="str">
        <f t="shared" si="14"/>
        <v/>
      </c>
      <c r="AD127" s="54" t="str">
        <f t="shared" si="22"/>
        <v/>
      </c>
      <c r="AE127" s="56" t="str">
        <f t="shared" si="23"/>
        <v/>
      </c>
      <c r="AF127" s="54" t="str">
        <f t="shared" si="24"/>
        <v/>
      </c>
      <c r="AG127" s="54" t="str">
        <f t="shared" si="15"/>
        <v/>
      </c>
      <c r="AH127" s="54" t="str">
        <f t="shared" si="16"/>
        <v/>
      </c>
      <c r="AI127" s="54" t="str">
        <f t="shared" si="17"/>
        <v/>
      </c>
      <c r="AJ127" s="57" t="str">
        <f t="shared" si="18"/>
        <v/>
      </c>
      <c r="AK127" s="65"/>
      <c r="AL127" s="81"/>
      <c r="AM127" s="65"/>
      <c r="AN127" s="21"/>
      <c r="AO127" s="76"/>
      <c r="AP127" s="21"/>
      <c r="AQ127" s="21"/>
      <c r="AR127" s="21"/>
      <c r="AS127" s="21"/>
    </row>
    <row r="128" ht="18.0" customHeight="1">
      <c r="A128" s="79"/>
      <c r="B128" s="63"/>
      <c r="C128" s="42"/>
      <c r="D128" s="43"/>
      <c r="E128" s="43"/>
      <c r="F128" s="43" t="str">
        <f t="shared" si="2"/>
        <v/>
      </c>
      <c r="G128" s="31"/>
      <c r="H128" s="43"/>
      <c r="I128" s="80"/>
      <c r="J128" s="31"/>
      <c r="K128" s="82"/>
      <c r="L128" s="75" t="str">
        <f t="shared" si="3"/>
        <v/>
      </c>
      <c r="M128" s="75" t="str">
        <f t="shared" si="4"/>
        <v/>
      </c>
      <c r="N128" s="47" t="str">
        <f t="shared" si="5"/>
        <v/>
      </c>
      <c r="O128" s="43" t="str">
        <f t="shared" si="6"/>
        <v/>
      </c>
      <c r="P128" s="31"/>
      <c r="Q128" s="49" t="str">
        <f t="shared" si="7"/>
        <v/>
      </c>
      <c r="R128" s="49" t="str">
        <f t="shared" si="8"/>
        <v/>
      </c>
      <c r="S128" s="50" t="str">
        <f t="shared" si="9"/>
        <v/>
      </c>
      <c r="T128" s="50" t="str">
        <f t="shared" si="10"/>
        <v/>
      </c>
      <c r="U128" s="50" t="str">
        <f t="shared" ref="U128:V128" si="146">IFERROR(Q128/N128,"")</f>
        <v/>
      </c>
      <c r="V128" s="50" t="str">
        <f t="shared" si="146"/>
        <v/>
      </c>
      <c r="W128" s="50" t="str">
        <f t="shared" si="12"/>
        <v/>
      </c>
      <c r="X128" s="31"/>
      <c r="Y128" s="51"/>
      <c r="Z128" s="52"/>
      <c r="AA128" s="65"/>
      <c r="AB128" s="54" t="str">
        <f t="shared" si="13"/>
        <v/>
      </c>
      <c r="AC128" s="55" t="str">
        <f t="shared" si="14"/>
        <v/>
      </c>
      <c r="AD128" s="54" t="str">
        <f t="shared" si="22"/>
        <v/>
      </c>
      <c r="AE128" s="56" t="str">
        <f t="shared" si="23"/>
        <v/>
      </c>
      <c r="AF128" s="54" t="str">
        <f t="shared" si="24"/>
        <v/>
      </c>
      <c r="AG128" s="54" t="str">
        <f t="shared" si="15"/>
        <v/>
      </c>
      <c r="AH128" s="54" t="str">
        <f t="shared" si="16"/>
        <v/>
      </c>
      <c r="AI128" s="54" t="str">
        <f t="shared" si="17"/>
        <v/>
      </c>
      <c r="AJ128" s="57" t="str">
        <f t="shared" si="18"/>
        <v/>
      </c>
      <c r="AK128" s="65"/>
      <c r="AL128" s="81"/>
      <c r="AM128" s="65"/>
      <c r="AN128" s="21"/>
      <c r="AO128" s="76"/>
      <c r="AP128" s="21"/>
      <c r="AQ128" s="21"/>
      <c r="AR128" s="21"/>
      <c r="AS128" s="21"/>
    </row>
    <row r="129" ht="18.0" customHeight="1">
      <c r="A129" s="79"/>
      <c r="B129" s="63"/>
      <c r="C129" s="42"/>
      <c r="D129" s="43"/>
      <c r="E129" s="43"/>
      <c r="F129" s="43" t="str">
        <f t="shared" si="2"/>
        <v/>
      </c>
      <c r="G129" s="31"/>
      <c r="H129" s="43"/>
      <c r="I129" s="80"/>
      <c r="J129" s="31"/>
      <c r="K129" s="82"/>
      <c r="L129" s="75" t="str">
        <f t="shared" si="3"/>
        <v/>
      </c>
      <c r="M129" s="75" t="str">
        <f t="shared" si="4"/>
        <v/>
      </c>
      <c r="N129" s="47" t="str">
        <f t="shared" si="5"/>
        <v/>
      </c>
      <c r="O129" s="43" t="str">
        <f t="shared" si="6"/>
        <v/>
      </c>
      <c r="P129" s="31"/>
      <c r="Q129" s="49" t="str">
        <f t="shared" si="7"/>
        <v/>
      </c>
      <c r="R129" s="49" t="str">
        <f t="shared" si="8"/>
        <v/>
      </c>
      <c r="S129" s="50" t="str">
        <f t="shared" si="9"/>
        <v/>
      </c>
      <c r="T129" s="50" t="str">
        <f t="shared" si="10"/>
        <v/>
      </c>
      <c r="U129" s="50" t="str">
        <f t="shared" ref="U129:V129" si="147">IFERROR(Q129/N129,"")</f>
        <v/>
      </c>
      <c r="V129" s="50" t="str">
        <f t="shared" si="147"/>
        <v/>
      </c>
      <c r="W129" s="50" t="str">
        <f t="shared" si="12"/>
        <v/>
      </c>
      <c r="X129" s="31"/>
      <c r="Y129" s="51"/>
      <c r="Z129" s="52"/>
      <c r="AA129" s="65"/>
      <c r="AB129" s="54" t="str">
        <f t="shared" si="13"/>
        <v/>
      </c>
      <c r="AC129" s="55" t="str">
        <f t="shared" si="14"/>
        <v/>
      </c>
      <c r="AD129" s="54" t="str">
        <f t="shared" si="22"/>
        <v/>
      </c>
      <c r="AE129" s="56" t="str">
        <f t="shared" si="23"/>
        <v/>
      </c>
      <c r="AF129" s="54" t="str">
        <f t="shared" si="24"/>
        <v/>
      </c>
      <c r="AG129" s="54" t="str">
        <f t="shared" si="15"/>
        <v/>
      </c>
      <c r="AH129" s="54" t="str">
        <f t="shared" si="16"/>
        <v/>
      </c>
      <c r="AI129" s="54" t="str">
        <f t="shared" si="17"/>
        <v/>
      </c>
      <c r="AJ129" s="57" t="str">
        <f t="shared" si="18"/>
        <v/>
      </c>
      <c r="AK129" s="65"/>
      <c r="AL129" s="81"/>
      <c r="AM129" s="65"/>
      <c r="AN129" s="21"/>
      <c r="AO129" s="76"/>
      <c r="AP129" s="21"/>
      <c r="AQ129" s="21"/>
      <c r="AR129" s="21"/>
      <c r="AS129" s="21"/>
    </row>
    <row r="130" ht="18.0" customHeight="1">
      <c r="A130" s="79"/>
      <c r="B130" s="63"/>
      <c r="C130" s="42"/>
      <c r="D130" s="43"/>
      <c r="E130" s="43"/>
      <c r="F130" s="43" t="str">
        <f t="shared" si="2"/>
        <v/>
      </c>
      <c r="G130" s="31"/>
      <c r="H130" s="43"/>
      <c r="I130" s="80"/>
      <c r="J130" s="31"/>
      <c r="K130" s="82"/>
      <c r="L130" s="75" t="str">
        <f t="shared" si="3"/>
        <v/>
      </c>
      <c r="M130" s="75" t="str">
        <f t="shared" si="4"/>
        <v/>
      </c>
      <c r="N130" s="47" t="str">
        <f t="shared" si="5"/>
        <v/>
      </c>
      <c r="O130" s="43" t="str">
        <f t="shared" si="6"/>
        <v/>
      </c>
      <c r="P130" s="31"/>
      <c r="Q130" s="49" t="str">
        <f t="shared" si="7"/>
        <v/>
      </c>
      <c r="R130" s="49" t="str">
        <f t="shared" si="8"/>
        <v/>
      </c>
      <c r="S130" s="50" t="str">
        <f t="shared" si="9"/>
        <v/>
      </c>
      <c r="T130" s="50" t="str">
        <f t="shared" si="10"/>
        <v/>
      </c>
      <c r="U130" s="50" t="str">
        <f t="shared" ref="U130:V130" si="148">IFERROR(Q130/N130,"")</f>
        <v/>
      </c>
      <c r="V130" s="50" t="str">
        <f t="shared" si="148"/>
        <v/>
      </c>
      <c r="W130" s="50" t="str">
        <f t="shared" si="12"/>
        <v/>
      </c>
      <c r="X130" s="31"/>
      <c r="Y130" s="51"/>
      <c r="Z130" s="52"/>
      <c r="AA130" s="65"/>
      <c r="AB130" s="54" t="str">
        <f t="shared" si="13"/>
        <v/>
      </c>
      <c r="AC130" s="55" t="str">
        <f t="shared" si="14"/>
        <v/>
      </c>
      <c r="AD130" s="54" t="str">
        <f t="shared" si="22"/>
        <v/>
      </c>
      <c r="AE130" s="56" t="str">
        <f t="shared" si="23"/>
        <v/>
      </c>
      <c r="AF130" s="54" t="str">
        <f t="shared" si="24"/>
        <v/>
      </c>
      <c r="AG130" s="54" t="str">
        <f t="shared" si="15"/>
        <v/>
      </c>
      <c r="AH130" s="54" t="str">
        <f t="shared" si="16"/>
        <v/>
      </c>
      <c r="AI130" s="54" t="str">
        <f t="shared" si="17"/>
        <v/>
      </c>
      <c r="AJ130" s="57" t="str">
        <f t="shared" si="18"/>
        <v/>
      </c>
      <c r="AK130" s="65"/>
      <c r="AL130" s="81"/>
      <c r="AM130" s="65"/>
      <c r="AN130" s="21"/>
      <c r="AO130" s="76"/>
      <c r="AP130" s="21"/>
      <c r="AQ130" s="21"/>
      <c r="AR130" s="21"/>
      <c r="AS130" s="21"/>
    </row>
    <row r="131" ht="18.0" customHeight="1">
      <c r="A131" s="79"/>
      <c r="B131" s="63"/>
      <c r="C131" s="42"/>
      <c r="D131" s="43"/>
      <c r="E131" s="43"/>
      <c r="F131" s="43" t="str">
        <f t="shared" si="2"/>
        <v/>
      </c>
      <c r="G131" s="31"/>
      <c r="H131" s="43"/>
      <c r="I131" s="80"/>
      <c r="J131" s="31"/>
      <c r="K131" s="82"/>
      <c r="L131" s="75" t="str">
        <f t="shared" si="3"/>
        <v/>
      </c>
      <c r="M131" s="75" t="str">
        <f t="shared" si="4"/>
        <v/>
      </c>
      <c r="N131" s="47" t="str">
        <f t="shared" si="5"/>
        <v/>
      </c>
      <c r="O131" s="43" t="str">
        <f t="shared" si="6"/>
        <v/>
      </c>
      <c r="P131" s="31"/>
      <c r="Q131" s="49" t="str">
        <f t="shared" si="7"/>
        <v/>
      </c>
      <c r="R131" s="49" t="str">
        <f t="shared" si="8"/>
        <v/>
      </c>
      <c r="S131" s="50" t="str">
        <f t="shared" si="9"/>
        <v/>
      </c>
      <c r="T131" s="50" t="str">
        <f t="shared" si="10"/>
        <v/>
      </c>
      <c r="U131" s="50" t="str">
        <f t="shared" ref="U131:V131" si="149">IFERROR(Q131/N131,"")</f>
        <v/>
      </c>
      <c r="V131" s="50" t="str">
        <f t="shared" si="149"/>
        <v/>
      </c>
      <c r="W131" s="50" t="str">
        <f t="shared" si="12"/>
        <v/>
      </c>
      <c r="X131" s="31"/>
      <c r="Y131" s="51"/>
      <c r="Z131" s="52"/>
      <c r="AA131" s="65"/>
      <c r="AB131" s="54" t="str">
        <f t="shared" si="13"/>
        <v/>
      </c>
      <c r="AC131" s="55" t="str">
        <f t="shared" si="14"/>
        <v/>
      </c>
      <c r="AD131" s="54" t="str">
        <f t="shared" si="22"/>
        <v/>
      </c>
      <c r="AE131" s="56" t="str">
        <f t="shared" si="23"/>
        <v/>
      </c>
      <c r="AF131" s="54" t="str">
        <f t="shared" si="24"/>
        <v/>
      </c>
      <c r="AG131" s="54" t="str">
        <f t="shared" si="15"/>
        <v/>
      </c>
      <c r="AH131" s="54" t="str">
        <f t="shared" si="16"/>
        <v/>
      </c>
      <c r="AI131" s="54" t="str">
        <f t="shared" si="17"/>
        <v/>
      </c>
      <c r="AJ131" s="57" t="str">
        <f t="shared" si="18"/>
        <v/>
      </c>
      <c r="AK131" s="65"/>
      <c r="AL131" s="81"/>
      <c r="AM131" s="65"/>
      <c r="AN131" s="21"/>
      <c r="AO131" s="76"/>
      <c r="AP131" s="21"/>
      <c r="AQ131" s="21"/>
      <c r="AR131" s="21"/>
      <c r="AS131" s="21"/>
    </row>
    <row r="132" ht="18.0" customHeight="1">
      <c r="A132" s="79"/>
      <c r="B132" s="63"/>
      <c r="C132" s="42"/>
      <c r="D132" s="43"/>
      <c r="E132" s="43"/>
      <c r="F132" s="43" t="str">
        <f t="shared" si="2"/>
        <v/>
      </c>
      <c r="G132" s="31"/>
      <c r="H132" s="43"/>
      <c r="I132" s="80"/>
      <c r="J132" s="31"/>
      <c r="K132" s="82"/>
      <c r="L132" s="75" t="str">
        <f t="shared" si="3"/>
        <v/>
      </c>
      <c r="M132" s="75" t="str">
        <f t="shared" si="4"/>
        <v/>
      </c>
      <c r="N132" s="47" t="str">
        <f t="shared" si="5"/>
        <v/>
      </c>
      <c r="O132" s="43" t="str">
        <f t="shared" si="6"/>
        <v/>
      </c>
      <c r="P132" s="31"/>
      <c r="Q132" s="49" t="str">
        <f t="shared" si="7"/>
        <v/>
      </c>
      <c r="R132" s="49" t="str">
        <f t="shared" si="8"/>
        <v/>
      </c>
      <c r="S132" s="50" t="str">
        <f t="shared" si="9"/>
        <v/>
      </c>
      <c r="T132" s="50" t="str">
        <f t="shared" si="10"/>
        <v/>
      </c>
      <c r="U132" s="50" t="str">
        <f t="shared" ref="U132:V132" si="150">IFERROR(Q132/N132,"")</f>
        <v/>
      </c>
      <c r="V132" s="50" t="str">
        <f t="shared" si="150"/>
        <v/>
      </c>
      <c r="W132" s="50" t="str">
        <f t="shared" si="12"/>
        <v/>
      </c>
      <c r="X132" s="31"/>
      <c r="Y132" s="51"/>
      <c r="Z132" s="52"/>
      <c r="AA132" s="65"/>
      <c r="AB132" s="54" t="str">
        <f t="shared" si="13"/>
        <v/>
      </c>
      <c r="AC132" s="55" t="str">
        <f t="shared" si="14"/>
        <v/>
      </c>
      <c r="AD132" s="54" t="str">
        <f t="shared" si="22"/>
        <v/>
      </c>
      <c r="AE132" s="56" t="str">
        <f t="shared" si="23"/>
        <v/>
      </c>
      <c r="AF132" s="54" t="str">
        <f t="shared" si="24"/>
        <v/>
      </c>
      <c r="AG132" s="54" t="str">
        <f t="shared" si="15"/>
        <v/>
      </c>
      <c r="AH132" s="54" t="str">
        <f t="shared" si="16"/>
        <v/>
      </c>
      <c r="AI132" s="54" t="str">
        <f t="shared" si="17"/>
        <v/>
      </c>
      <c r="AJ132" s="57" t="str">
        <f t="shared" si="18"/>
        <v/>
      </c>
      <c r="AK132" s="65"/>
      <c r="AL132" s="81"/>
      <c r="AM132" s="65"/>
      <c r="AN132" s="21"/>
      <c r="AO132" s="76"/>
      <c r="AP132" s="21"/>
      <c r="AQ132" s="21"/>
      <c r="AR132" s="21"/>
      <c r="AS132" s="21"/>
    </row>
    <row r="133" ht="18.0" customHeight="1">
      <c r="A133" s="79"/>
      <c r="B133" s="63"/>
      <c r="C133" s="42"/>
      <c r="D133" s="43"/>
      <c r="E133" s="43"/>
      <c r="F133" s="43" t="str">
        <f t="shared" si="2"/>
        <v/>
      </c>
      <c r="G133" s="31"/>
      <c r="H133" s="43"/>
      <c r="I133" s="80"/>
      <c r="J133" s="31"/>
      <c r="K133" s="82"/>
      <c r="L133" s="75" t="str">
        <f t="shared" si="3"/>
        <v/>
      </c>
      <c r="M133" s="75" t="str">
        <f t="shared" si="4"/>
        <v/>
      </c>
      <c r="N133" s="47" t="str">
        <f t="shared" si="5"/>
        <v/>
      </c>
      <c r="O133" s="43" t="str">
        <f t="shared" si="6"/>
        <v/>
      </c>
      <c r="P133" s="31"/>
      <c r="Q133" s="49" t="str">
        <f t="shared" si="7"/>
        <v/>
      </c>
      <c r="R133" s="49" t="str">
        <f t="shared" si="8"/>
        <v/>
      </c>
      <c r="S133" s="50" t="str">
        <f t="shared" si="9"/>
        <v/>
      </c>
      <c r="T133" s="50" t="str">
        <f t="shared" si="10"/>
        <v/>
      </c>
      <c r="U133" s="50" t="str">
        <f t="shared" ref="U133:V133" si="151">IFERROR(Q133/N133,"")</f>
        <v/>
      </c>
      <c r="V133" s="50" t="str">
        <f t="shared" si="151"/>
        <v/>
      </c>
      <c r="W133" s="50" t="str">
        <f t="shared" si="12"/>
        <v/>
      </c>
      <c r="X133" s="31"/>
      <c r="Y133" s="51"/>
      <c r="Z133" s="52"/>
      <c r="AA133" s="65"/>
      <c r="AB133" s="54" t="str">
        <f t="shared" si="13"/>
        <v/>
      </c>
      <c r="AC133" s="55" t="str">
        <f t="shared" si="14"/>
        <v/>
      </c>
      <c r="AD133" s="54" t="str">
        <f t="shared" si="22"/>
        <v/>
      </c>
      <c r="AE133" s="56" t="str">
        <f t="shared" si="23"/>
        <v/>
      </c>
      <c r="AF133" s="54" t="str">
        <f t="shared" si="24"/>
        <v/>
      </c>
      <c r="AG133" s="54" t="str">
        <f t="shared" si="15"/>
        <v/>
      </c>
      <c r="AH133" s="54" t="str">
        <f t="shared" si="16"/>
        <v/>
      </c>
      <c r="AI133" s="54" t="str">
        <f t="shared" si="17"/>
        <v/>
      </c>
      <c r="AJ133" s="57" t="str">
        <f t="shared" si="18"/>
        <v/>
      </c>
      <c r="AK133" s="65"/>
      <c r="AL133" s="81"/>
      <c r="AM133" s="65"/>
      <c r="AN133" s="21"/>
      <c r="AO133" s="76"/>
      <c r="AP133" s="21"/>
      <c r="AQ133" s="21"/>
      <c r="AR133" s="21"/>
      <c r="AS133" s="21"/>
    </row>
    <row r="134" ht="18.0" customHeight="1">
      <c r="A134" s="79"/>
      <c r="B134" s="63"/>
      <c r="C134" s="42"/>
      <c r="D134" s="43"/>
      <c r="E134" s="43"/>
      <c r="F134" s="43" t="str">
        <f t="shared" si="2"/>
        <v/>
      </c>
      <c r="G134" s="31"/>
      <c r="H134" s="43"/>
      <c r="I134" s="80"/>
      <c r="J134" s="31"/>
      <c r="K134" s="82"/>
      <c r="L134" s="75" t="str">
        <f t="shared" si="3"/>
        <v/>
      </c>
      <c r="M134" s="75" t="str">
        <f t="shared" si="4"/>
        <v/>
      </c>
      <c r="N134" s="47" t="str">
        <f t="shared" si="5"/>
        <v/>
      </c>
      <c r="O134" s="43" t="str">
        <f t="shared" si="6"/>
        <v/>
      </c>
      <c r="P134" s="31"/>
      <c r="Q134" s="49" t="str">
        <f t="shared" si="7"/>
        <v/>
      </c>
      <c r="R134" s="49" t="str">
        <f t="shared" si="8"/>
        <v/>
      </c>
      <c r="S134" s="50" t="str">
        <f t="shared" si="9"/>
        <v/>
      </c>
      <c r="T134" s="50" t="str">
        <f t="shared" si="10"/>
        <v/>
      </c>
      <c r="U134" s="50" t="str">
        <f t="shared" ref="U134:V134" si="152">IFERROR(Q134/N134,"")</f>
        <v/>
      </c>
      <c r="V134" s="50" t="str">
        <f t="shared" si="152"/>
        <v/>
      </c>
      <c r="W134" s="50" t="str">
        <f t="shared" si="12"/>
        <v/>
      </c>
      <c r="X134" s="31"/>
      <c r="Y134" s="51"/>
      <c r="Z134" s="52"/>
      <c r="AA134" s="65"/>
      <c r="AB134" s="54" t="str">
        <f t="shared" si="13"/>
        <v/>
      </c>
      <c r="AC134" s="55" t="str">
        <f t="shared" si="14"/>
        <v/>
      </c>
      <c r="AD134" s="54" t="str">
        <f t="shared" si="22"/>
        <v/>
      </c>
      <c r="AE134" s="56" t="str">
        <f t="shared" si="23"/>
        <v/>
      </c>
      <c r="AF134" s="54" t="str">
        <f t="shared" si="24"/>
        <v/>
      </c>
      <c r="AG134" s="54" t="str">
        <f t="shared" si="15"/>
        <v/>
      </c>
      <c r="AH134" s="54" t="str">
        <f t="shared" si="16"/>
        <v/>
      </c>
      <c r="AI134" s="54" t="str">
        <f t="shared" si="17"/>
        <v/>
      </c>
      <c r="AJ134" s="57" t="str">
        <f t="shared" si="18"/>
        <v/>
      </c>
      <c r="AK134" s="65"/>
      <c r="AL134" s="81"/>
      <c r="AM134" s="65"/>
      <c r="AN134" s="21"/>
      <c r="AO134" s="76"/>
      <c r="AP134" s="21"/>
      <c r="AQ134" s="21"/>
      <c r="AR134" s="21"/>
      <c r="AS134" s="21"/>
    </row>
    <row r="135" ht="18.0" customHeight="1">
      <c r="A135" s="79"/>
      <c r="B135" s="63"/>
      <c r="C135" s="42"/>
      <c r="D135" s="43"/>
      <c r="E135" s="43"/>
      <c r="F135" s="43" t="str">
        <f t="shared" si="2"/>
        <v/>
      </c>
      <c r="G135" s="31"/>
      <c r="H135" s="43"/>
      <c r="I135" s="80"/>
      <c r="J135" s="31"/>
      <c r="K135" s="82"/>
      <c r="L135" s="75" t="str">
        <f t="shared" si="3"/>
        <v/>
      </c>
      <c r="M135" s="75" t="str">
        <f t="shared" si="4"/>
        <v/>
      </c>
      <c r="N135" s="47" t="str">
        <f t="shared" si="5"/>
        <v/>
      </c>
      <c r="O135" s="43" t="str">
        <f t="shared" si="6"/>
        <v/>
      </c>
      <c r="P135" s="31"/>
      <c r="Q135" s="49" t="str">
        <f t="shared" si="7"/>
        <v/>
      </c>
      <c r="R135" s="49" t="str">
        <f t="shared" si="8"/>
        <v/>
      </c>
      <c r="S135" s="50" t="str">
        <f t="shared" si="9"/>
        <v/>
      </c>
      <c r="T135" s="50" t="str">
        <f t="shared" si="10"/>
        <v/>
      </c>
      <c r="U135" s="50" t="str">
        <f t="shared" ref="U135:V135" si="153">IFERROR(Q135/N135,"")</f>
        <v/>
      </c>
      <c r="V135" s="50" t="str">
        <f t="shared" si="153"/>
        <v/>
      </c>
      <c r="W135" s="50" t="str">
        <f t="shared" si="12"/>
        <v/>
      </c>
      <c r="X135" s="31"/>
      <c r="Y135" s="51"/>
      <c r="Z135" s="52"/>
      <c r="AA135" s="65"/>
      <c r="AB135" s="54" t="str">
        <f t="shared" si="13"/>
        <v/>
      </c>
      <c r="AC135" s="55" t="str">
        <f t="shared" si="14"/>
        <v/>
      </c>
      <c r="AD135" s="54" t="str">
        <f t="shared" si="22"/>
        <v/>
      </c>
      <c r="AE135" s="56" t="str">
        <f t="shared" si="23"/>
        <v/>
      </c>
      <c r="AF135" s="54" t="str">
        <f t="shared" si="24"/>
        <v/>
      </c>
      <c r="AG135" s="54" t="str">
        <f t="shared" si="15"/>
        <v/>
      </c>
      <c r="AH135" s="54" t="str">
        <f t="shared" si="16"/>
        <v/>
      </c>
      <c r="AI135" s="54" t="str">
        <f t="shared" si="17"/>
        <v/>
      </c>
      <c r="AJ135" s="57" t="str">
        <f t="shared" si="18"/>
        <v/>
      </c>
      <c r="AK135" s="65"/>
      <c r="AL135" s="81"/>
      <c r="AM135" s="65"/>
      <c r="AN135" s="21"/>
      <c r="AO135" s="76"/>
      <c r="AP135" s="21"/>
      <c r="AQ135" s="21"/>
      <c r="AR135" s="21"/>
      <c r="AS135" s="21"/>
    </row>
    <row r="136" ht="18.0" customHeight="1">
      <c r="A136" s="79"/>
      <c r="B136" s="63"/>
      <c r="C136" s="42"/>
      <c r="D136" s="43"/>
      <c r="E136" s="43"/>
      <c r="F136" s="43" t="str">
        <f t="shared" si="2"/>
        <v/>
      </c>
      <c r="G136" s="31"/>
      <c r="H136" s="43"/>
      <c r="I136" s="80"/>
      <c r="J136" s="31"/>
      <c r="K136" s="82"/>
      <c r="L136" s="75" t="str">
        <f t="shared" si="3"/>
        <v/>
      </c>
      <c r="M136" s="75" t="str">
        <f t="shared" si="4"/>
        <v/>
      </c>
      <c r="N136" s="47" t="str">
        <f t="shared" si="5"/>
        <v/>
      </c>
      <c r="O136" s="43" t="str">
        <f t="shared" si="6"/>
        <v/>
      </c>
      <c r="P136" s="31"/>
      <c r="Q136" s="49" t="str">
        <f t="shared" si="7"/>
        <v/>
      </c>
      <c r="R136" s="49" t="str">
        <f t="shared" si="8"/>
        <v/>
      </c>
      <c r="S136" s="50" t="str">
        <f t="shared" si="9"/>
        <v/>
      </c>
      <c r="T136" s="50" t="str">
        <f t="shared" si="10"/>
        <v/>
      </c>
      <c r="U136" s="50" t="str">
        <f t="shared" ref="U136:V136" si="154">IFERROR(Q136/N136,"")</f>
        <v/>
      </c>
      <c r="V136" s="50" t="str">
        <f t="shared" si="154"/>
        <v/>
      </c>
      <c r="W136" s="50" t="str">
        <f t="shared" si="12"/>
        <v/>
      </c>
      <c r="X136" s="31"/>
      <c r="Y136" s="51"/>
      <c r="Z136" s="52"/>
      <c r="AA136" s="65"/>
      <c r="AB136" s="54" t="str">
        <f t="shared" si="13"/>
        <v/>
      </c>
      <c r="AC136" s="55" t="str">
        <f t="shared" si="14"/>
        <v/>
      </c>
      <c r="AD136" s="54" t="str">
        <f t="shared" si="22"/>
        <v/>
      </c>
      <c r="AE136" s="56" t="str">
        <f t="shared" si="23"/>
        <v/>
      </c>
      <c r="AF136" s="54" t="str">
        <f t="shared" si="24"/>
        <v/>
      </c>
      <c r="AG136" s="54" t="str">
        <f t="shared" si="15"/>
        <v/>
      </c>
      <c r="AH136" s="54" t="str">
        <f t="shared" si="16"/>
        <v/>
      </c>
      <c r="AI136" s="54" t="str">
        <f t="shared" si="17"/>
        <v/>
      </c>
      <c r="AJ136" s="57" t="str">
        <f t="shared" si="18"/>
        <v/>
      </c>
      <c r="AK136" s="65"/>
      <c r="AL136" s="81"/>
      <c r="AM136" s="65"/>
      <c r="AN136" s="21"/>
      <c r="AO136" s="76"/>
      <c r="AP136" s="21"/>
      <c r="AQ136" s="21"/>
      <c r="AR136" s="21"/>
      <c r="AS136" s="21"/>
    </row>
    <row r="137" ht="18.0" customHeight="1">
      <c r="A137" s="79"/>
      <c r="B137" s="63"/>
      <c r="C137" s="42"/>
      <c r="D137" s="43"/>
      <c r="E137" s="43"/>
      <c r="F137" s="43" t="str">
        <f t="shared" si="2"/>
        <v/>
      </c>
      <c r="G137" s="31"/>
      <c r="H137" s="43"/>
      <c r="I137" s="80"/>
      <c r="J137" s="31"/>
      <c r="K137" s="82"/>
      <c r="L137" s="75" t="str">
        <f t="shared" si="3"/>
        <v/>
      </c>
      <c r="M137" s="75" t="str">
        <f t="shared" si="4"/>
        <v/>
      </c>
      <c r="N137" s="47" t="str">
        <f t="shared" si="5"/>
        <v/>
      </c>
      <c r="O137" s="43" t="str">
        <f t="shared" si="6"/>
        <v/>
      </c>
      <c r="P137" s="31"/>
      <c r="Q137" s="49" t="str">
        <f t="shared" si="7"/>
        <v/>
      </c>
      <c r="R137" s="49" t="str">
        <f t="shared" si="8"/>
        <v/>
      </c>
      <c r="S137" s="50" t="str">
        <f t="shared" si="9"/>
        <v/>
      </c>
      <c r="T137" s="50" t="str">
        <f t="shared" si="10"/>
        <v/>
      </c>
      <c r="U137" s="50" t="str">
        <f t="shared" ref="U137:V137" si="155">IFERROR(Q137/N137,"")</f>
        <v/>
      </c>
      <c r="V137" s="50" t="str">
        <f t="shared" si="155"/>
        <v/>
      </c>
      <c r="W137" s="50" t="str">
        <f t="shared" si="12"/>
        <v/>
      </c>
      <c r="X137" s="31"/>
      <c r="Y137" s="51"/>
      <c r="Z137" s="52"/>
      <c r="AA137" s="65"/>
      <c r="AB137" s="54" t="str">
        <f t="shared" si="13"/>
        <v/>
      </c>
      <c r="AC137" s="55" t="str">
        <f t="shared" si="14"/>
        <v/>
      </c>
      <c r="AD137" s="54" t="str">
        <f t="shared" si="22"/>
        <v/>
      </c>
      <c r="AE137" s="56" t="str">
        <f t="shared" si="23"/>
        <v/>
      </c>
      <c r="AF137" s="54" t="str">
        <f t="shared" si="24"/>
        <v/>
      </c>
      <c r="AG137" s="54" t="str">
        <f t="shared" si="15"/>
        <v/>
      </c>
      <c r="AH137" s="54" t="str">
        <f t="shared" si="16"/>
        <v/>
      </c>
      <c r="AI137" s="54" t="str">
        <f t="shared" si="17"/>
        <v/>
      </c>
      <c r="AJ137" s="57" t="str">
        <f t="shared" si="18"/>
        <v/>
      </c>
      <c r="AK137" s="65"/>
      <c r="AL137" s="81"/>
      <c r="AM137" s="65"/>
      <c r="AN137" s="21"/>
      <c r="AO137" s="76"/>
      <c r="AP137" s="21"/>
      <c r="AQ137" s="21"/>
      <c r="AR137" s="21"/>
      <c r="AS137" s="21"/>
    </row>
    <row r="138" ht="18.0" customHeight="1">
      <c r="A138" s="79"/>
      <c r="B138" s="63"/>
      <c r="C138" s="42"/>
      <c r="D138" s="43"/>
      <c r="E138" s="43"/>
      <c r="F138" s="43" t="str">
        <f t="shared" si="2"/>
        <v/>
      </c>
      <c r="G138" s="31"/>
      <c r="H138" s="43"/>
      <c r="I138" s="80"/>
      <c r="J138" s="31"/>
      <c r="K138" s="82"/>
      <c r="L138" s="75" t="str">
        <f t="shared" si="3"/>
        <v/>
      </c>
      <c r="M138" s="75" t="str">
        <f t="shared" si="4"/>
        <v/>
      </c>
      <c r="N138" s="47" t="str">
        <f t="shared" si="5"/>
        <v/>
      </c>
      <c r="O138" s="43" t="str">
        <f t="shared" si="6"/>
        <v/>
      </c>
      <c r="P138" s="31"/>
      <c r="Q138" s="49" t="str">
        <f t="shared" si="7"/>
        <v/>
      </c>
      <c r="R138" s="49" t="str">
        <f t="shared" si="8"/>
        <v/>
      </c>
      <c r="S138" s="50" t="str">
        <f t="shared" si="9"/>
        <v/>
      </c>
      <c r="T138" s="50" t="str">
        <f t="shared" si="10"/>
        <v/>
      </c>
      <c r="U138" s="50" t="str">
        <f t="shared" ref="U138:V138" si="156">IFERROR(Q138/N138,"")</f>
        <v/>
      </c>
      <c r="V138" s="50" t="str">
        <f t="shared" si="156"/>
        <v/>
      </c>
      <c r="W138" s="50" t="str">
        <f t="shared" si="12"/>
        <v/>
      </c>
      <c r="X138" s="31"/>
      <c r="Y138" s="51"/>
      <c r="Z138" s="52"/>
      <c r="AA138" s="65"/>
      <c r="AB138" s="54" t="str">
        <f t="shared" si="13"/>
        <v/>
      </c>
      <c r="AC138" s="55" t="str">
        <f t="shared" si="14"/>
        <v/>
      </c>
      <c r="AD138" s="54" t="str">
        <f t="shared" si="22"/>
        <v/>
      </c>
      <c r="AE138" s="56" t="str">
        <f t="shared" si="23"/>
        <v/>
      </c>
      <c r="AF138" s="54" t="str">
        <f t="shared" si="24"/>
        <v/>
      </c>
      <c r="AG138" s="54" t="str">
        <f t="shared" si="15"/>
        <v/>
      </c>
      <c r="AH138" s="54" t="str">
        <f t="shared" si="16"/>
        <v/>
      </c>
      <c r="AI138" s="54" t="str">
        <f t="shared" si="17"/>
        <v/>
      </c>
      <c r="AJ138" s="57" t="str">
        <f t="shared" si="18"/>
        <v/>
      </c>
      <c r="AK138" s="65"/>
      <c r="AL138" s="81"/>
      <c r="AM138" s="65"/>
      <c r="AN138" s="21"/>
      <c r="AO138" s="76"/>
      <c r="AP138" s="21"/>
      <c r="AQ138" s="21"/>
      <c r="AR138" s="21"/>
      <c r="AS138" s="21"/>
    </row>
    <row r="139" ht="18.0" customHeight="1">
      <c r="A139" s="79"/>
      <c r="B139" s="63"/>
      <c r="C139" s="42"/>
      <c r="D139" s="43"/>
      <c r="E139" s="43"/>
      <c r="F139" s="43" t="str">
        <f t="shared" si="2"/>
        <v/>
      </c>
      <c r="G139" s="31"/>
      <c r="H139" s="43"/>
      <c r="I139" s="80"/>
      <c r="J139" s="31"/>
      <c r="K139" s="82"/>
      <c r="L139" s="75" t="str">
        <f t="shared" si="3"/>
        <v/>
      </c>
      <c r="M139" s="75" t="str">
        <f t="shared" si="4"/>
        <v/>
      </c>
      <c r="N139" s="47" t="str">
        <f t="shared" si="5"/>
        <v/>
      </c>
      <c r="O139" s="43" t="str">
        <f t="shared" si="6"/>
        <v/>
      </c>
      <c r="P139" s="31"/>
      <c r="Q139" s="49" t="str">
        <f t="shared" si="7"/>
        <v/>
      </c>
      <c r="R139" s="49" t="str">
        <f t="shared" si="8"/>
        <v/>
      </c>
      <c r="S139" s="50" t="str">
        <f t="shared" si="9"/>
        <v/>
      </c>
      <c r="T139" s="50" t="str">
        <f t="shared" si="10"/>
        <v/>
      </c>
      <c r="U139" s="50" t="str">
        <f t="shared" ref="U139:V139" si="157">IFERROR(Q139/N139,"")</f>
        <v/>
      </c>
      <c r="V139" s="50" t="str">
        <f t="shared" si="157"/>
        <v/>
      </c>
      <c r="W139" s="50" t="str">
        <f t="shared" si="12"/>
        <v/>
      </c>
      <c r="X139" s="31"/>
      <c r="Y139" s="51"/>
      <c r="Z139" s="52"/>
      <c r="AA139" s="65"/>
      <c r="AB139" s="54" t="str">
        <f t="shared" si="13"/>
        <v/>
      </c>
      <c r="AC139" s="55" t="str">
        <f t="shared" si="14"/>
        <v/>
      </c>
      <c r="AD139" s="54" t="str">
        <f t="shared" si="22"/>
        <v/>
      </c>
      <c r="AE139" s="56" t="str">
        <f t="shared" si="23"/>
        <v/>
      </c>
      <c r="AF139" s="54" t="str">
        <f t="shared" si="24"/>
        <v/>
      </c>
      <c r="AG139" s="54" t="str">
        <f t="shared" si="15"/>
        <v/>
      </c>
      <c r="AH139" s="54" t="str">
        <f t="shared" si="16"/>
        <v/>
      </c>
      <c r="AI139" s="54" t="str">
        <f t="shared" si="17"/>
        <v/>
      </c>
      <c r="AJ139" s="57" t="str">
        <f t="shared" si="18"/>
        <v/>
      </c>
      <c r="AK139" s="65"/>
      <c r="AL139" s="81"/>
      <c r="AM139" s="65"/>
      <c r="AN139" s="21"/>
      <c r="AO139" s="76"/>
      <c r="AP139" s="21"/>
      <c r="AQ139" s="21"/>
      <c r="AR139" s="21"/>
      <c r="AS139" s="21"/>
    </row>
    <row r="140" ht="18.0" customHeight="1">
      <c r="A140" s="79"/>
      <c r="B140" s="63"/>
      <c r="C140" s="42"/>
      <c r="D140" s="43"/>
      <c r="E140" s="43"/>
      <c r="F140" s="43" t="str">
        <f t="shared" si="2"/>
        <v/>
      </c>
      <c r="G140" s="31"/>
      <c r="H140" s="43"/>
      <c r="I140" s="80"/>
      <c r="J140" s="31"/>
      <c r="K140" s="82"/>
      <c r="L140" s="75" t="str">
        <f t="shared" si="3"/>
        <v/>
      </c>
      <c r="M140" s="75" t="str">
        <f t="shared" si="4"/>
        <v/>
      </c>
      <c r="N140" s="47" t="str">
        <f t="shared" si="5"/>
        <v/>
      </c>
      <c r="O140" s="43" t="str">
        <f t="shared" si="6"/>
        <v/>
      </c>
      <c r="P140" s="31"/>
      <c r="Q140" s="49" t="str">
        <f t="shared" si="7"/>
        <v/>
      </c>
      <c r="R140" s="49" t="str">
        <f t="shared" si="8"/>
        <v/>
      </c>
      <c r="S140" s="50" t="str">
        <f t="shared" si="9"/>
        <v/>
      </c>
      <c r="T140" s="50" t="str">
        <f t="shared" si="10"/>
        <v/>
      </c>
      <c r="U140" s="50" t="str">
        <f t="shared" ref="U140:V140" si="158">IFERROR(Q140/N140,"")</f>
        <v/>
      </c>
      <c r="V140" s="50" t="str">
        <f t="shared" si="158"/>
        <v/>
      </c>
      <c r="W140" s="50" t="str">
        <f t="shared" si="12"/>
        <v/>
      </c>
      <c r="X140" s="31"/>
      <c r="Y140" s="51"/>
      <c r="Z140" s="52"/>
      <c r="AA140" s="65"/>
      <c r="AB140" s="54" t="str">
        <f t="shared" si="13"/>
        <v/>
      </c>
      <c r="AC140" s="55" t="str">
        <f t="shared" si="14"/>
        <v/>
      </c>
      <c r="AD140" s="54" t="str">
        <f t="shared" si="22"/>
        <v/>
      </c>
      <c r="AE140" s="56" t="str">
        <f t="shared" si="23"/>
        <v/>
      </c>
      <c r="AF140" s="54" t="str">
        <f t="shared" si="24"/>
        <v/>
      </c>
      <c r="AG140" s="54" t="str">
        <f t="shared" si="15"/>
        <v/>
      </c>
      <c r="AH140" s="54" t="str">
        <f t="shared" si="16"/>
        <v/>
      </c>
      <c r="AI140" s="54" t="str">
        <f t="shared" si="17"/>
        <v/>
      </c>
      <c r="AJ140" s="57" t="str">
        <f t="shared" si="18"/>
        <v/>
      </c>
      <c r="AK140" s="65"/>
      <c r="AL140" s="81"/>
      <c r="AM140" s="65"/>
      <c r="AN140" s="21"/>
      <c r="AO140" s="76"/>
      <c r="AP140" s="21"/>
      <c r="AQ140" s="21"/>
      <c r="AR140" s="21"/>
      <c r="AS140" s="21"/>
    </row>
    <row r="141" ht="18.0" customHeight="1">
      <c r="A141" s="79"/>
      <c r="B141" s="63"/>
      <c r="C141" s="42"/>
      <c r="D141" s="43"/>
      <c r="E141" s="43"/>
      <c r="F141" s="43" t="str">
        <f t="shared" si="2"/>
        <v/>
      </c>
      <c r="G141" s="31"/>
      <c r="H141" s="43"/>
      <c r="I141" s="80"/>
      <c r="J141" s="31"/>
      <c r="K141" s="82"/>
      <c r="L141" s="75" t="str">
        <f t="shared" si="3"/>
        <v/>
      </c>
      <c r="M141" s="75" t="str">
        <f t="shared" si="4"/>
        <v/>
      </c>
      <c r="N141" s="47" t="str">
        <f t="shared" si="5"/>
        <v/>
      </c>
      <c r="O141" s="43" t="str">
        <f t="shared" si="6"/>
        <v/>
      </c>
      <c r="P141" s="31"/>
      <c r="Q141" s="49" t="str">
        <f t="shared" si="7"/>
        <v/>
      </c>
      <c r="R141" s="49" t="str">
        <f t="shared" si="8"/>
        <v/>
      </c>
      <c r="S141" s="50" t="str">
        <f t="shared" si="9"/>
        <v/>
      </c>
      <c r="T141" s="50" t="str">
        <f t="shared" si="10"/>
        <v/>
      </c>
      <c r="U141" s="50" t="str">
        <f t="shared" ref="U141:V141" si="159">IFERROR(Q141/N141,"")</f>
        <v/>
      </c>
      <c r="V141" s="50" t="str">
        <f t="shared" si="159"/>
        <v/>
      </c>
      <c r="W141" s="50" t="str">
        <f t="shared" si="12"/>
        <v/>
      </c>
      <c r="X141" s="31"/>
      <c r="Y141" s="51"/>
      <c r="Z141" s="52"/>
      <c r="AA141" s="65"/>
      <c r="AB141" s="54" t="str">
        <f t="shared" si="13"/>
        <v/>
      </c>
      <c r="AC141" s="55" t="str">
        <f t="shared" si="14"/>
        <v/>
      </c>
      <c r="AD141" s="54" t="str">
        <f t="shared" si="22"/>
        <v/>
      </c>
      <c r="AE141" s="56" t="str">
        <f t="shared" si="23"/>
        <v/>
      </c>
      <c r="AF141" s="54" t="str">
        <f t="shared" si="24"/>
        <v/>
      </c>
      <c r="AG141" s="54" t="str">
        <f t="shared" si="15"/>
        <v/>
      </c>
      <c r="AH141" s="54" t="str">
        <f t="shared" si="16"/>
        <v/>
      </c>
      <c r="AI141" s="54" t="str">
        <f t="shared" si="17"/>
        <v/>
      </c>
      <c r="AJ141" s="57" t="str">
        <f t="shared" si="18"/>
        <v/>
      </c>
      <c r="AK141" s="65"/>
      <c r="AL141" s="81"/>
      <c r="AM141" s="65"/>
      <c r="AN141" s="21"/>
      <c r="AO141" s="76"/>
      <c r="AP141" s="21"/>
      <c r="AQ141" s="21"/>
      <c r="AR141" s="21"/>
      <c r="AS141" s="21"/>
    </row>
    <row r="142" ht="18.0" customHeight="1">
      <c r="A142" s="79"/>
      <c r="B142" s="63"/>
      <c r="C142" s="42"/>
      <c r="D142" s="43"/>
      <c r="E142" s="43"/>
      <c r="F142" s="43" t="str">
        <f t="shared" si="2"/>
        <v/>
      </c>
      <c r="G142" s="31"/>
      <c r="H142" s="43"/>
      <c r="I142" s="80"/>
      <c r="J142" s="31"/>
      <c r="K142" s="82"/>
      <c r="L142" s="75" t="str">
        <f t="shared" si="3"/>
        <v/>
      </c>
      <c r="M142" s="75" t="str">
        <f t="shared" si="4"/>
        <v/>
      </c>
      <c r="N142" s="47" t="str">
        <f t="shared" si="5"/>
        <v/>
      </c>
      <c r="O142" s="43" t="str">
        <f t="shared" si="6"/>
        <v/>
      </c>
      <c r="P142" s="31"/>
      <c r="Q142" s="49" t="str">
        <f t="shared" si="7"/>
        <v/>
      </c>
      <c r="R142" s="49" t="str">
        <f t="shared" si="8"/>
        <v/>
      </c>
      <c r="S142" s="50" t="str">
        <f t="shared" si="9"/>
        <v/>
      </c>
      <c r="T142" s="50" t="str">
        <f t="shared" si="10"/>
        <v/>
      </c>
      <c r="U142" s="50" t="str">
        <f t="shared" ref="U142:V142" si="160">IFERROR(Q142/N142,"")</f>
        <v/>
      </c>
      <c r="V142" s="50" t="str">
        <f t="shared" si="160"/>
        <v/>
      </c>
      <c r="W142" s="50" t="str">
        <f t="shared" si="12"/>
        <v/>
      </c>
      <c r="X142" s="31"/>
      <c r="Y142" s="51"/>
      <c r="Z142" s="52"/>
      <c r="AA142" s="65"/>
      <c r="AB142" s="54" t="str">
        <f t="shared" si="13"/>
        <v/>
      </c>
      <c r="AC142" s="55" t="str">
        <f t="shared" si="14"/>
        <v/>
      </c>
      <c r="AD142" s="54" t="str">
        <f t="shared" si="22"/>
        <v/>
      </c>
      <c r="AE142" s="56" t="str">
        <f t="shared" si="23"/>
        <v/>
      </c>
      <c r="AF142" s="54" t="str">
        <f t="shared" si="24"/>
        <v/>
      </c>
      <c r="AG142" s="54" t="str">
        <f t="shared" si="15"/>
        <v/>
      </c>
      <c r="AH142" s="54" t="str">
        <f t="shared" si="16"/>
        <v/>
      </c>
      <c r="AI142" s="54" t="str">
        <f t="shared" si="17"/>
        <v/>
      </c>
      <c r="AJ142" s="57" t="str">
        <f t="shared" si="18"/>
        <v/>
      </c>
      <c r="AK142" s="65"/>
      <c r="AL142" s="81"/>
      <c r="AM142" s="65"/>
      <c r="AN142" s="21"/>
      <c r="AO142" s="76"/>
      <c r="AP142" s="21"/>
      <c r="AQ142" s="21"/>
      <c r="AR142" s="21"/>
      <c r="AS142" s="21"/>
    </row>
    <row r="143" ht="18.0" customHeight="1">
      <c r="A143" s="79"/>
      <c r="B143" s="63"/>
      <c r="C143" s="42"/>
      <c r="D143" s="43"/>
      <c r="E143" s="43"/>
      <c r="F143" s="43" t="str">
        <f t="shared" si="2"/>
        <v/>
      </c>
      <c r="G143" s="31"/>
      <c r="H143" s="43"/>
      <c r="I143" s="80"/>
      <c r="J143" s="31"/>
      <c r="K143" s="82"/>
      <c r="L143" s="75" t="str">
        <f t="shared" si="3"/>
        <v/>
      </c>
      <c r="M143" s="75" t="str">
        <f t="shared" si="4"/>
        <v/>
      </c>
      <c r="N143" s="47" t="str">
        <f t="shared" si="5"/>
        <v/>
      </c>
      <c r="O143" s="43" t="str">
        <f t="shared" si="6"/>
        <v/>
      </c>
      <c r="P143" s="31"/>
      <c r="Q143" s="49" t="str">
        <f t="shared" si="7"/>
        <v/>
      </c>
      <c r="R143" s="49" t="str">
        <f t="shared" si="8"/>
        <v/>
      </c>
      <c r="S143" s="50" t="str">
        <f t="shared" si="9"/>
        <v/>
      </c>
      <c r="T143" s="50" t="str">
        <f t="shared" si="10"/>
        <v/>
      </c>
      <c r="U143" s="50" t="str">
        <f t="shared" ref="U143:V143" si="161">IFERROR(Q143/N143,"")</f>
        <v/>
      </c>
      <c r="V143" s="50" t="str">
        <f t="shared" si="161"/>
        <v/>
      </c>
      <c r="W143" s="50" t="str">
        <f t="shared" si="12"/>
        <v/>
      </c>
      <c r="X143" s="31"/>
      <c r="Y143" s="51"/>
      <c r="Z143" s="52"/>
      <c r="AA143" s="65"/>
      <c r="AB143" s="54" t="str">
        <f t="shared" si="13"/>
        <v/>
      </c>
      <c r="AC143" s="55" t="str">
        <f t="shared" si="14"/>
        <v/>
      </c>
      <c r="AD143" s="54" t="str">
        <f t="shared" si="22"/>
        <v/>
      </c>
      <c r="AE143" s="56" t="str">
        <f t="shared" si="23"/>
        <v/>
      </c>
      <c r="AF143" s="54" t="str">
        <f t="shared" si="24"/>
        <v/>
      </c>
      <c r="AG143" s="54" t="str">
        <f t="shared" si="15"/>
        <v/>
      </c>
      <c r="AH143" s="54" t="str">
        <f t="shared" si="16"/>
        <v/>
      </c>
      <c r="AI143" s="54" t="str">
        <f t="shared" si="17"/>
        <v/>
      </c>
      <c r="AJ143" s="57" t="str">
        <f t="shared" si="18"/>
        <v/>
      </c>
      <c r="AK143" s="65"/>
      <c r="AL143" s="81"/>
      <c r="AM143" s="65"/>
      <c r="AN143" s="21"/>
      <c r="AO143" s="76"/>
      <c r="AP143" s="21"/>
      <c r="AQ143" s="21"/>
      <c r="AR143" s="21"/>
      <c r="AS143" s="21"/>
    </row>
    <row r="144" ht="18.0" customHeight="1">
      <c r="A144" s="79"/>
      <c r="B144" s="63"/>
      <c r="C144" s="42"/>
      <c r="D144" s="43"/>
      <c r="E144" s="43"/>
      <c r="F144" s="43" t="str">
        <f t="shared" si="2"/>
        <v/>
      </c>
      <c r="G144" s="31"/>
      <c r="H144" s="43"/>
      <c r="I144" s="80"/>
      <c r="J144" s="31"/>
      <c r="K144" s="82"/>
      <c r="L144" s="75" t="str">
        <f t="shared" si="3"/>
        <v/>
      </c>
      <c r="M144" s="75" t="str">
        <f t="shared" si="4"/>
        <v/>
      </c>
      <c r="N144" s="47" t="str">
        <f t="shared" si="5"/>
        <v/>
      </c>
      <c r="O144" s="43" t="str">
        <f t="shared" si="6"/>
        <v/>
      </c>
      <c r="P144" s="31"/>
      <c r="Q144" s="49" t="str">
        <f t="shared" si="7"/>
        <v/>
      </c>
      <c r="R144" s="49" t="str">
        <f t="shared" si="8"/>
        <v/>
      </c>
      <c r="S144" s="50" t="str">
        <f t="shared" si="9"/>
        <v/>
      </c>
      <c r="T144" s="50" t="str">
        <f t="shared" si="10"/>
        <v/>
      </c>
      <c r="U144" s="50" t="str">
        <f t="shared" ref="U144:V144" si="162">IFERROR(Q144/N144,"")</f>
        <v/>
      </c>
      <c r="V144" s="50" t="str">
        <f t="shared" si="162"/>
        <v/>
      </c>
      <c r="W144" s="50" t="str">
        <f t="shared" si="12"/>
        <v/>
      </c>
      <c r="X144" s="31"/>
      <c r="Y144" s="51"/>
      <c r="Z144" s="52"/>
      <c r="AA144" s="65"/>
      <c r="AB144" s="54" t="str">
        <f t="shared" si="13"/>
        <v/>
      </c>
      <c r="AC144" s="55" t="str">
        <f t="shared" si="14"/>
        <v/>
      </c>
      <c r="AD144" s="54" t="str">
        <f t="shared" si="22"/>
        <v/>
      </c>
      <c r="AE144" s="56" t="str">
        <f t="shared" si="23"/>
        <v/>
      </c>
      <c r="AF144" s="54" t="str">
        <f t="shared" si="24"/>
        <v/>
      </c>
      <c r="AG144" s="54" t="str">
        <f t="shared" si="15"/>
        <v/>
      </c>
      <c r="AH144" s="54" t="str">
        <f t="shared" si="16"/>
        <v/>
      </c>
      <c r="AI144" s="54" t="str">
        <f t="shared" si="17"/>
        <v/>
      </c>
      <c r="AJ144" s="57" t="str">
        <f t="shared" si="18"/>
        <v/>
      </c>
      <c r="AK144" s="65"/>
      <c r="AL144" s="81"/>
      <c r="AM144" s="65"/>
      <c r="AN144" s="21"/>
      <c r="AO144" s="76"/>
      <c r="AP144" s="21"/>
      <c r="AQ144" s="21"/>
      <c r="AR144" s="21"/>
      <c r="AS144" s="21"/>
    </row>
    <row r="145" ht="18.0" customHeight="1">
      <c r="A145" s="79"/>
      <c r="B145" s="63"/>
      <c r="C145" s="42"/>
      <c r="D145" s="43"/>
      <c r="E145" s="43"/>
      <c r="F145" s="43" t="str">
        <f t="shared" si="2"/>
        <v/>
      </c>
      <c r="G145" s="31"/>
      <c r="H145" s="43"/>
      <c r="I145" s="80"/>
      <c r="J145" s="31"/>
      <c r="K145" s="82"/>
      <c r="L145" s="75" t="str">
        <f t="shared" si="3"/>
        <v/>
      </c>
      <c r="M145" s="75" t="str">
        <f t="shared" si="4"/>
        <v/>
      </c>
      <c r="N145" s="47" t="str">
        <f t="shared" si="5"/>
        <v/>
      </c>
      <c r="O145" s="43" t="str">
        <f t="shared" si="6"/>
        <v/>
      </c>
      <c r="P145" s="31"/>
      <c r="Q145" s="49" t="str">
        <f t="shared" si="7"/>
        <v/>
      </c>
      <c r="R145" s="49" t="str">
        <f t="shared" si="8"/>
        <v/>
      </c>
      <c r="S145" s="50" t="str">
        <f t="shared" si="9"/>
        <v/>
      </c>
      <c r="T145" s="50" t="str">
        <f t="shared" si="10"/>
        <v/>
      </c>
      <c r="U145" s="50" t="str">
        <f t="shared" ref="U145:V145" si="163">IFERROR(Q145/N145,"")</f>
        <v/>
      </c>
      <c r="V145" s="50" t="str">
        <f t="shared" si="163"/>
        <v/>
      </c>
      <c r="W145" s="50" t="str">
        <f t="shared" si="12"/>
        <v/>
      </c>
      <c r="X145" s="31"/>
      <c r="Y145" s="51"/>
      <c r="Z145" s="52"/>
      <c r="AA145" s="65"/>
      <c r="AB145" s="54" t="str">
        <f t="shared" si="13"/>
        <v/>
      </c>
      <c r="AC145" s="55" t="str">
        <f t="shared" si="14"/>
        <v/>
      </c>
      <c r="AD145" s="54" t="str">
        <f t="shared" si="22"/>
        <v/>
      </c>
      <c r="AE145" s="56" t="str">
        <f t="shared" si="23"/>
        <v/>
      </c>
      <c r="AF145" s="54" t="str">
        <f t="shared" si="24"/>
        <v/>
      </c>
      <c r="AG145" s="54" t="str">
        <f t="shared" si="15"/>
        <v/>
      </c>
      <c r="AH145" s="54" t="str">
        <f t="shared" si="16"/>
        <v/>
      </c>
      <c r="AI145" s="54" t="str">
        <f t="shared" si="17"/>
        <v/>
      </c>
      <c r="AJ145" s="57" t="str">
        <f t="shared" si="18"/>
        <v/>
      </c>
      <c r="AK145" s="65"/>
      <c r="AL145" s="81"/>
      <c r="AM145" s="65"/>
      <c r="AN145" s="21"/>
      <c r="AO145" s="76"/>
      <c r="AP145" s="21"/>
      <c r="AQ145" s="21"/>
      <c r="AR145" s="21"/>
      <c r="AS145" s="21"/>
    </row>
    <row r="146" ht="18.0" customHeight="1">
      <c r="A146" s="79"/>
      <c r="B146" s="63"/>
      <c r="C146" s="42"/>
      <c r="D146" s="43"/>
      <c r="E146" s="43"/>
      <c r="F146" s="43" t="str">
        <f t="shared" si="2"/>
        <v/>
      </c>
      <c r="G146" s="31"/>
      <c r="H146" s="43"/>
      <c r="I146" s="80"/>
      <c r="J146" s="31"/>
      <c r="K146" s="82"/>
      <c r="L146" s="75" t="str">
        <f t="shared" si="3"/>
        <v/>
      </c>
      <c r="M146" s="75" t="str">
        <f t="shared" si="4"/>
        <v/>
      </c>
      <c r="N146" s="47" t="str">
        <f t="shared" si="5"/>
        <v/>
      </c>
      <c r="O146" s="43" t="str">
        <f t="shared" si="6"/>
        <v/>
      </c>
      <c r="P146" s="31"/>
      <c r="Q146" s="49" t="str">
        <f t="shared" si="7"/>
        <v/>
      </c>
      <c r="R146" s="49" t="str">
        <f t="shared" si="8"/>
        <v/>
      </c>
      <c r="S146" s="50" t="str">
        <f t="shared" si="9"/>
        <v/>
      </c>
      <c r="T146" s="50" t="str">
        <f t="shared" si="10"/>
        <v/>
      </c>
      <c r="U146" s="50" t="str">
        <f t="shared" ref="U146:V146" si="164">IFERROR(Q146/N146,"")</f>
        <v/>
      </c>
      <c r="V146" s="50" t="str">
        <f t="shared" si="164"/>
        <v/>
      </c>
      <c r="W146" s="50" t="str">
        <f t="shared" si="12"/>
        <v/>
      </c>
      <c r="X146" s="31"/>
      <c r="Y146" s="51"/>
      <c r="Z146" s="52"/>
      <c r="AA146" s="65"/>
      <c r="AB146" s="54" t="str">
        <f t="shared" si="13"/>
        <v/>
      </c>
      <c r="AC146" s="55" t="str">
        <f t="shared" si="14"/>
        <v/>
      </c>
      <c r="AD146" s="54" t="str">
        <f t="shared" si="22"/>
        <v/>
      </c>
      <c r="AE146" s="56" t="str">
        <f t="shared" si="23"/>
        <v/>
      </c>
      <c r="AF146" s="54" t="str">
        <f t="shared" si="24"/>
        <v/>
      </c>
      <c r="AG146" s="54" t="str">
        <f t="shared" si="15"/>
        <v/>
      </c>
      <c r="AH146" s="54" t="str">
        <f t="shared" si="16"/>
        <v/>
      </c>
      <c r="AI146" s="54" t="str">
        <f t="shared" si="17"/>
        <v/>
      </c>
      <c r="AJ146" s="57" t="str">
        <f t="shared" si="18"/>
        <v/>
      </c>
      <c r="AK146" s="65"/>
      <c r="AL146" s="81"/>
      <c r="AM146" s="65"/>
      <c r="AN146" s="21"/>
      <c r="AO146" s="76"/>
      <c r="AP146" s="21"/>
      <c r="AQ146" s="21"/>
      <c r="AR146" s="21"/>
      <c r="AS146" s="21"/>
    </row>
    <row r="147" ht="18.0" customHeight="1">
      <c r="A147" s="79"/>
      <c r="B147" s="63"/>
      <c r="C147" s="42"/>
      <c r="D147" s="43"/>
      <c r="E147" s="43"/>
      <c r="F147" s="43" t="str">
        <f t="shared" si="2"/>
        <v/>
      </c>
      <c r="G147" s="31"/>
      <c r="H147" s="43"/>
      <c r="I147" s="80"/>
      <c r="J147" s="31"/>
      <c r="K147" s="82"/>
      <c r="L147" s="75" t="str">
        <f t="shared" si="3"/>
        <v/>
      </c>
      <c r="M147" s="75" t="str">
        <f t="shared" si="4"/>
        <v/>
      </c>
      <c r="N147" s="47" t="str">
        <f t="shared" si="5"/>
        <v/>
      </c>
      <c r="O147" s="43" t="str">
        <f t="shared" si="6"/>
        <v/>
      </c>
      <c r="P147" s="31"/>
      <c r="Q147" s="49" t="str">
        <f t="shared" si="7"/>
        <v/>
      </c>
      <c r="R147" s="49" t="str">
        <f t="shared" si="8"/>
        <v/>
      </c>
      <c r="S147" s="50" t="str">
        <f t="shared" si="9"/>
        <v/>
      </c>
      <c r="T147" s="50" t="str">
        <f t="shared" si="10"/>
        <v/>
      </c>
      <c r="U147" s="50" t="str">
        <f t="shared" ref="U147:V147" si="165">IFERROR(Q147/N147,"")</f>
        <v/>
      </c>
      <c r="V147" s="50" t="str">
        <f t="shared" si="165"/>
        <v/>
      </c>
      <c r="W147" s="50" t="str">
        <f t="shared" si="12"/>
        <v/>
      </c>
      <c r="X147" s="31"/>
      <c r="Y147" s="51"/>
      <c r="Z147" s="52"/>
      <c r="AA147" s="65"/>
      <c r="AB147" s="54" t="str">
        <f t="shared" si="13"/>
        <v/>
      </c>
      <c r="AC147" s="55" t="str">
        <f t="shared" si="14"/>
        <v/>
      </c>
      <c r="AD147" s="54" t="str">
        <f t="shared" si="22"/>
        <v/>
      </c>
      <c r="AE147" s="56" t="str">
        <f t="shared" si="23"/>
        <v/>
      </c>
      <c r="AF147" s="54" t="str">
        <f t="shared" si="24"/>
        <v/>
      </c>
      <c r="AG147" s="54" t="str">
        <f t="shared" si="15"/>
        <v/>
      </c>
      <c r="AH147" s="54" t="str">
        <f t="shared" si="16"/>
        <v/>
      </c>
      <c r="AI147" s="54" t="str">
        <f t="shared" si="17"/>
        <v/>
      </c>
      <c r="AJ147" s="57" t="str">
        <f t="shared" si="18"/>
        <v/>
      </c>
      <c r="AK147" s="65"/>
      <c r="AL147" s="81"/>
      <c r="AM147" s="65"/>
      <c r="AN147" s="21"/>
      <c r="AO147" s="76"/>
      <c r="AP147" s="21"/>
      <c r="AQ147" s="21"/>
      <c r="AR147" s="21"/>
      <c r="AS147" s="21"/>
    </row>
    <row r="148" ht="18.0" customHeight="1">
      <c r="A148" s="79"/>
      <c r="B148" s="63"/>
      <c r="C148" s="42"/>
      <c r="D148" s="43"/>
      <c r="E148" s="43"/>
      <c r="F148" s="43" t="str">
        <f t="shared" si="2"/>
        <v/>
      </c>
      <c r="G148" s="31"/>
      <c r="H148" s="43"/>
      <c r="I148" s="80"/>
      <c r="J148" s="31"/>
      <c r="K148" s="82"/>
      <c r="L148" s="75" t="str">
        <f t="shared" si="3"/>
        <v/>
      </c>
      <c r="M148" s="75" t="str">
        <f t="shared" si="4"/>
        <v/>
      </c>
      <c r="N148" s="47" t="str">
        <f t="shared" si="5"/>
        <v/>
      </c>
      <c r="O148" s="43" t="str">
        <f t="shared" si="6"/>
        <v/>
      </c>
      <c r="P148" s="31"/>
      <c r="Q148" s="49" t="str">
        <f t="shared" si="7"/>
        <v/>
      </c>
      <c r="R148" s="49" t="str">
        <f t="shared" si="8"/>
        <v/>
      </c>
      <c r="S148" s="50" t="str">
        <f t="shared" si="9"/>
        <v/>
      </c>
      <c r="T148" s="50" t="str">
        <f t="shared" si="10"/>
        <v/>
      </c>
      <c r="U148" s="50" t="str">
        <f t="shared" ref="U148:V148" si="166">IFERROR(Q148/N148,"")</f>
        <v/>
      </c>
      <c r="V148" s="50" t="str">
        <f t="shared" si="166"/>
        <v/>
      </c>
      <c r="W148" s="50" t="str">
        <f t="shared" si="12"/>
        <v/>
      </c>
      <c r="X148" s="31"/>
      <c r="Y148" s="51"/>
      <c r="Z148" s="52"/>
      <c r="AA148" s="65"/>
      <c r="AB148" s="54" t="str">
        <f t="shared" si="13"/>
        <v/>
      </c>
      <c r="AC148" s="55" t="str">
        <f t="shared" si="14"/>
        <v/>
      </c>
      <c r="AD148" s="54" t="str">
        <f t="shared" si="22"/>
        <v/>
      </c>
      <c r="AE148" s="56" t="str">
        <f t="shared" si="23"/>
        <v/>
      </c>
      <c r="AF148" s="54" t="str">
        <f t="shared" si="24"/>
        <v/>
      </c>
      <c r="AG148" s="54" t="str">
        <f t="shared" si="15"/>
        <v/>
      </c>
      <c r="AH148" s="54" t="str">
        <f t="shared" si="16"/>
        <v/>
      </c>
      <c r="AI148" s="54" t="str">
        <f t="shared" si="17"/>
        <v/>
      </c>
      <c r="AJ148" s="57" t="str">
        <f t="shared" si="18"/>
        <v/>
      </c>
      <c r="AK148" s="65"/>
      <c r="AL148" s="81"/>
      <c r="AM148" s="65"/>
      <c r="AN148" s="21"/>
      <c r="AO148" s="76"/>
      <c r="AP148" s="21"/>
      <c r="AQ148" s="21"/>
      <c r="AR148" s="21"/>
      <c r="AS148" s="21"/>
    </row>
    <row r="149" ht="18.0" customHeight="1">
      <c r="A149" s="79"/>
      <c r="B149" s="63"/>
      <c r="C149" s="42"/>
      <c r="D149" s="43"/>
      <c r="E149" s="43"/>
      <c r="F149" s="43" t="str">
        <f t="shared" si="2"/>
        <v/>
      </c>
      <c r="G149" s="31"/>
      <c r="H149" s="43"/>
      <c r="I149" s="80"/>
      <c r="J149" s="31"/>
      <c r="K149" s="82"/>
      <c r="L149" s="75" t="str">
        <f t="shared" si="3"/>
        <v/>
      </c>
      <c r="M149" s="75" t="str">
        <f t="shared" si="4"/>
        <v/>
      </c>
      <c r="N149" s="47" t="str">
        <f t="shared" si="5"/>
        <v/>
      </c>
      <c r="O149" s="43" t="str">
        <f t="shared" si="6"/>
        <v/>
      </c>
      <c r="P149" s="31"/>
      <c r="Q149" s="49" t="str">
        <f t="shared" si="7"/>
        <v/>
      </c>
      <c r="R149" s="49" t="str">
        <f t="shared" si="8"/>
        <v/>
      </c>
      <c r="S149" s="50" t="str">
        <f t="shared" si="9"/>
        <v/>
      </c>
      <c r="T149" s="50" t="str">
        <f t="shared" si="10"/>
        <v/>
      </c>
      <c r="U149" s="50" t="str">
        <f t="shared" ref="U149:V149" si="167">IFERROR(Q149/N149,"")</f>
        <v/>
      </c>
      <c r="V149" s="50" t="str">
        <f t="shared" si="167"/>
        <v/>
      </c>
      <c r="W149" s="50" t="str">
        <f t="shared" si="12"/>
        <v/>
      </c>
      <c r="X149" s="31"/>
      <c r="Y149" s="51"/>
      <c r="Z149" s="52"/>
      <c r="AA149" s="65"/>
      <c r="AB149" s="54" t="str">
        <f t="shared" si="13"/>
        <v/>
      </c>
      <c r="AC149" s="55" t="str">
        <f t="shared" si="14"/>
        <v/>
      </c>
      <c r="AD149" s="54" t="str">
        <f t="shared" si="22"/>
        <v/>
      </c>
      <c r="AE149" s="56" t="str">
        <f t="shared" si="23"/>
        <v/>
      </c>
      <c r="AF149" s="54" t="str">
        <f t="shared" si="24"/>
        <v/>
      </c>
      <c r="AG149" s="54" t="str">
        <f t="shared" si="15"/>
        <v/>
      </c>
      <c r="AH149" s="54" t="str">
        <f t="shared" si="16"/>
        <v/>
      </c>
      <c r="AI149" s="54" t="str">
        <f t="shared" si="17"/>
        <v/>
      </c>
      <c r="AJ149" s="57" t="str">
        <f t="shared" si="18"/>
        <v/>
      </c>
      <c r="AK149" s="65"/>
      <c r="AL149" s="81"/>
      <c r="AM149" s="65"/>
      <c r="AN149" s="21"/>
      <c r="AO149" s="76"/>
      <c r="AP149" s="21"/>
      <c r="AQ149" s="21"/>
      <c r="AR149" s="21"/>
      <c r="AS149" s="21"/>
    </row>
    <row r="150" ht="18.0" customHeight="1">
      <c r="A150" s="79"/>
      <c r="B150" s="63"/>
      <c r="C150" s="42"/>
      <c r="D150" s="43"/>
      <c r="E150" s="43"/>
      <c r="F150" s="43" t="str">
        <f t="shared" si="2"/>
        <v/>
      </c>
      <c r="G150" s="31"/>
      <c r="H150" s="43"/>
      <c r="I150" s="80"/>
      <c r="J150" s="31"/>
      <c r="K150" s="82"/>
      <c r="L150" s="75" t="str">
        <f t="shared" si="3"/>
        <v/>
      </c>
      <c r="M150" s="75" t="str">
        <f t="shared" si="4"/>
        <v/>
      </c>
      <c r="N150" s="47" t="str">
        <f t="shared" si="5"/>
        <v/>
      </c>
      <c r="O150" s="43" t="str">
        <f t="shared" si="6"/>
        <v/>
      </c>
      <c r="P150" s="31"/>
      <c r="Q150" s="49" t="str">
        <f t="shared" si="7"/>
        <v/>
      </c>
      <c r="R150" s="49" t="str">
        <f t="shared" si="8"/>
        <v/>
      </c>
      <c r="S150" s="50" t="str">
        <f t="shared" si="9"/>
        <v/>
      </c>
      <c r="T150" s="50" t="str">
        <f t="shared" si="10"/>
        <v/>
      </c>
      <c r="U150" s="50" t="str">
        <f t="shared" ref="U150:V150" si="168">IFERROR(Q150/N150,"")</f>
        <v/>
      </c>
      <c r="V150" s="50" t="str">
        <f t="shared" si="168"/>
        <v/>
      </c>
      <c r="W150" s="50" t="str">
        <f t="shared" si="12"/>
        <v/>
      </c>
      <c r="X150" s="31"/>
      <c r="Y150" s="51"/>
      <c r="Z150" s="52"/>
      <c r="AA150" s="65"/>
      <c r="AB150" s="54" t="str">
        <f t="shared" si="13"/>
        <v/>
      </c>
      <c r="AC150" s="55" t="str">
        <f t="shared" si="14"/>
        <v/>
      </c>
      <c r="AD150" s="54" t="str">
        <f t="shared" si="22"/>
        <v/>
      </c>
      <c r="AE150" s="56" t="str">
        <f t="shared" si="23"/>
        <v/>
      </c>
      <c r="AF150" s="54" t="str">
        <f t="shared" si="24"/>
        <v/>
      </c>
      <c r="AG150" s="54" t="str">
        <f t="shared" si="15"/>
        <v/>
      </c>
      <c r="AH150" s="54" t="str">
        <f t="shared" si="16"/>
        <v/>
      </c>
      <c r="AI150" s="54" t="str">
        <f t="shared" si="17"/>
        <v/>
      </c>
      <c r="AJ150" s="57" t="str">
        <f t="shared" si="18"/>
        <v/>
      </c>
      <c r="AK150" s="65"/>
      <c r="AL150" s="81"/>
      <c r="AM150" s="65"/>
      <c r="AN150" s="21"/>
      <c r="AO150" s="76"/>
      <c r="AP150" s="21"/>
      <c r="AQ150" s="21"/>
      <c r="AR150" s="21"/>
      <c r="AS150" s="21"/>
    </row>
    <row r="151" ht="18.0" customHeight="1">
      <c r="A151" s="79"/>
      <c r="B151" s="63"/>
      <c r="C151" s="42"/>
      <c r="D151" s="43"/>
      <c r="E151" s="43"/>
      <c r="F151" s="43" t="str">
        <f t="shared" si="2"/>
        <v/>
      </c>
      <c r="G151" s="31"/>
      <c r="H151" s="43"/>
      <c r="I151" s="80"/>
      <c r="J151" s="31"/>
      <c r="K151" s="82"/>
      <c r="L151" s="75" t="str">
        <f t="shared" si="3"/>
        <v/>
      </c>
      <c r="M151" s="75" t="str">
        <f t="shared" si="4"/>
        <v/>
      </c>
      <c r="N151" s="47" t="str">
        <f t="shared" si="5"/>
        <v/>
      </c>
      <c r="O151" s="43" t="str">
        <f t="shared" si="6"/>
        <v/>
      </c>
      <c r="P151" s="31"/>
      <c r="Q151" s="49" t="str">
        <f t="shared" si="7"/>
        <v/>
      </c>
      <c r="R151" s="49" t="str">
        <f t="shared" si="8"/>
        <v/>
      </c>
      <c r="S151" s="50" t="str">
        <f t="shared" si="9"/>
        <v/>
      </c>
      <c r="T151" s="50" t="str">
        <f t="shared" si="10"/>
        <v/>
      </c>
      <c r="U151" s="50" t="str">
        <f t="shared" ref="U151:V151" si="169">IFERROR(Q151/N151,"")</f>
        <v/>
      </c>
      <c r="V151" s="50" t="str">
        <f t="shared" si="169"/>
        <v/>
      </c>
      <c r="W151" s="50" t="str">
        <f t="shared" si="12"/>
        <v/>
      </c>
      <c r="X151" s="31"/>
      <c r="Y151" s="51"/>
      <c r="Z151" s="52"/>
      <c r="AA151" s="65"/>
      <c r="AB151" s="54" t="str">
        <f t="shared" si="13"/>
        <v/>
      </c>
      <c r="AC151" s="55" t="str">
        <f t="shared" si="14"/>
        <v/>
      </c>
      <c r="AD151" s="54" t="str">
        <f t="shared" si="22"/>
        <v/>
      </c>
      <c r="AE151" s="56" t="str">
        <f t="shared" si="23"/>
        <v/>
      </c>
      <c r="AF151" s="54" t="str">
        <f t="shared" si="24"/>
        <v/>
      </c>
      <c r="AG151" s="54" t="str">
        <f t="shared" si="15"/>
        <v/>
      </c>
      <c r="AH151" s="54" t="str">
        <f t="shared" si="16"/>
        <v/>
      </c>
      <c r="AI151" s="54" t="str">
        <f t="shared" si="17"/>
        <v/>
      </c>
      <c r="AJ151" s="57" t="str">
        <f t="shared" si="18"/>
        <v/>
      </c>
      <c r="AK151" s="65"/>
      <c r="AL151" s="81"/>
      <c r="AM151" s="65"/>
      <c r="AN151" s="21"/>
      <c r="AO151" s="76"/>
      <c r="AP151" s="21"/>
      <c r="AQ151" s="21"/>
      <c r="AR151" s="21"/>
      <c r="AS151" s="21"/>
    </row>
    <row r="152" ht="18.0" customHeight="1">
      <c r="A152" s="79"/>
      <c r="B152" s="63"/>
      <c r="C152" s="42"/>
      <c r="D152" s="43"/>
      <c r="E152" s="43"/>
      <c r="F152" s="43" t="str">
        <f t="shared" si="2"/>
        <v/>
      </c>
      <c r="G152" s="31"/>
      <c r="H152" s="43"/>
      <c r="I152" s="80"/>
      <c r="J152" s="31"/>
      <c r="K152" s="82"/>
      <c r="L152" s="75" t="str">
        <f t="shared" si="3"/>
        <v/>
      </c>
      <c r="M152" s="75" t="str">
        <f t="shared" si="4"/>
        <v/>
      </c>
      <c r="N152" s="47" t="str">
        <f t="shared" si="5"/>
        <v/>
      </c>
      <c r="O152" s="43" t="str">
        <f t="shared" si="6"/>
        <v/>
      </c>
      <c r="P152" s="31"/>
      <c r="Q152" s="49" t="str">
        <f t="shared" si="7"/>
        <v/>
      </c>
      <c r="R152" s="49" t="str">
        <f t="shared" si="8"/>
        <v/>
      </c>
      <c r="S152" s="50" t="str">
        <f t="shared" si="9"/>
        <v/>
      </c>
      <c r="T152" s="50" t="str">
        <f t="shared" si="10"/>
        <v/>
      </c>
      <c r="U152" s="50" t="str">
        <f t="shared" ref="U152:V152" si="170">IFERROR(Q152/N152,"")</f>
        <v/>
      </c>
      <c r="V152" s="50" t="str">
        <f t="shared" si="170"/>
        <v/>
      </c>
      <c r="W152" s="50" t="str">
        <f t="shared" si="12"/>
        <v/>
      </c>
      <c r="X152" s="31"/>
      <c r="Y152" s="51"/>
      <c r="Z152" s="52"/>
      <c r="AA152" s="65"/>
      <c r="AB152" s="54" t="str">
        <f t="shared" si="13"/>
        <v/>
      </c>
      <c r="AC152" s="55" t="str">
        <f t="shared" si="14"/>
        <v/>
      </c>
      <c r="AD152" s="54" t="str">
        <f t="shared" si="22"/>
        <v/>
      </c>
      <c r="AE152" s="56" t="str">
        <f t="shared" si="23"/>
        <v/>
      </c>
      <c r="AF152" s="54" t="str">
        <f t="shared" si="24"/>
        <v/>
      </c>
      <c r="AG152" s="54" t="str">
        <f t="shared" si="15"/>
        <v/>
      </c>
      <c r="AH152" s="54" t="str">
        <f t="shared" si="16"/>
        <v/>
      </c>
      <c r="AI152" s="54" t="str">
        <f t="shared" si="17"/>
        <v/>
      </c>
      <c r="AJ152" s="57" t="str">
        <f t="shared" si="18"/>
        <v/>
      </c>
      <c r="AK152" s="65"/>
      <c r="AL152" s="81"/>
      <c r="AM152" s="65"/>
      <c r="AN152" s="21"/>
      <c r="AO152" s="76"/>
      <c r="AP152" s="21"/>
      <c r="AQ152" s="21"/>
      <c r="AR152" s="21"/>
      <c r="AS152" s="21"/>
    </row>
    <row r="153" ht="18.0" customHeight="1">
      <c r="A153" s="79"/>
      <c r="B153" s="63"/>
      <c r="C153" s="42"/>
      <c r="D153" s="43"/>
      <c r="E153" s="43"/>
      <c r="F153" s="43" t="str">
        <f t="shared" si="2"/>
        <v/>
      </c>
      <c r="G153" s="31"/>
      <c r="H153" s="43"/>
      <c r="I153" s="80"/>
      <c r="J153" s="31"/>
      <c r="K153" s="82"/>
      <c r="L153" s="75" t="str">
        <f t="shared" si="3"/>
        <v/>
      </c>
      <c r="M153" s="75" t="str">
        <f t="shared" si="4"/>
        <v/>
      </c>
      <c r="N153" s="47" t="str">
        <f t="shared" si="5"/>
        <v/>
      </c>
      <c r="O153" s="43" t="str">
        <f t="shared" si="6"/>
        <v/>
      </c>
      <c r="P153" s="31"/>
      <c r="Q153" s="49" t="str">
        <f t="shared" si="7"/>
        <v/>
      </c>
      <c r="R153" s="49" t="str">
        <f t="shared" si="8"/>
        <v/>
      </c>
      <c r="S153" s="50" t="str">
        <f t="shared" si="9"/>
        <v/>
      </c>
      <c r="T153" s="50" t="str">
        <f t="shared" si="10"/>
        <v/>
      </c>
      <c r="U153" s="50" t="str">
        <f t="shared" ref="U153:V153" si="171">IFERROR(Q153/N153,"")</f>
        <v/>
      </c>
      <c r="V153" s="50" t="str">
        <f t="shared" si="171"/>
        <v/>
      </c>
      <c r="W153" s="50" t="str">
        <f t="shared" si="12"/>
        <v/>
      </c>
      <c r="X153" s="31"/>
      <c r="Y153" s="51"/>
      <c r="Z153" s="52"/>
      <c r="AA153" s="65"/>
      <c r="AB153" s="54" t="str">
        <f t="shared" si="13"/>
        <v/>
      </c>
      <c r="AC153" s="55" t="str">
        <f t="shared" si="14"/>
        <v/>
      </c>
      <c r="AD153" s="54" t="str">
        <f t="shared" si="22"/>
        <v/>
      </c>
      <c r="AE153" s="56" t="str">
        <f t="shared" si="23"/>
        <v/>
      </c>
      <c r="AF153" s="54" t="str">
        <f t="shared" si="24"/>
        <v/>
      </c>
      <c r="AG153" s="54" t="str">
        <f t="shared" si="15"/>
        <v/>
      </c>
      <c r="AH153" s="54" t="str">
        <f t="shared" si="16"/>
        <v/>
      </c>
      <c r="AI153" s="54" t="str">
        <f t="shared" si="17"/>
        <v/>
      </c>
      <c r="AJ153" s="57" t="str">
        <f t="shared" si="18"/>
        <v/>
      </c>
      <c r="AK153" s="65"/>
      <c r="AL153" s="81"/>
      <c r="AM153" s="65"/>
      <c r="AN153" s="21"/>
      <c r="AO153" s="76"/>
      <c r="AP153" s="21"/>
      <c r="AQ153" s="21"/>
      <c r="AR153" s="21"/>
      <c r="AS153" s="21"/>
    </row>
    <row r="154" ht="18.0" customHeight="1">
      <c r="A154" s="79"/>
      <c r="B154" s="63"/>
      <c r="C154" s="42"/>
      <c r="D154" s="43"/>
      <c r="E154" s="43"/>
      <c r="F154" s="43" t="str">
        <f t="shared" si="2"/>
        <v/>
      </c>
      <c r="G154" s="31"/>
      <c r="H154" s="43"/>
      <c r="I154" s="80"/>
      <c r="J154" s="31"/>
      <c r="K154" s="82"/>
      <c r="L154" s="75" t="str">
        <f t="shared" si="3"/>
        <v/>
      </c>
      <c r="M154" s="75" t="str">
        <f t="shared" si="4"/>
        <v/>
      </c>
      <c r="N154" s="47" t="str">
        <f t="shared" si="5"/>
        <v/>
      </c>
      <c r="O154" s="43" t="str">
        <f t="shared" si="6"/>
        <v/>
      </c>
      <c r="P154" s="31"/>
      <c r="Q154" s="49" t="str">
        <f t="shared" si="7"/>
        <v/>
      </c>
      <c r="R154" s="49" t="str">
        <f t="shared" si="8"/>
        <v/>
      </c>
      <c r="S154" s="50" t="str">
        <f t="shared" si="9"/>
        <v/>
      </c>
      <c r="T154" s="50" t="str">
        <f t="shared" si="10"/>
        <v/>
      </c>
      <c r="U154" s="50" t="str">
        <f t="shared" ref="U154:V154" si="172">IFERROR(Q154/N154,"")</f>
        <v/>
      </c>
      <c r="V154" s="50" t="str">
        <f t="shared" si="172"/>
        <v/>
      </c>
      <c r="W154" s="50" t="str">
        <f t="shared" si="12"/>
        <v/>
      </c>
      <c r="X154" s="31"/>
      <c r="Y154" s="51"/>
      <c r="Z154" s="52"/>
      <c r="AA154" s="65"/>
      <c r="AB154" s="54" t="str">
        <f t="shared" si="13"/>
        <v/>
      </c>
      <c r="AC154" s="55" t="str">
        <f t="shared" si="14"/>
        <v/>
      </c>
      <c r="AD154" s="54" t="str">
        <f t="shared" si="22"/>
        <v/>
      </c>
      <c r="AE154" s="56" t="str">
        <f t="shared" si="23"/>
        <v/>
      </c>
      <c r="AF154" s="54" t="str">
        <f t="shared" si="24"/>
        <v/>
      </c>
      <c r="AG154" s="54" t="str">
        <f t="shared" si="15"/>
        <v/>
      </c>
      <c r="AH154" s="54" t="str">
        <f t="shared" si="16"/>
        <v/>
      </c>
      <c r="AI154" s="54" t="str">
        <f t="shared" si="17"/>
        <v/>
      </c>
      <c r="AJ154" s="57" t="str">
        <f t="shared" si="18"/>
        <v/>
      </c>
      <c r="AK154" s="65"/>
      <c r="AL154" s="81"/>
      <c r="AM154" s="65"/>
      <c r="AN154" s="21"/>
      <c r="AO154" s="76"/>
      <c r="AP154" s="21"/>
      <c r="AQ154" s="21"/>
      <c r="AR154" s="21"/>
      <c r="AS154" s="21"/>
    </row>
    <row r="155" ht="18.0" customHeight="1">
      <c r="A155" s="79"/>
      <c r="B155" s="63"/>
      <c r="C155" s="42"/>
      <c r="D155" s="43"/>
      <c r="E155" s="43"/>
      <c r="F155" s="43" t="str">
        <f t="shared" si="2"/>
        <v/>
      </c>
      <c r="G155" s="31"/>
      <c r="H155" s="43"/>
      <c r="I155" s="80"/>
      <c r="J155" s="31"/>
      <c r="K155" s="82"/>
      <c r="L155" s="75" t="str">
        <f t="shared" si="3"/>
        <v/>
      </c>
      <c r="M155" s="75" t="str">
        <f t="shared" si="4"/>
        <v/>
      </c>
      <c r="N155" s="47" t="str">
        <f t="shared" si="5"/>
        <v/>
      </c>
      <c r="O155" s="43" t="str">
        <f t="shared" si="6"/>
        <v/>
      </c>
      <c r="P155" s="31"/>
      <c r="Q155" s="49" t="str">
        <f t="shared" si="7"/>
        <v/>
      </c>
      <c r="R155" s="49" t="str">
        <f t="shared" si="8"/>
        <v/>
      </c>
      <c r="S155" s="50" t="str">
        <f t="shared" si="9"/>
        <v/>
      </c>
      <c r="T155" s="50" t="str">
        <f t="shared" si="10"/>
        <v/>
      </c>
      <c r="U155" s="50" t="str">
        <f t="shared" ref="U155:V155" si="173">IFERROR(Q155/N155,"")</f>
        <v/>
      </c>
      <c r="V155" s="50" t="str">
        <f t="shared" si="173"/>
        <v/>
      </c>
      <c r="W155" s="50" t="str">
        <f t="shared" si="12"/>
        <v/>
      </c>
      <c r="X155" s="31"/>
      <c r="Y155" s="51"/>
      <c r="Z155" s="52"/>
      <c r="AA155" s="65"/>
      <c r="AB155" s="54" t="str">
        <f t="shared" si="13"/>
        <v/>
      </c>
      <c r="AC155" s="55" t="str">
        <f t="shared" si="14"/>
        <v/>
      </c>
      <c r="AD155" s="54" t="str">
        <f t="shared" si="22"/>
        <v/>
      </c>
      <c r="AE155" s="56" t="str">
        <f t="shared" si="23"/>
        <v/>
      </c>
      <c r="AF155" s="54" t="str">
        <f t="shared" si="24"/>
        <v/>
      </c>
      <c r="AG155" s="54" t="str">
        <f t="shared" si="15"/>
        <v/>
      </c>
      <c r="AH155" s="54" t="str">
        <f t="shared" si="16"/>
        <v/>
      </c>
      <c r="AI155" s="54" t="str">
        <f t="shared" si="17"/>
        <v/>
      </c>
      <c r="AJ155" s="57" t="str">
        <f t="shared" si="18"/>
        <v/>
      </c>
      <c r="AK155" s="65"/>
      <c r="AL155" s="81"/>
      <c r="AM155" s="65"/>
      <c r="AN155" s="21"/>
      <c r="AO155" s="76"/>
      <c r="AP155" s="21"/>
      <c r="AQ155" s="21"/>
      <c r="AR155" s="21"/>
      <c r="AS155" s="21"/>
    </row>
    <row r="156" ht="18.0" customHeight="1">
      <c r="A156" s="79"/>
      <c r="B156" s="63"/>
      <c r="C156" s="42"/>
      <c r="D156" s="43"/>
      <c r="E156" s="43"/>
      <c r="F156" s="43" t="str">
        <f t="shared" si="2"/>
        <v/>
      </c>
      <c r="G156" s="31"/>
      <c r="H156" s="43"/>
      <c r="I156" s="80"/>
      <c r="J156" s="31"/>
      <c r="K156" s="82"/>
      <c r="L156" s="75" t="str">
        <f t="shared" si="3"/>
        <v/>
      </c>
      <c r="M156" s="75" t="str">
        <f t="shared" si="4"/>
        <v/>
      </c>
      <c r="N156" s="47" t="str">
        <f t="shared" si="5"/>
        <v/>
      </c>
      <c r="O156" s="43" t="str">
        <f t="shared" si="6"/>
        <v/>
      </c>
      <c r="P156" s="31"/>
      <c r="Q156" s="49" t="str">
        <f t="shared" si="7"/>
        <v/>
      </c>
      <c r="R156" s="49" t="str">
        <f t="shared" si="8"/>
        <v/>
      </c>
      <c r="S156" s="50" t="str">
        <f t="shared" si="9"/>
        <v/>
      </c>
      <c r="T156" s="50" t="str">
        <f t="shared" si="10"/>
        <v/>
      </c>
      <c r="U156" s="50" t="str">
        <f t="shared" ref="U156:V156" si="174">IFERROR(Q156/N156,"")</f>
        <v/>
      </c>
      <c r="V156" s="50" t="str">
        <f t="shared" si="174"/>
        <v/>
      </c>
      <c r="W156" s="50" t="str">
        <f t="shared" si="12"/>
        <v/>
      </c>
      <c r="X156" s="31"/>
      <c r="Y156" s="51"/>
      <c r="Z156" s="52"/>
      <c r="AA156" s="65"/>
      <c r="AB156" s="54" t="str">
        <f t="shared" si="13"/>
        <v/>
      </c>
      <c r="AC156" s="55" t="str">
        <f t="shared" si="14"/>
        <v/>
      </c>
      <c r="AD156" s="54" t="str">
        <f t="shared" si="22"/>
        <v/>
      </c>
      <c r="AE156" s="56" t="str">
        <f t="shared" si="23"/>
        <v/>
      </c>
      <c r="AF156" s="54" t="str">
        <f t="shared" si="24"/>
        <v/>
      </c>
      <c r="AG156" s="54" t="str">
        <f t="shared" si="15"/>
        <v/>
      </c>
      <c r="AH156" s="54" t="str">
        <f t="shared" si="16"/>
        <v/>
      </c>
      <c r="AI156" s="54" t="str">
        <f t="shared" si="17"/>
        <v/>
      </c>
      <c r="AJ156" s="57" t="str">
        <f t="shared" si="18"/>
        <v/>
      </c>
      <c r="AK156" s="65"/>
      <c r="AL156" s="81"/>
      <c r="AM156" s="65"/>
      <c r="AN156" s="21"/>
      <c r="AO156" s="76"/>
      <c r="AP156" s="21"/>
      <c r="AQ156" s="21"/>
      <c r="AR156" s="21"/>
      <c r="AS156" s="21"/>
    </row>
    <row r="157" ht="18.0" customHeight="1">
      <c r="A157" s="79"/>
      <c r="B157" s="63"/>
      <c r="C157" s="42"/>
      <c r="D157" s="43"/>
      <c r="E157" s="43"/>
      <c r="F157" s="43" t="str">
        <f t="shared" si="2"/>
        <v/>
      </c>
      <c r="G157" s="31"/>
      <c r="H157" s="43"/>
      <c r="I157" s="80"/>
      <c r="J157" s="31"/>
      <c r="K157" s="82"/>
      <c r="L157" s="75" t="str">
        <f t="shared" si="3"/>
        <v/>
      </c>
      <c r="M157" s="75" t="str">
        <f t="shared" si="4"/>
        <v/>
      </c>
      <c r="N157" s="47" t="str">
        <f t="shared" si="5"/>
        <v/>
      </c>
      <c r="O157" s="43" t="str">
        <f t="shared" si="6"/>
        <v/>
      </c>
      <c r="P157" s="31"/>
      <c r="Q157" s="49" t="str">
        <f t="shared" si="7"/>
        <v/>
      </c>
      <c r="R157" s="49" t="str">
        <f t="shared" si="8"/>
        <v/>
      </c>
      <c r="S157" s="50" t="str">
        <f t="shared" si="9"/>
        <v/>
      </c>
      <c r="T157" s="50" t="str">
        <f t="shared" si="10"/>
        <v/>
      </c>
      <c r="U157" s="50" t="str">
        <f t="shared" ref="U157:V157" si="175">IFERROR(Q157/N157,"")</f>
        <v/>
      </c>
      <c r="V157" s="50" t="str">
        <f t="shared" si="175"/>
        <v/>
      </c>
      <c r="W157" s="50" t="str">
        <f t="shared" si="12"/>
        <v/>
      </c>
      <c r="X157" s="31"/>
      <c r="Y157" s="51"/>
      <c r="Z157" s="52"/>
      <c r="AA157" s="65"/>
      <c r="AB157" s="54" t="str">
        <f t="shared" si="13"/>
        <v/>
      </c>
      <c r="AC157" s="55" t="str">
        <f t="shared" si="14"/>
        <v/>
      </c>
      <c r="AD157" s="54" t="str">
        <f t="shared" si="22"/>
        <v/>
      </c>
      <c r="AE157" s="56" t="str">
        <f t="shared" si="23"/>
        <v/>
      </c>
      <c r="AF157" s="54" t="str">
        <f t="shared" si="24"/>
        <v/>
      </c>
      <c r="AG157" s="54" t="str">
        <f t="shared" si="15"/>
        <v/>
      </c>
      <c r="AH157" s="54" t="str">
        <f t="shared" si="16"/>
        <v/>
      </c>
      <c r="AI157" s="54" t="str">
        <f t="shared" si="17"/>
        <v/>
      </c>
      <c r="AJ157" s="57" t="str">
        <f t="shared" si="18"/>
        <v/>
      </c>
      <c r="AK157" s="65"/>
      <c r="AL157" s="81"/>
      <c r="AM157" s="65"/>
      <c r="AN157" s="21"/>
      <c r="AO157" s="76"/>
      <c r="AP157" s="21"/>
      <c r="AQ157" s="21"/>
      <c r="AR157" s="21"/>
      <c r="AS157" s="21"/>
    </row>
    <row r="158" ht="18.0" customHeight="1">
      <c r="A158" s="79"/>
      <c r="B158" s="63"/>
      <c r="C158" s="42"/>
      <c r="D158" s="43"/>
      <c r="E158" s="43"/>
      <c r="F158" s="43" t="str">
        <f t="shared" si="2"/>
        <v/>
      </c>
      <c r="G158" s="31"/>
      <c r="H158" s="43"/>
      <c r="I158" s="80"/>
      <c r="J158" s="31"/>
      <c r="K158" s="82"/>
      <c r="L158" s="75" t="str">
        <f t="shared" si="3"/>
        <v/>
      </c>
      <c r="M158" s="75" t="str">
        <f t="shared" si="4"/>
        <v/>
      </c>
      <c r="N158" s="47" t="str">
        <f t="shared" si="5"/>
        <v/>
      </c>
      <c r="O158" s="43" t="str">
        <f t="shared" si="6"/>
        <v/>
      </c>
      <c r="P158" s="31"/>
      <c r="Q158" s="49" t="str">
        <f t="shared" si="7"/>
        <v/>
      </c>
      <c r="R158" s="49" t="str">
        <f t="shared" si="8"/>
        <v/>
      </c>
      <c r="S158" s="50" t="str">
        <f t="shared" si="9"/>
        <v/>
      </c>
      <c r="T158" s="50" t="str">
        <f t="shared" si="10"/>
        <v/>
      </c>
      <c r="U158" s="50" t="str">
        <f t="shared" ref="U158:V158" si="176">IFERROR(Q158/N158,"")</f>
        <v/>
      </c>
      <c r="V158" s="50" t="str">
        <f t="shared" si="176"/>
        <v/>
      </c>
      <c r="W158" s="50" t="str">
        <f t="shared" si="12"/>
        <v/>
      </c>
      <c r="X158" s="31"/>
      <c r="Y158" s="51"/>
      <c r="Z158" s="52"/>
      <c r="AA158" s="65"/>
      <c r="AB158" s="54" t="str">
        <f t="shared" si="13"/>
        <v/>
      </c>
      <c r="AC158" s="55" t="str">
        <f t="shared" si="14"/>
        <v/>
      </c>
      <c r="AD158" s="54" t="str">
        <f t="shared" si="22"/>
        <v/>
      </c>
      <c r="AE158" s="56" t="str">
        <f t="shared" si="23"/>
        <v/>
      </c>
      <c r="AF158" s="54" t="str">
        <f t="shared" si="24"/>
        <v/>
      </c>
      <c r="AG158" s="54" t="str">
        <f t="shared" si="15"/>
        <v/>
      </c>
      <c r="AH158" s="54" t="str">
        <f t="shared" si="16"/>
        <v/>
      </c>
      <c r="AI158" s="54" t="str">
        <f t="shared" si="17"/>
        <v/>
      </c>
      <c r="AJ158" s="57" t="str">
        <f t="shared" si="18"/>
        <v/>
      </c>
      <c r="AK158" s="65"/>
      <c r="AL158" s="81"/>
      <c r="AM158" s="65"/>
      <c r="AN158" s="21"/>
      <c r="AO158" s="76"/>
      <c r="AP158" s="21"/>
      <c r="AQ158" s="21"/>
      <c r="AR158" s="21"/>
      <c r="AS158" s="21"/>
    </row>
    <row r="159" ht="18.0" customHeight="1">
      <c r="A159" s="79"/>
      <c r="B159" s="63"/>
      <c r="C159" s="42"/>
      <c r="D159" s="43"/>
      <c r="E159" s="43"/>
      <c r="F159" s="43" t="str">
        <f t="shared" si="2"/>
        <v/>
      </c>
      <c r="G159" s="31"/>
      <c r="H159" s="43"/>
      <c r="I159" s="80"/>
      <c r="J159" s="31"/>
      <c r="K159" s="82"/>
      <c r="L159" s="75" t="str">
        <f t="shared" si="3"/>
        <v/>
      </c>
      <c r="M159" s="75" t="str">
        <f t="shared" si="4"/>
        <v/>
      </c>
      <c r="N159" s="47" t="str">
        <f t="shared" si="5"/>
        <v/>
      </c>
      <c r="O159" s="43" t="str">
        <f t="shared" si="6"/>
        <v/>
      </c>
      <c r="P159" s="31"/>
      <c r="Q159" s="49" t="str">
        <f t="shared" si="7"/>
        <v/>
      </c>
      <c r="R159" s="49" t="str">
        <f t="shared" si="8"/>
        <v/>
      </c>
      <c r="S159" s="50" t="str">
        <f t="shared" si="9"/>
        <v/>
      </c>
      <c r="T159" s="50" t="str">
        <f t="shared" si="10"/>
        <v/>
      </c>
      <c r="U159" s="50" t="str">
        <f t="shared" ref="U159:V159" si="177">IFERROR(Q159/N159,"")</f>
        <v/>
      </c>
      <c r="V159" s="50" t="str">
        <f t="shared" si="177"/>
        <v/>
      </c>
      <c r="W159" s="50" t="str">
        <f t="shared" si="12"/>
        <v/>
      </c>
      <c r="X159" s="31"/>
      <c r="Y159" s="51"/>
      <c r="Z159" s="52"/>
      <c r="AA159" s="65"/>
      <c r="AB159" s="54" t="str">
        <f t="shared" si="13"/>
        <v/>
      </c>
      <c r="AC159" s="55" t="str">
        <f t="shared" si="14"/>
        <v/>
      </c>
      <c r="AD159" s="54" t="str">
        <f t="shared" si="22"/>
        <v/>
      </c>
      <c r="AE159" s="56" t="str">
        <f t="shared" si="23"/>
        <v/>
      </c>
      <c r="AF159" s="54" t="str">
        <f t="shared" si="24"/>
        <v/>
      </c>
      <c r="AG159" s="54" t="str">
        <f t="shared" si="15"/>
        <v/>
      </c>
      <c r="AH159" s="54" t="str">
        <f t="shared" si="16"/>
        <v/>
      </c>
      <c r="AI159" s="54" t="str">
        <f t="shared" si="17"/>
        <v/>
      </c>
      <c r="AJ159" s="57" t="str">
        <f t="shared" si="18"/>
        <v/>
      </c>
      <c r="AK159" s="65"/>
      <c r="AL159" s="81"/>
      <c r="AM159" s="65"/>
      <c r="AN159" s="21"/>
      <c r="AO159" s="76"/>
      <c r="AP159" s="21"/>
      <c r="AQ159" s="21"/>
      <c r="AR159" s="21"/>
      <c r="AS159" s="21"/>
    </row>
    <row r="160" ht="18.0" customHeight="1">
      <c r="A160" s="79"/>
      <c r="B160" s="63"/>
      <c r="C160" s="42"/>
      <c r="D160" s="43"/>
      <c r="E160" s="43"/>
      <c r="F160" s="43" t="str">
        <f t="shared" si="2"/>
        <v/>
      </c>
      <c r="G160" s="31"/>
      <c r="H160" s="43"/>
      <c r="I160" s="80"/>
      <c r="J160" s="31"/>
      <c r="K160" s="82"/>
      <c r="L160" s="75" t="str">
        <f t="shared" si="3"/>
        <v/>
      </c>
      <c r="M160" s="75" t="str">
        <f t="shared" si="4"/>
        <v/>
      </c>
      <c r="N160" s="47" t="str">
        <f t="shared" si="5"/>
        <v/>
      </c>
      <c r="O160" s="43" t="str">
        <f t="shared" si="6"/>
        <v/>
      </c>
      <c r="P160" s="31"/>
      <c r="Q160" s="49" t="str">
        <f t="shared" si="7"/>
        <v/>
      </c>
      <c r="R160" s="49" t="str">
        <f t="shared" si="8"/>
        <v/>
      </c>
      <c r="S160" s="50" t="str">
        <f t="shared" si="9"/>
        <v/>
      </c>
      <c r="T160" s="50" t="str">
        <f t="shared" si="10"/>
        <v/>
      </c>
      <c r="U160" s="50" t="str">
        <f t="shared" ref="U160:V160" si="178">IFERROR(Q160/N160,"")</f>
        <v/>
      </c>
      <c r="V160" s="50" t="str">
        <f t="shared" si="178"/>
        <v/>
      </c>
      <c r="W160" s="50" t="str">
        <f t="shared" si="12"/>
        <v/>
      </c>
      <c r="X160" s="31"/>
      <c r="Y160" s="51"/>
      <c r="Z160" s="52"/>
      <c r="AA160" s="65"/>
      <c r="AB160" s="54" t="str">
        <f t="shared" si="13"/>
        <v/>
      </c>
      <c r="AC160" s="55" t="str">
        <f t="shared" si="14"/>
        <v/>
      </c>
      <c r="AD160" s="54" t="str">
        <f t="shared" si="22"/>
        <v/>
      </c>
      <c r="AE160" s="56" t="str">
        <f t="shared" si="23"/>
        <v/>
      </c>
      <c r="AF160" s="54" t="str">
        <f t="shared" si="24"/>
        <v/>
      </c>
      <c r="AG160" s="54" t="str">
        <f t="shared" si="15"/>
        <v/>
      </c>
      <c r="AH160" s="54" t="str">
        <f t="shared" si="16"/>
        <v/>
      </c>
      <c r="AI160" s="54" t="str">
        <f t="shared" si="17"/>
        <v/>
      </c>
      <c r="AJ160" s="57" t="str">
        <f t="shared" si="18"/>
        <v/>
      </c>
      <c r="AK160" s="65"/>
      <c r="AL160" s="81"/>
      <c r="AM160" s="65"/>
      <c r="AN160" s="21"/>
      <c r="AO160" s="76"/>
      <c r="AP160" s="21"/>
      <c r="AQ160" s="21"/>
      <c r="AR160" s="21"/>
      <c r="AS160" s="21"/>
    </row>
    <row r="161" ht="18.0" customHeight="1">
      <c r="A161" s="79"/>
      <c r="B161" s="63"/>
      <c r="C161" s="42"/>
      <c r="D161" s="43"/>
      <c r="E161" s="43"/>
      <c r="F161" s="43" t="str">
        <f t="shared" si="2"/>
        <v/>
      </c>
      <c r="G161" s="31"/>
      <c r="H161" s="43"/>
      <c r="I161" s="80"/>
      <c r="J161" s="31"/>
      <c r="K161" s="82"/>
      <c r="L161" s="75" t="str">
        <f t="shared" si="3"/>
        <v/>
      </c>
      <c r="M161" s="75" t="str">
        <f t="shared" si="4"/>
        <v/>
      </c>
      <c r="N161" s="47" t="str">
        <f t="shared" si="5"/>
        <v/>
      </c>
      <c r="O161" s="43" t="str">
        <f t="shared" si="6"/>
        <v/>
      </c>
      <c r="P161" s="31"/>
      <c r="Q161" s="49" t="str">
        <f t="shared" si="7"/>
        <v/>
      </c>
      <c r="R161" s="49" t="str">
        <f t="shared" si="8"/>
        <v/>
      </c>
      <c r="S161" s="50" t="str">
        <f t="shared" si="9"/>
        <v/>
      </c>
      <c r="T161" s="50" t="str">
        <f t="shared" si="10"/>
        <v/>
      </c>
      <c r="U161" s="50" t="str">
        <f t="shared" ref="U161:V161" si="179">IFERROR(Q161/N161,"")</f>
        <v/>
      </c>
      <c r="V161" s="50" t="str">
        <f t="shared" si="179"/>
        <v/>
      </c>
      <c r="W161" s="50" t="str">
        <f t="shared" si="12"/>
        <v/>
      </c>
      <c r="X161" s="31"/>
      <c r="Y161" s="51"/>
      <c r="Z161" s="52"/>
      <c r="AA161" s="65"/>
      <c r="AB161" s="54" t="str">
        <f t="shared" si="13"/>
        <v/>
      </c>
      <c r="AC161" s="55" t="str">
        <f t="shared" si="14"/>
        <v/>
      </c>
      <c r="AD161" s="54" t="str">
        <f t="shared" si="22"/>
        <v/>
      </c>
      <c r="AE161" s="56" t="str">
        <f t="shared" si="23"/>
        <v/>
      </c>
      <c r="AF161" s="54" t="str">
        <f t="shared" si="24"/>
        <v/>
      </c>
      <c r="AG161" s="54" t="str">
        <f t="shared" si="15"/>
        <v/>
      </c>
      <c r="AH161" s="54" t="str">
        <f t="shared" si="16"/>
        <v/>
      </c>
      <c r="AI161" s="54" t="str">
        <f t="shared" si="17"/>
        <v/>
      </c>
      <c r="AJ161" s="57" t="str">
        <f t="shared" si="18"/>
        <v/>
      </c>
      <c r="AK161" s="65"/>
      <c r="AL161" s="81"/>
      <c r="AM161" s="65"/>
      <c r="AN161" s="21"/>
      <c r="AO161" s="76"/>
      <c r="AP161" s="21"/>
      <c r="AQ161" s="21"/>
      <c r="AR161" s="21"/>
      <c r="AS161" s="21"/>
    </row>
    <row r="162" ht="18.0" customHeight="1">
      <c r="A162" s="79"/>
      <c r="B162" s="63"/>
      <c r="C162" s="42"/>
      <c r="D162" s="43"/>
      <c r="E162" s="43"/>
      <c r="F162" s="43" t="str">
        <f t="shared" si="2"/>
        <v/>
      </c>
      <c r="G162" s="31"/>
      <c r="H162" s="43"/>
      <c r="I162" s="80"/>
      <c r="J162" s="31"/>
      <c r="K162" s="82"/>
      <c r="L162" s="75" t="str">
        <f t="shared" si="3"/>
        <v/>
      </c>
      <c r="M162" s="75" t="str">
        <f t="shared" si="4"/>
        <v/>
      </c>
      <c r="N162" s="47" t="str">
        <f t="shared" si="5"/>
        <v/>
      </c>
      <c r="O162" s="43" t="str">
        <f t="shared" si="6"/>
        <v/>
      </c>
      <c r="P162" s="31"/>
      <c r="Q162" s="49" t="str">
        <f t="shared" si="7"/>
        <v/>
      </c>
      <c r="R162" s="49" t="str">
        <f t="shared" si="8"/>
        <v/>
      </c>
      <c r="S162" s="50" t="str">
        <f t="shared" si="9"/>
        <v/>
      </c>
      <c r="T162" s="50" t="str">
        <f t="shared" si="10"/>
        <v/>
      </c>
      <c r="U162" s="50" t="str">
        <f t="shared" ref="U162:V162" si="180">IFERROR(Q162/N162,"")</f>
        <v/>
      </c>
      <c r="V162" s="50" t="str">
        <f t="shared" si="180"/>
        <v/>
      </c>
      <c r="W162" s="50" t="str">
        <f t="shared" si="12"/>
        <v/>
      </c>
      <c r="X162" s="31"/>
      <c r="Y162" s="51"/>
      <c r="Z162" s="52"/>
      <c r="AA162" s="65"/>
      <c r="AB162" s="54" t="str">
        <f t="shared" si="13"/>
        <v/>
      </c>
      <c r="AC162" s="55" t="str">
        <f t="shared" si="14"/>
        <v/>
      </c>
      <c r="AD162" s="54" t="str">
        <f t="shared" si="22"/>
        <v/>
      </c>
      <c r="AE162" s="56" t="str">
        <f t="shared" si="23"/>
        <v/>
      </c>
      <c r="AF162" s="54" t="str">
        <f t="shared" si="24"/>
        <v/>
      </c>
      <c r="AG162" s="54" t="str">
        <f t="shared" si="15"/>
        <v/>
      </c>
      <c r="AH162" s="54" t="str">
        <f t="shared" si="16"/>
        <v/>
      </c>
      <c r="AI162" s="54" t="str">
        <f t="shared" si="17"/>
        <v/>
      </c>
      <c r="AJ162" s="57" t="str">
        <f t="shared" si="18"/>
        <v/>
      </c>
      <c r="AK162" s="65"/>
      <c r="AL162" s="81"/>
      <c r="AM162" s="65"/>
      <c r="AN162" s="21"/>
      <c r="AO162" s="76"/>
      <c r="AP162" s="21"/>
      <c r="AQ162" s="21"/>
      <c r="AR162" s="21"/>
      <c r="AS162" s="21"/>
    </row>
    <row r="163" ht="18.0" customHeight="1">
      <c r="A163" s="79"/>
      <c r="B163" s="63"/>
      <c r="C163" s="42"/>
      <c r="D163" s="43"/>
      <c r="E163" s="43"/>
      <c r="F163" s="43" t="str">
        <f t="shared" si="2"/>
        <v/>
      </c>
      <c r="G163" s="31"/>
      <c r="H163" s="43"/>
      <c r="I163" s="80"/>
      <c r="J163" s="31"/>
      <c r="K163" s="82"/>
      <c r="L163" s="75" t="str">
        <f t="shared" si="3"/>
        <v/>
      </c>
      <c r="M163" s="75" t="str">
        <f t="shared" si="4"/>
        <v/>
      </c>
      <c r="N163" s="47" t="str">
        <f t="shared" si="5"/>
        <v/>
      </c>
      <c r="O163" s="43" t="str">
        <f t="shared" si="6"/>
        <v/>
      </c>
      <c r="P163" s="31"/>
      <c r="Q163" s="49" t="str">
        <f t="shared" si="7"/>
        <v/>
      </c>
      <c r="R163" s="49" t="str">
        <f t="shared" si="8"/>
        <v/>
      </c>
      <c r="S163" s="50" t="str">
        <f t="shared" si="9"/>
        <v/>
      </c>
      <c r="T163" s="50" t="str">
        <f t="shared" si="10"/>
        <v/>
      </c>
      <c r="U163" s="50" t="str">
        <f t="shared" ref="U163:V163" si="181">IFERROR(Q163/N163,"")</f>
        <v/>
      </c>
      <c r="V163" s="50" t="str">
        <f t="shared" si="181"/>
        <v/>
      </c>
      <c r="W163" s="50" t="str">
        <f t="shared" si="12"/>
        <v/>
      </c>
      <c r="X163" s="31"/>
      <c r="Y163" s="51"/>
      <c r="Z163" s="52"/>
      <c r="AA163" s="65"/>
      <c r="AB163" s="54" t="str">
        <f t="shared" si="13"/>
        <v/>
      </c>
      <c r="AC163" s="55" t="str">
        <f t="shared" si="14"/>
        <v/>
      </c>
      <c r="AD163" s="54" t="str">
        <f t="shared" si="22"/>
        <v/>
      </c>
      <c r="AE163" s="56" t="str">
        <f t="shared" si="23"/>
        <v/>
      </c>
      <c r="AF163" s="54" t="str">
        <f t="shared" si="24"/>
        <v/>
      </c>
      <c r="AG163" s="54" t="str">
        <f t="shared" si="15"/>
        <v/>
      </c>
      <c r="AH163" s="54" t="str">
        <f t="shared" si="16"/>
        <v/>
      </c>
      <c r="AI163" s="54" t="str">
        <f t="shared" si="17"/>
        <v/>
      </c>
      <c r="AJ163" s="57" t="str">
        <f t="shared" si="18"/>
        <v/>
      </c>
      <c r="AK163" s="65"/>
      <c r="AL163" s="81"/>
      <c r="AM163" s="65"/>
      <c r="AN163" s="21"/>
      <c r="AO163" s="76"/>
      <c r="AP163" s="21"/>
      <c r="AQ163" s="21"/>
      <c r="AR163" s="21"/>
      <c r="AS163" s="21"/>
    </row>
    <row r="164" ht="18.0" customHeight="1">
      <c r="A164" s="79"/>
      <c r="B164" s="63"/>
      <c r="C164" s="42"/>
      <c r="D164" s="43"/>
      <c r="E164" s="43"/>
      <c r="F164" s="43" t="str">
        <f t="shared" si="2"/>
        <v/>
      </c>
      <c r="G164" s="31"/>
      <c r="H164" s="43"/>
      <c r="I164" s="80"/>
      <c r="J164" s="31"/>
      <c r="K164" s="82"/>
      <c r="L164" s="75" t="str">
        <f t="shared" si="3"/>
        <v/>
      </c>
      <c r="M164" s="75" t="str">
        <f t="shared" si="4"/>
        <v/>
      </c>
      <c r="N164" s="47" t="str">
        <f t="shared" si="5"/>
        <v/>
      </c>
      <c r="O164" s="43" t="str">
        <f t="shared" si="6"/>
        <v/>
      </c>
      <c r="P164" s="31"/>
      <c r="Q164" s="49" t="str">
        <f t="shared" si="7"/>
        <v/>
      </c>
      <c r="R164" s="49" t="str">
        <f t="shared" si="8"/>
        <v/>
      </c>
      <c r="S164" s="50" t="str">
        <f t="shared" si="9"/>
        <v/>
      </c>
      <c r="T164" s="50" t="str">
        <f t="shared" si="10"/>
        <v/>
      </c>
      <c r="U164" s="50" t="str">
        <f t="shared" ref="U164:V164" si="182">IFERROR(Q164/N164,"")</f>
        <v/>
      </c>
      <c r="V164" s="50" t="str">
        <f t="shared" si="182"/>
        <v/>
      </c>
      <c r="W164" s="50" t="str">
        <f t="shared" si="12"/>
        <v/>
      </c>
      <c r="X164" s="31"/>
      <c r="Y164" s="51"/>
      <c r="Z164" s="52"/>
      <c r="AA164" s="65"/>
      <c r="AB164" s="54" t="str">
        <f t="shared" si="13"/>
        <v/>
      </c>
      <c r="AC164" s="55" t="str">
        <f t="shared" si="14"/>
        <v/>
      </c>
      <c r="AD164" s="54" t="str">
        <f t="shared" si="22"/>
        <v/>
      </c>
      <c r="AE164" s="56" t="str">
        <f t="shared" si="23"/>
        <v/>
      </c>
      <c r="AF164" s="54" t="str">
        <f t="shared" si="24"/>
        <v/>
      </c>
      <c r="AG164" s="54" t="str">
        <f t="shared" si="15"/>
        <v/>
      </c>
      <c r="AH164" s="54" t="str">
        <f t="shared" si="16"/>
        <v/>
      </c>
      <c r="AI164" s="54" t="str">
        <f t="shared" si="17"/>
        <v/>
      </c>
      <c r="AJ164" s="57" t="str">
        <f t="shared" si="18"/>
        <v/>
      </c>
      <c r="AK164" s="65"/>
      <c r="AL164" s="81"/>
      <c r="AM164" s="65"/>
      <c r="AN164" s="21"/>
      <c r="AO164" s="76"/>
      <c r="AP164" s="21"/>
      <c r="AQ164" s="21"/>
      <c r="AR164" s="21"/>
      <c r="AS164" s="21"/>
    </row>
    <row r="165" ht="18.0" customHeight="1">
      <c r="A165" s="79"/>
      <c r="B165" s="63"/>
      <c r="C165" s="42"/>
      <c r="D165" s="43"/>
      <c r="E165" s="43"/>
      <c r="F165" s="43" t="str">
        <f t="shared" si="2"/>
        <v/>
      </c>
      <c r="G165" s="31"/>
      <c r="H165" s="43"/>
      <c r="I165" s="80"/>
      <c r="J165" s="31"/>
      <c r="K165" s="82"/>
      <c r="L165" s="75" t="str">
        <f t="shared" si="3"/>
        <v/>
      </c>
      <c r="M165" s="75" t="str">
        <f t="shared" si="4"/>
        <v/>
      </c>
      <c r="N165" s="47" t="str">
        <f t="shared" si="5"/>
        <v/>
      </c>
      <c r="O165" s="43" t="str">
        <f t="shared" si="6"/>
        <v/>
      </c>
      <c r="P165" s="31"/>
      <c r="Q165" s="49" t="str">
        <f t="shared" si="7"/>
        <v/>
      </c>
      <c r="R165" s="49" t="str">
        <f t="shared" si="8"/>
        <v/>
      </c>
      <c r="S165" s="50" t="str">
        <f t="shared" si="9"/>
        <v/>
      </c>
      <c r="T165" s="50" t="str">
        <f t="shared" si="10"/>
        <v/>
      </c>
      <c r="U165" s="50" t="str">
        <f t="shared" ref="U165:V165" si="183">IFERROR(Q165/N165,"")</f>
        <v/>
      </c>
      <c r="V165" s="50" t="str">
        <f t="shared" si="183"/>
        <v/>
      </c>
      <c r="W165" s="50" t="str">
        <f t="shared" si="12"/>
        <v/>
      </c>
      <c r="X165" s="31"/>
      <c r="Y165" s="51"/>
      <c r="Z165" s="52"/>
      <c r="AA165" s="65"/>
      <c r="AB165" s="54" t="str">
        <f t="shared" si="13"/>
        <v/>
      </c>
      <c r="AC165" s="55" t="str">
        <f t="shared" si="14"/>
        <v/>
      </c>
      <c r="AD165" s="54" t="str">
        <f t="shared" si="22"/>
        <v/>
      </c>
      <c r="AE165" s="56" t="str">
        <f t="shared" si="23"/>
        <v/>
      </c>
      <c r="AF165" s="54" t="str">
        <f t="shared" si="24"/>
        <v/>
      </c>
      <c r="AG165" s="54" t="str">
        <f t="shared" si="15"/>
        <v/>
      </c>
      <c r="AH165" s="54" t="str">
        <f t="shared" si="16"/>
        <v/>
      </c>
      <c r="AI165" s="54" t="str">
        <f t="shared" si="17"/>
        <v/>
      </c>
      <c r="AJ165" s="57" t="str">
        <f t="shared" si="18"/>
        <v/>
      </c>
      <c r="AK165" s="65"/>
      <c r="AL165" s="81"/>
      <c r="AM165" s="65"/>
      <c r="AN165" s="21"/>
      <c r="AO165" s="76"/>
      <c r="AP165" s="21"/>
      <c r="AQ165" s="21"/>
      <c r="AR165" s="21"/>
      <c r="AS165" s="21"/>
    </row>
    <row r="166" ht="18.0" customHeight="1">
      <c r="A166" s="79"/>
      <c r="B166" s="63"/>
      <c r="C166" s="42"/>
      <c r="D166" s="43"/>
      <c r="E166" s="43"/>
      <c r="F166" s="43" t="str">
        <f t="shared" si="2"/>
        <v/>
      </c>
      <c r="G166" s="31"/>
      <c r="H166" s="43"/>
      <c r="I166" s="80"/>
      <c r="J166" s="31"/>
      <c r="K166" s="82"/>
      <c r="L166" s="75" t="str">
        <f t="shared" si="3"/>
        <v/>
      </c>
      <c r="M166" s="75" t="str">
        <f t="shared" si="4"/>
        <v/>
      </c>
      <c r="N166" s="47" t="str">
        <f t="shared" si="5"/>
        <v/>
      </c>
      <c r="O166" s="43" t="str">
        <f t="shared" si="6"/>
        <v/>
      </c>
      <c r="P166" s="31"/>
      <c r="Q166" s="49" t="str">
        <f t="shared" si="7"/>
        <v/>
      </c>
      <c r="R166" s="49" t="str">
        <f t="shared" si="8"/>
        <v/>
      </c>
      <c r="S166" s="50" t="str">
        <f t="shared" si="9"/>
        <v/>
      </c>
      <c r="T166" s="50" t="str">
        <f t="shared" si="10"/>
        <v/>
      </c>
      <c r="U166" s="50" t="str">
        <f t="shared" ref="U166:V166" si="184">IFERROR(Q166/N166,"")</f>
        <v/>
      </c>
      <c r="V166" s="50" t="str">
        <f t="shared" si="184"/>
        <v/>
      </c>
      <c r="W166" s="50" t="str">
        <f t="shared" si="12"/>
        <v/>
      </c>
      <c r="X166" s="31"/>
      <c r="Y166" s="51"/>
      <c r="Z166" s="52"/>
      <c r="AA166" s="65"/>
      <c r="AB166" s="54" t="str">
        <f t="shared" si="13"/>
        <v/>
      </c>
      <c r="AC166" s="55" t="str">
        <f t="shared" si="14"/>
        <v/>
      </c>
      <c r="AD166" s="54" t="str">
        <f t="shared" si="22"/>
        <v/>
      </c>
      <c r="AE166" s="56" t="str">
        <f t="shared" si="23"/>
        <v/>
      </c>
      <c r="AF166" s="54" t="str">
        <f t="shared" si="24"/>
        <v/>
      </c>
      <c r="AG166" s="54" t="str">
        <f t="shared" si="15"/>
        <v/>
      </c>
      <c r="AH166" s="54" t="str">
        <f t="shared" si="16"/>
        <v/>
      </c>
      <c r="AI166" s="54" t="str">
        <f t="shared" si="17"/>
        <v/>
      </c>
      <c r="AJ166" s="57" t="str">
        <f t="shared" si="18"/>
        <v/>
      </c>
      <c r="AK166" s="65"/>
      <c r="AL166" s="81"/>
      <c r="AM166" s="65"/>
      <c r="AN166" s="21"/>
      <c r="AO166" s="76"/>
      <c r="AP166" s="21"/>
      <c r="AQ166" s="21"/>
      <c r="AR166" s="21"/>
      <c r="AS166" s="21"/>
    </row>
    <row r="167" ht="18.0" customHeight="1">
      <c r="A167" s="79"/>
      <c r="B167" s="63"/>
      <c r="C167" s="42"/>
      <c r="D167" s="43"/>
      <c r="E167" s="43"/>
      <c r="F167" s="43" t="str">
        <f t="shared" si="2"/>
        <v/>
      </c>
      <c r="G167" s="31"/>
      <c r="H167" s="43"/>
      <c r="I167" s="80"/>
      <c r="J167" s="31"/>
      <c r="K167" s="82"/>
      <c r="L167" s="75" t="str">
        <f t="shared" si="3"/>
        <v/>
      </c>
      <c r="M167" s="75" t="str">
        <f t="shared" si="4"/>
        <v/>
      </c>
      <c r="N167" s="47" t="str">
        <f t="shared" si="5"/>
        <v/>
      </c>
      <c r="O167" s="43" t="str">
        <f t="shared" si="6"/>
        <v/>
      </c>
      <c r="P167" s="31"/>
      <c r="Q167" s="49" t="str">
        <f t="shared" si="7"/>
        <v/>
      </c>
      <c r="R167" s="49" t="str">
        <f t="shared" si="8"/>
        <v/>
      </c>
      <c r="S167" s="50" t="str">
        <f t="shared" si="9"/>
        <v/>
      </c>
      <c r="T167" s="50" t="str">
        <f t="shared" si="10"/>
        <v/>
      </c>
      <c r="U167" s="50" t="str">
        <f t="shared" ref="U167:V167" si="185">IFERROR(Q167/N167,"")</f>
        <v/>
      </c>
      <c r="V167" s="50" t="str">
        <f t="shared" si="185"/>
        <v/>
      </c>
      <c r="W167" s="50" t="str">
        <f t="shared" si="12"/>
        <v/>
      </c>
      <c r="X167" s="31"/>
      <c r="Y167" s="51"/>
      <c r="Z167" s="52"/>
      <c r="AA167" s="65"/>
      <c r="AB167" s="54" t="str">
        <f t="shared" si="13"/>
        <v/>
      </c>
      <c r="AC167" s="55" t="str">
        <f t="shared" si="14"/>
        <v/>
      </c>
      <c r="AD167" s="54" t="str">
        <f t="shared" si="22"/>
        <v/>
      </c>
      <c r="AE167" s="56" t="str">
        <f t="shared" si="23"/>
        <v/>
      </c>
      <c r="AF167" s="54" t="str">
        <f t="shared" si="24"/>
        <v/>
      </c>
      <c r="AG167" s="54" t="str">
        <f t="shared" si="15"/>
        <v/>
      </c>
      <c r="AH167" s="54" t="str">
        <f t="shared" si="16"/>
        <v/>
      </c>
      <c r="AI167" s="54" t="str">
        <f t="shared" si="17"/>
        <v/>
      </c>
      <c r="AJ167" s="57" t="str">
        <f t="shared" si="18"/>
        <v/>
      </c>
      <c r="AK167" s="65"/>
      <c r="AL167" s="81"/>
      <c r="AM167" s="65"/>
      <c r="AN167" s="21"/>
      <c r="AO167" s="76"/>
      <c r="AP167" s="21"/>
      <c r="AQ167" s="21"/>
      <c r="AR167" s="21"/>
      <c r="AS167" s="21"/>
    </row>
    <row r="168" ht="18.0" customHeight="1">
      <c r="A168" s="79"/>
      <c r="B168" s="63"/>
      <c r="C168" s="42"/>
      <c r="D168" s="43"/>
      <c r="E168" s="43"/>
      <c r="F168" s="43" t="str">
        <f t="shared" si="2"/>
        <v/>
      </c>
      <c r="G168" s="31"/>
      <c r="H168" s="43"/>
      <c r="I168" s="80"/>
      <c r="J168" s="31"/>
      <c r="K168" s="82"/>
      <c r="L168" s="75" t="str">
        <f t="shared" si="3"/>
        <v/>
      </c>
      <c r="M168" s="75" t="str">
        <f t="shared" si="4"/>
        <v/>
      </c>
      <c r="N168" s="47" t="str">
        <f t="shared" si="5"/>
        <v/>
      </c>
      <c r="O168" s="43" t="str">
        <f t="shared" si="6"/>
        <v/>
      </c>
      <c r="P168" s="31"/>
      <c r="Q168" s="49" t="str">
        <f t="shared" si="7"/>
        <v/>
      </c>
      <c r="R168" s="49" t="str">
        <f t="shared" si="8"/>
        <v/>
      </c>
      <c r="S168" s="50" t="str">
        <f t="shared" si="9"/>
        <v/>
      </c>
      <c r="T168" s="50" t="str">
        <f t="shared" si="10"/>
        <v/>
      </c>
      <c r="U168" s="50" t="str">
        <f t="shared" ref="U168:V168" si="186">IFERROR(Q168/N168,"")</f>
        <v/>
      </c>
      <c r="V168" s="50" t="str">
        <f t="shared" si="186"/>
        <v/>
      </c>
      <c r="W168" s="50" t="str">
        <f t="shared" si="12"/>
        <v/>
      </c>
      <c r="X168" s="31"/>
      <c r="Y168" s="51"/>
      <c r="Z168" s="52"/>
      <c r="AA168" s="65"/>
      <c r="AB168" s="54" t="str">
        <f t="shared" si="13"/>
        <v/>
      </c>
      <c r="AC168" s="55" t="str">
        <f t="shared" si="14"/>
        <v/>
      </c>
      <c r="AD168" s="54" t="str">
        <f t="shared" si="22"/>
        <v/>
      </c>
      <c r="AE168" s="56" t="str">
        <f t="shared" si="23"/>
        <v/>
      </c>
      <c r="AF168" s="54" t="str">
        <f t="shared" si="24"/>
        <v/>
      </c>
      <c r="AG168" s="54" t="str">
        <f t="shared" si="15"/>
        <v/>
      </c>
      <c r="AH168" s="54" t="str">
        <f t="shared" si="16"/>
        <v/>
      </c>
      <c r="AI168" s="54" t="str">
        <f t="shared" si="17"/>
        <v/>
      </c>
      <c r="AJ168" s="57" t="str">
        <f t="shared" si="18"/>
        <v/>
      </c>
      <c r="AK168" s="65"/>
      <c r="AL168" s="81"/>
      <c r="AM168" s="65"/>
      <c r="AN168" s="21"/>
      <c r="AO168" s="76"/>
      <c r="AP168" s="21"/>
      <c r="AQ168" s="21"/>
      <c r="AR168" s="21"/>
      <c r="AS168" s="21"/>
    </row>
    <row r="169" ht="18.0" customHeight="1">
      <c r="A169" s="79"/>
      <c r="B169" s="63"/>
      <c r="C169" s="42"/>
      <c r="D169" s="43"/>
      <c r="E169" s="43"/>
      <c r="F169" s="43" t="str">
        <f t="shared" si="2"/>
        <v/>
      </c>
      <c r="G169" s="31"/>
      <c r="H169" s="43"/>
      <c r="I169" s="80"/>
      <c r="J169" s="31"/>
      <c r="K169" s="82"/>
      <c r="L169" s="75" t="str">
        <f t="shared" si="3"/>
        <v/>
      </c>
      <c r="M169" s="75" t="str">
        <f t="shared" si="4"/>
        <v/>
      </c>
      <c r="N169" s="47" t="str">
        <f t="shared" si="5"/>
        <v/>
      </c>
      <c r="O169" s="43" t="str">
        <f t="shared" si="6"/>
        <v/>
      </c>
      <c r="P169" s="31"/>
      <c r="Q169" s="49" t="str">
        <f t="shared" si="7"/>
        <v/>
      </c>
      <c r="R169" s="49" t="str">
        <f t="shared" si="8"/>
        <v/>
      </c>
      <c r="S169" s="50" t="str">
        <f t="shared" si="9"/>
        <v/>
      </c>
      <c r="T169" s="50" t="str">
        <f t="shared" si="10"/>
        <v/>
      </c>
      <c r="U169" s="50" t="str">
        <f t="shared" ref="U169:V169" si="187">IFERROR(Q169/N169,"")</f>
        <v/>
      </c>
      <c r="V169" s="50" t="str">
        <f t="shared" si="187"/>
        <v/>
      </c>
      <c r="W169" s="50" t="str">
        <f t="shared" si="12"/>
        <v/>
      </c>
      <c r="X169" s="31"/>
      <c r="Y169" s="51"/>
      <c r="Z169" s="52"/>
      <c r="AA169" s="65"/>
      <c r="AB169" s="54" t="str">
        <f t="shared" si="13"/>
        <v/>
      </c>
      <c r="AC169" s="55" t="str">
        <f t="shared" si="14"/>
        <v/>
      </c>
      <c r="AD169" s="54" t="str">
        <f t="shared" si="22"/>
        <v/>
      </c>
      <c r="AE169" s="56" t="str">
        <f t="shared" si="23"/>
        <v/>
      </c>
      <c r="AF169" s="54" t="str">
        <f t="shared" si="24"/>
        <v/>
      </c>
      <c r="AG169" s="54" t="str">
        <f t="shared" si="15"/>
        <v/>
      </c>
      <c r="AH169" s="54" t="str">
        <f t="shared" si="16"/>
        <v/>
      </c>
      <c r="AI169" s="54" t="str">
        <f t="shared" si="17"/>
        <v/>
      </c>
      <c r="AJ169" s="57" t="str">
        <f t="shared" si="18"/>
        <v/>
      </c>
      <c r="AK169" s="65"/>
      <c r="AL169" s="81"/>
      <c r="AM169" s="65"/>
      <c r="AN169" s="21"/>
      <c r="AO169" s="76"/>
      <c r="AP169" s="21"/>
      <c r="AQ169" s="21"/>
      <c r="AR169" s="21"/>
      <c r="AS169" s="21"/>
    </row>
    <row r="170" ht="18.0" customHeight="1">
      <c r="A170" s="79"/>
      <c r="B170" s="63"/>
      <c r="C170" s="42"/>
      <c r="D170" s="43"/>
      <c r="E170" s="43"/>
      <c r="F170" s="43" t="str">
        <f t="shared" si="2"/>
        <v/>
      </c>
      <c r="G170" s="31"/>
      <c r="H170" s="43"/>
      <c r="I170" s="80"/>
      <c r="J170" s="31"/>
      <c r="K170" s="82"/>
      <c r="L170" s="75" t="str">
        <f t="shared" si="3"/>
        <v/>
      </c>
      <c r="M170" s="75" t="str">
        <f t="shared" si="4"/>
        <v/>
      </c>
      <c r="N170" s="47" t="str">
        <f t="shared" si="5"/>
        <v/>
      </c>
      <c r="O170" s="43" t="str">
        <f t="shared" si="6"/>
        <v/>
      </c>
      <c r="P170" s="31"/>
      <c r="Q170" s="49" t="str">
        <f t="shared" si="7"/>
        <v/>
      </c>
      <c r="R170" s="49" t="str">
        <f t="shared" si="8"/>
        <v/>
      </c>
      <c r="S170" s="50" t="str">
        <f t="shared" si="9"/>
        <v/>
      </c>
      <c r="T170" s="50" t="str">
        <f t="shared" si="10"/>
        <v/>
      </c>
      <c r="U170" s="50" t="str">
        <f t="shared" ref="U170:V170" si="188">IFERROR(Q170/N170,"")</f>
        <v/>
      </c>
      <c r="V170" s="50" t="str">
        <f t="shared" si="188"/>
        <v/>
      </c>
      <c r="W170" s="50" t="str">
        <f t="shared" si="12"/>
        <v/>
      </c>
      <c r="X170" s="31"/>
      <c r="Y170" s="51"/>
      <c r="Z170" s="52"/>
      <c r="AA170" s="65"/>
      <c r="AB170" s="54" t="str">
        <f t="shared" si="13"/>
        <v/>
      </c>
      <c r="AC170" s="55" t="str">
        <f t="shared" si="14"/>
        <v/>
      </c>
      <c r="AD170" s="54" t="str">
        <f t="shared" si="22"/>
        <v/>
      </c>
      <c r="AE170" s="56" t="str">
        <f t="shared" si="23"/>
        <v/>
      </c>
      <c r="AF170" s="54" t="str">
        <f t="shared" si="24"/>
        <v/>
      </c>
      <c r="AG170" s="54" t="str">
        <f t="shared" si="15"/>
        <v/>
      </c>
      <c r="AH170" s="54" t="str">
        <f t="shared" si="16"/>
        <v/>
      </c>
      <c r="AI170" s="54" t="str">
        <f t="shared" si="17"/>
        <v/>
      </c>
      <c r="AJ170" s="57" t="str">
        <f t="shared" si="18"/>
        <v/>
      </c>
      <c r="AK170" s="65"/>
      <c r="AL170" s="81"/>
      <c r="AM170" s="65"/>
      <c r="AN170" s="21"/>
      <c r="AO170" s="76"/>
      <c r="AP170" s="21"/>
      <c r="AQ170" s="21"/>
      <c r="AR170" s="21"/>
      <c r="AS170" s="21"/>
    </row>
    <row r="171" ht="18.0" customHeight="1">
      <c r="A171" s="79"/>
      <c r="B171" s="63"/>
      <c r="C171" s="42"/>
      <c r="D171" s="43"/>
      <c r="E171" s="43"/>
      <c r="F171" s="43" t="str">
        <f t="shared" si="2"/>
        <v/>
      </c>
      <c r="G171" s="31"/>
      <c r="H171" s="43"/>
      <c r="I171" s="80"/>
      <c r="J171" s="31"/>
      <c r="K171" s="82"/>
      <c r="L171" s="75" t="str">
        <f t="shared" si="3"/>
        <v/>
      </c>
      <c r="M171" s="75" t="str">
        <f t="shared" si="4"/>
        <v/>
      </c>
      <c r="N171" s="47" t="str">
        <f t="shared" si="5"/>
        <v/>
      </c>
      <c r="O171" s="43" t="str">
        <f t="shared" si="6"/>
        <v/>
      </c>
      <c r="P171" s="31"/>
      <c r="Q171" s="49" t="str">
        <f t="shared" si="7"/>
        <v/>
      </c>
      <c r="R171" s="49" t="str">
        <f t="shared" si="8"/>
        <v/>
      </c>
      <c r="S171" s="50" t="str">
        <f t="shared" si="9"/>
        <v/>
      </c>
      <c r="T171" s="50" t="str">
        <f t="shared" si="10"/>
        <v/>
      </c>
      <c r="U171" s="50" t="str">
        <f t="shared" ref="U171:V171" si="189">IFERROR(Q171/N171,"")</f>
        <v/>
      </c>
      <c r="V171" s="50" t="str">
        <f t="shared" si="189"/>
        <v/>
      </c>
      <c r="W171" s="50" t="str">
        <f t="shared" si="12"/>
        <v/>
      </c>
      <c r="X171" s="31"/>
      <c r="Y171" s="51"/>
      <c r="Z171" s="52"/>
      <c r="AA171" s="65"/>
      <c r="AB171" s="54" t="str">
        <f t="shared" si="13"/>
        <v/>
      </c>
      <c r="AC171" s="55" t="str">
        <f t="shared" si="14"/>
        <v/>
      </c>
      <c r="AD171" s="54" t="str">
        <f t="shared" si="22"/>
        <v/>
      </c>
      <c r="AE171" s="56" t="str">
        <f t="shared" si="23"/>
        <v/>
      </c>
      <c r="AF171" s="54" t="str">
        <f t="shared" si="24"/>
        <v/>
      </c>
      <c r="AG171" s="54" t="str">
        <f t="shared" si="15"/>
        <v/>
      </c>
      <c r="AH171" s="54" t="str">
        <f t="shared" si="16"/>
        <v/>
      </c>
      <c r="AI171" s="54" t="str">
        <f t="shared" si="17"/>
        <v/>
      </c>
      <c r="AJ171" s="57" t="str">
        <f t="shared" si="18"/>
        <v/>
      </c>
      <c r="AK171" s="65"/>
      <c r="AL171" s="81"/>
      <c r="AM171" s="65"/>
      <c r="AN171" s="21"/>
      <c r="AO171" s="76"/>
      <c r="AP171" s="21"/>
      <c r="AQ171" s="21"/>
      <c r="AR171" s="21"/>
      <c r="AS171" s="21"/>
    </row>
    <row r="172" ht="18.0" customHeight="1">
      <c r="A172" s="79"/>
      <c r="B172" s="63"/>
      <c r="C172" s="42"/>
      <c r="D172" s="43"/>
      <c r="E172" s="43"/>
      <c r="F172" s="43" t="str">
        <f t="shared" si="2"/>
        <v/>
      </c>
      <c r="G172" s="31"/>
      <c r="H172" s="43"/>
      <c r="I172" s="80"/>
      <c r="J172" s="31"/>
      <c r="K172" s="82"/>
      <c r="L172" s="75" t="str">
        <f t="shared" si="3"/>
        <v/>
      </c>
      <c r="M172" s="75" t="str">
        <f t="shared" si="4"/>
        <v/>
      </c>
      <c r="N172" s="47" t="str">
        <f t="shared" si="5"/>
        <v/>
      </c>
      <c r="O172" s="43" t="str">
        <f t="shared" si="6"/>
        <v/>
      </c>
      <c r="P172" s="31"/>
      <c r="Q172" s="49" t="str">
        <f t="shared" si="7"/>
        <v/>
      </c>
      <c r="R172" s="49" t="str">
        <f t="shared" si="8"/>
        <v/>
      </c>
      <c r="S172" s="50" t="str">
        <f t="shared" si="9"/>
        <v/>
      </c>
      <c r="T172" s="50" t="str">
        <f t="shared" si="10"/>
        <v/>
      </c>
      <c r="U172" s="50" t="str">
        <f t="shared" ref="U172:V172" si="190">IFERROR(Q172/N172,"")</f>
        <v/>
      </c>
      <c r="V172" s="50" t="str">
        <f t="shared" si="190"/>
        <v/>
      </c>
      <c r="W172" s="50" t="str">
        <f t="shared" si="12"/>
        <v/>
      </c>
      <c r="X172" s="31"/>
      <c r="Y172" s="51"/>
      <c r="Z172" s="52"/>
      <c r="AA172" s="65"/>
      <c r="AB172" s="54" t="str">
        <f t="shared" si="13"/>
        <v/>
      </c>
      <c r="AC172" s="55" t="str">
        <f t="shared" si="14"/>
        <v/>
      </c>
      <c r="AD172" s="54" t="str">
        <f t="shared" si="22"/>
        <v/>
      </c>
      <c r="AE172" s="56" t="str">
        <f t="shared" si="23"/>
        <v/>
      </c>
      <c r="AF172" s="54" t="str">
        <f t="shared" si="24"/>
        <v/>
      </c>
      <c r="AG172" s="54" t="str">
        <f t="shared" si="15"/>
        <v/>
      </c>
      <c r="AH172" s="54" t="str">
        <f t="shared" si="16"/>
        <v/>
      </c>
      <c r="AI172" s="54" t="str">
        <f t="shared" si="17"/>
        <v/>
      </c>
      <c r="AJ172" s="57" t="str">
        <f t="shared" si="18"/>
        <v/>
      </c>
      <c r="AK172" s="65"/>
      <c r="AL172" s="81"/>
      <c r="AM172" s="65"/>
      <c r="AN172" s="21"/>
      <c r="AO172" s="76"/>
      <c r="AP172" s="21"/>
      <c r="AQ172" s="21"/>
      <c r="AR172" s="21"/>
      <c r="AS172" s="21"/>
    </row>
    <row r="173" ht="18.0" customHeight="1">
      <c r="A173" s="79"/>
      <c r="B173" s="63"/>
      <c r="C173" s="42"/>
      <c r="D173" s="43"/>
      <c r="E173" s="43"/>
      <c r="F173" s="43" t="str">
        <f t="shared" si="2"/>
        <v/>
      </c>
      <c r="G173" s="31"/>
      <c r="H173" s="43"/>
      <c r="I173" s="80"/>
      <c r="J173" s="31"/>
      <c r="K173" s="82"/>
      <c r="L173" s="75" t="str">
        <f t="shared" si="3"/>
        <v/>
      </c>
      <c r="M173" s="75" t="str">
        <f t="shared" si="4"/>
        <v/>
      </c>
      <c r="N173" s="47" t="str">
        <f t="shared" si="5"/>
        <v/>
      </c>
      <c r="O173" s="43" t="str">
        <f t="shared" si="6"/>
        <v/>
      </c>
      <c r="P173" s="31"/>
      <c r="Q173" s="49" t="str">
        <f t="shared" si="7"/>
        <v/>
      </c>
      <c r="R173" s="49" t="str">
        <f t="shared" si="8"/>
        <v/>
      </c>
      <c r="S173" s="50" t="str">
        <f t="shared" si="9"/>
        <v/>
      </c>
      <c r="T173" s="50" t="str">
        <f t="shared" si="10"/>
        <v/>
      </c>
      <c r="U173" s="50" t="str">
        <f t="shared" ref="U173:V173" si="191">IFERROR(Q173/N173,"")</f>
        <v/>
      </c>
      <c r="V173" s="50" t="str">
        <f t="shared" si="191"/>
        <v/>
      </c>
      <c r="W173" s="50" t="str">
        <f t="shared" si="12"/>
        <v/>
      </c>
      <c r="X173" s="31"/>
      <c r="Y173" s="51"/>
      <c r="Z173" s="52"/>
      <c r="AA173" s="65"/>
      <c r="AB173" s="54" t="str">
        <f t="shared" si="13"/>
        <v/>
      </c>
      <c r="AC173" s="55" t="str">
        <f t="shared" si="14"/>
        <v/>
      </c>
      <c r="AD173" s="54" t="str">
        <f t="shared" si="22"/>
        <v/>
      </c>
      <c r="AE173" s="56" t="str">
        <f t="shared" si="23"/>
        <v/>
      </c>
      <c r="AF173" s="54" t="str">
        <f t="shared" si="24"/>
        <v/>
      </c>
      <c r="AG173" s="54" t="str">
        <f t="shared" si="15"/>
        <v/>
      </c>
      <c r="AH173" s="54" t="str">
        <f t="shared" si="16"/>
        <v/>
      </c>
      <c r="AI173" s="54" t="str">
        <f t="shared" si="17"/>
        <v/>
      </c>
      <c r="AJ173" s="57" t="str">
        <f t="shared" si="18"/>
        <v/>
      </c>
      <c r="AK173" s="65"/>
      <c r="AL173" s="81"/>
      <c r="AM173" s="65"/>
      <c r="AN173" s="21"/>
      <c r="AO173" s="76"/>
      <c r="AP173" s="21"/>
      <c r="AQ173" s="21"/>
      <c r="AR173" s="21"/>
      <c r="AS173" s="21"/>
    </row>
    <row r="174" ht="18.0" customHeight="1">
      <c r="A174" s="79"/>
      <c r="B174" s="63"/>
      <c r="C174" s="42"/>
      <c r="D174" s="43"/>
      <c r="E174" s="43"/>
      <c r="F174" s="43" t="str">
        <f t="shared" si="2"/>
        <v/>
      </c>
      <c r="G174" s="31"/>
      <c r="H174" s="43"/>
      <c r="I174" s="80"/>
      <c r="J174" s="31"/>
      <c r="K174" s="82"/>
      <c r="L174" s="75" t="str">
        <f t="shared" si="3"/>
        <v/>
      </c>
      <c r="M174" s="75" t="str">
        <f t="shared" si="4"/>
        <v/>
      </c>
      <c r="N174" s="47" t="str">
        <f t="shared" si="5"/>
        <v/>
      </c>
      <c r="O174" s="43" t="str">
        <f t="shared" si="6"/>
        <v/>
      </c>
      <c r="P174" s="31"/>
      <c r="Q174" s="49" t="str">
        <f t="shared" si="7"/>
        <v/>
      </c>
      <c r="R174" s="49" t="str">
        <f t="shared" si="8"/>
        <v/>
      </c>
      <c r="S174" s="50" t="str">
        <f t="shared" si="9"/>
        <v/>
      </c>
      <c r="T174" s="50" t="str">
        <f t="shared" si="10"/>
        <v/>
      </c>
      <c r="U174" s="50" t="str">
        <f t="shared" ref="U174:V174" si="192">IFERROR(Q174/N174,"")</f>
        <v/>
      </c>
      <c r="V174" s="50" t="str">
        <f t="shared" si="192"/>
        <v/>
      </c>
      <c r="W174" s="50" t="str">
        <f t="shared" si="12"/>
        <v/>
      </c>
      <c r="X174" s="31"/>
      <c r="Y174" s="51"/>
      <c r="Z174" s="52"/>
      <c r="AA174" s="65"/>
      <c r="AB174" s="54" t="str">
        <f t="shared" si="13"/>
        <v/>
      </c>
      <c r="AC174" s="55" t="str">
        <f t="shared" si="14"/>
        <v/>
      </c>
      <c r="AD174" s="54" t="str">
        <f t="shared" si="22"/>
        <v/>
      </c>
      <c r="AE174" s="56" t="str">
        <f t="shared" si="23"/>
        <v/>
      </c>
      <c r="AF174" s="54" t="str">
        <f t="shared" si="24"/>
        <v/>
      </c>
      <c r="AG174" s="54" t="str">
        <f t="shared" si="15"/>
        <v/>
      </c>
      <c r="AH174" s="54" t="str">
        <f t="shared" si="16"/>
        <v/>
      </c>
      <c r="AI174" s="54" t="str">
        <f t="shared" si="17"/>
        <v/>
      </c>
      <c r="AJ174" s="57" t="str">
        <f t="shared" si="18"/>
        <v/>
      </c>
      <c r="AK174" s="65"/>
      <c r="AL174" s="81"/>
      <c r="AM174" s="65"/>
      <c r="AN174" s="21"/>
      <c r="AO174" s="76"/>
      <c r="AP174" s="21"/>
      <c r="AQ174" s="21"/>
      <c r="AR174" s="21"/>
      <c r="AS174" s="21"/>
    </row>
    <row r="175" ht="18.0" customHeight="1">
      <c r="A175" s="79"/>
      <c r="B175" s="63"/>
      <c r="C175" s="42"/>
      <c r="D175" s="43"/>
      <c r="E175" s="43"/>
      <c r="F175" s="43" t="str">
        <f t="shared" si="2"/>
        <v/>
      </c>
      <c r="G175" s="31"/>
      <c r="H175" s="43"/>
      <c r="I175" s="80"/>
      <c r="J175" s="31"/>
      <c r="K175" s="82"/>
      <c r="L175" s="75" t="str">
        <f t="shared" si="3"/>
        <v/>
      </c>
      <c r="M175" s="75" t="str">
        <f t="shared" si="4"/>
        <v/>
      </c>
      <c r="N175" s="47" t="str">
        <f t="shared" si="5"/>
        <v/>
      </c>
      <c r="O175" s="43" t="str">
        <f t="shared" si="6"/>
        <v/>
      </c>
      <c r="P175" s="31"/>
      <c r="Q175" s="49" t="str">
        <f t="shared" si="7"/>
        <v/>
      </c>
      <c r="R175" s="49" t="str">
        <f t="shared" si="8"/>
        <v/>
      </c>
      <c r="S175" s="50" t="str">
        <f t="shared" si="9"/>
        <v/>
      </c>
      <c r="T175" s="50" t="str">
        <f t="shared" si="10"/>
        <v/>
      </c>
      <c r="U175" s="50" t="str">
        <f t="shared" ref="U175:V175" si="193">IFERROR(Q175/N175,"")</f>
        <v/>
      </c>
      <c r="V175" s="50" t="str">
        <f t="shared" si="193"/>
        <v/>
      </c>
      <c r="W175" s="50" t="str">
        <f t="shared" si="12"/>
        <v/>
      </c>
      <c r="X175" s="31"/>
      <c r="Y175" s="51"/>
      <c r="Z175" s="52"/>
      <c r="AA175" s="65"/>
      <c r="AB175" s="54" t="str">
        <f t="shared" si="13"/>
        <v/>
      </c>
      <c r="AC175" s="55" t="str">
        <f t="shared" si="14"/>
        <v/>
      </c>
      <c r="AD175" s="54" t="str">
        <f t="shared" si="22"/>
        <v/>
      </c>
      <c r="AE175" s="56" t="str">
        <f t="shared" si="23"/>
        <v/>
      </c>
      <c r="AF175" s="54" t="str">
        <f t="shared" si="24"/>
        <v/>
      </c>
      <c r="AG175" s="54" t="str">
        <f t="shared" si="15"/>
        <v/>
      </c>
      <c r="AH175" s="54" t="str">
        <f t="shared" si="16"/>
        <v/>
      </c>
      <c r="AI175" s="54" t="str">
        <f t="shared" si="17"/>
        <v/>
      </c>
      <c r="AJ175" s="57" t="str">
        <f t="shared" si="18"/>
        <v/>
      </c>
      <c r="AK175" s="65"/>
      <c r="AL175" s="81"/>
      <c r="AM175" s="65"/>
      <c r="AN175" s="21"/>
      <c r="AO175" s="76"/>
      <c r="AP175" s="21"/>
      <c r="AQ175" s="21"/>
      <c r="AR175" s="21"/>
      <c r="AS175" s="21"/>
    </row>
    <row r="176" ht="18.0" customHeight="1">
      <c r="A176" s="79"/>
      <c r="B176" s="63"/>
      <c r="C176" s="42"/>
      <c r="D176" s="43"/>
      <c r="E176" s="43"/>
      <c r="F176" s="43" t="str">
        <f t="shared" si="2"/>
        <v/>
      </c>
      <c r="G176" s="31"/>
      <c r="H176" s="43"/>
      <c r="I176" s="80"/>
      <c r="J176" s="31"/>
      <c r="K176" s="82"/>
      <c r="L176" s="75" t="str">
        <f t="shared" si="3"/>
        <v/>
      </c>
      <c r="M176" s="75" t="str">
        <f t="shared" si="4"/>
        <v/>
      </c>
      <c r="N176" s="47" t="str">
        <f t="shared" si="5"/>
        <v/>
      </c>
      <c r="O176" s="43" t="str">
        <f t="shared" si="6"/>
        <v/>
      </c>
      <c r="P176" s="31"/>
      <c r="Q176" s="49" t="str">
        <f t="shared" si="7"/>
        <v/>
      </c>
      <c r="R176" s="49" t="str">
        <f t="shared" si="8"/>
        <v/>
      </c>
      <c r="S176" s="50" t="str">
        <f t="shared" si="9"/>
        <v/>
      </c>
      <c r="T176" s="50" t="str">
        <f t="shared" si="10"/>
        <v/>
      </c>
      <c r="U176" s="50" t="str">
        <f t="shared" ref="U176:V176" si="194">IFERROR(Q176/N176,"")</f>
        <v/>
      </c>
      <c r="V176" s="50" t="str">
        <f t="shared" si="194"/>
        <v/>
      </c>
      <c r="W176" s="50" t="str">
        <f t="shared" si="12"/>
        <v/>
      </c>
      <c r="X176" s="31"/>
      <c r="Y176" s="51"/>
      <c r="Z176" s="52"/>
      <c r="AA176" s="65"/>
      <c r="AB176" s="54" t="str">
        <f t="shared" si="13"/>
        <v/>
      </c>
      <c r="AC176" s="55" t="str">
        <f t="shared" si="14"/>
        <v/>
      </c>
      <c r="AD176" s="54" t="str">
        <f t="shared" si="22"/>
        <v/>
      </c>
      <c r="AE176" s="56" t="str">
        <f t="shared" si="23"/>
        <v/>
      </c>
      <c r="AF176" s="54" t="str">
        <f t="shared" si="24"/>
        <v/>
      </c>
      <c r="AG176" s="54" t="str">
        <f t="shared" si="15"/>
        <v/>
      </c>
      <c r="AH176" s="54" t="str">
        <f t="shared" si="16"/>
        <v/>
      </c>
      <c r="AI176" s="54" t="str">
        <f t="shared" si="17"/>
        <v/>
      </c>
      <c r="AJ176" s="57" t="str">
        <f t="shared" si="18"/>
        <v/>
      </c>
      <c r="AK176" s="65"/>
      <c r="AL176" s="81"/>
      <c r="AM176" s="65"/>
      <c r="AN176" s="21"/>
      <c r="AO176" s="76"/>
      <c r="AP176" s="21"/>
      <c r="AQ176" s="21"/>
      <c r="AR176" s="21"/>
      <c r="AS176" s="21"/>
    </row>
    <row r="177" ht="18.0" customHeight="1">
      <c r="A177" s="79"/>
      <c r="B177" s="63"/>
      <c r="C177" s="42"/>
      <c r="D177" s="43"/>
      <c r="E177" s="43"/>
      <c r="F177" s="43" t="str">
        <f t="shared" si="2"/>
        <v/>
      </c>
      <c r="G177" s="31"/>
      <c r="H177" s="43"/>
      <c r="I177" s="80"/>
      <c r="J177" s="31"/>
      <c r="K177" s="82"/>
      <c r="L177" s="75" t="str">
        <f t="shared" si="3"/>
        <v/>
      </c>
      <c r="M177" s="75" t="str">
        <f t="shared" si="4"/>
        <v/>
      </c>
      <c r="N177" s="47" t="str">
        <f t="shared" si="5"/>
        <v/>
      </c>
      <c r="O177" s="43" t="str">
        <f t="shared" si="6"/>
        <v/>
      </c>
      <c r="P177" s="31"/>
      <c r="Q177" s="49" t="str">
        <f t="shared" si="7"/>
        <v/>
      </c>
      <c r="R177" s="49" t="str">
        <f t="shared" si="8"/>
        <v/>
      </c>
      <c r="S177" s="50" t="str">
        <f t="shared" si="9"/>
        <v/>
      </c>
      <c r="T177" s="50" t="str">
        <f t="shared" si="10"/>
        <v/>
      </c>
      <c r="U177" s="50" t="str">
        <f t="shared" ref="U177:V177" si="195">IFERROR(Q177/N177,"")</f>
        <v/>
      </c>
      <c r="V177" s="50" t="str">
        <f t="shared" si="195"/>
        <v/>
      </c>
      <c r="W177" s="50" t="str">
        <f t="shared" si="12"/>
        <v/>
      </c>
      <c r="X177" s="31"/>
      <c r="Y177" s="51"/>
      <c r="Z177" s="52"/>
      <c r="AA177" s="65"/>
      <c r="AB177" s="54" t="str">
        <f t="shared" si="13"/>
        <v/>
      </c>
      <c r="AC177" s="55" t="str">
        <f t="shared" si="14"/>
        <v/>
      </c>
      <c r="AD177" s="54" t="str">
        <f t="shared" si="22"/>
        <v/>
      </c>
      <c r="AE177" s="56" t="str">
        <f t="shared" si="23"/>
        <v/>
      </c>
      <c r="AF177" s="54" t="str">
        <f t="shared" si="24"/>
        <v/>
      </c>
      <c r="AG177" s="54" t="str">
        <f t="shared" si="15"/>
        <v/>
      </c>
      <c r="AH177" s="54" t="str">
        <f t="shared" si="16"/>
        <v/>
      </c>
      <c r="AI177" s="54" t="str">
        <f t="shared" si="17"/>
        <v/>
      </c>
      <c r="AJ177" s="57" t="str">
        <f t="shared" si="18"/>
        <v/>
      </c>
      <c r="AK177" s="65"/>
      <c r="AL177" s="81"/>
      <c r="AM177" s="65"/>
      <c r="AN177" s="21"/>
      <c r="AO177" s="76"/>
      <c r="AP177" s="21"/>
      <c r="AQ177" s="21"/>
      <c r="AR177" s="21"/>
      <c r="AS177" s="21"/>
    </row>
    <row r="178" ht="18.0" customHeight="1">
      <c r="A178" s="79"/>
      <c r="B178" s="63"/>
      <c r="C178" s="42"/>
      <c r="D178" s="43"/>
      <c r="E178" s="43"/>
      <c r="F178" s="43" t="str">
        <f t="shared" si="2"/>
        <v/>
      </c>
      <c r="G178" s="31"/>
      <c r="H178" s="43"/>
      <c r="I178" s="80"/>
      <c r="J178" s="31"/>
      <c r="K178" s="82"/>
      <c r="L178" s="75" t="str">
        <f t="shared" si="3"/>
        <v/>
      </c>
      <c r="M178" s="75" t="str">
        <f t="shared" si="4"/>
        <v/>
      </c>
      <c r="N178" s="47" t="str">
        <f t="shared" si="5"/>
        <v/>
      </c>
      <c r="O178" s="43" t="str">
        <f t="shared" si="6"/>
        <v/>
      </c>
      <c r="P178" s="31"/>
      <c r="Q178" s="49" t="str">
        <f t="shared" si="7"/>
        <v/>
      </c>
      <c r="R178" s="49" t="str">
        <f t="shared" si="8"/>
        <v/>
      </c>
      <c r="S178" s="50" t="str">
        <f t="shared" si="9"/>
        <v/>
      </c>
      <c r="T178" s="50" t="str">
        <f t="shared" si="10"/>
        <v/>
      </c>
      <c r="U178" s="50" t="str">
        <f t="shared" ref="U178:V178" si="196">IFERROR(Q178/N178,"")</f>
        <v/>
      </c>
      <c r="V178" s="50" t="str">
        <f t="shared" si="196"/>
        <v/>
      </c>
      <c r="W178" s="50" t="str">
        <f t="shared" si="12"/>
        <v/>
      </c>
      <c r="X178" s="31"/>
      <c r="Y178" s="51"/>
      <c r="Z178" s="52"/>
      <c r="AA178" s="65"/>
      <c r="AB178" s="54" t="str">
        <f t="shared" si="13"/>
        <v/>
      </c>
      <c r="AC178" s="55" t="str">
        <f t="shared" si="14"/>
        <v/>
      </c>
      <c r="AD178" s="54" t="str">
        <f t="shared" si="22"/>
        <v/>
      </c>
      <c r="AE178" s="56" t="str">
        <f t="shared" si="23"/>
        <v/>
      </c>
      <c r="AF178" s="54" t="str">
        <f t="shared" si="24"/>
        <v/>
      </c>
      <c r="AG178" s="54" t="str">
        <f t="shared" si="15"/>
        <v/>
      </c>
      <c r="AH178" s="54" t="str">
        <f t="shared" si="16"/>
        <v/>
      </c>
      <c r="AI178" s="54" t="str">
        <f t="shared" si="17"/>
        <v/>
      </c>
      <c r="AJ178" s="57" t="str">
        <f t="shared" si="18"/>
        <v/>
      </c>
      <c r="AK178" s="65"/>
      <c r="AL178" s="81"/>
      <c r="AM178" s="65"/>
      <c r="AN178" s="21"/>
      <c r="AO178" s="76"/>
      <c r="AP178" s="21"/>
      <c r="AQ178" s="21"/>
      <c r="AR178" s="21"/>
      <c r="AS178" s="21"/>
    </row>
    <row r="179" ht="18.0" customHeight="1">
      <c r="A179" s="79"/>
      <c r="B179" s="63"/>
      <c r="C179" s="42"/>
      <c r="D179" s="43"/>
      <c r="E179" s="43"/>
      <c r="F179" s="43" t="str">
        <f t="shared" si="2"/>
        <v/>
      </c>
      <c r="G179" s="31"/>
      <c r="H179" s="43"/>
      <c r="I179" s="80"/>
      <c r="J179" s="31"/>
      <c r="K179" s="82"/>
      <c r="L179" s="75" t="str">
        <f t="shared" si="3"/>
        <v/>
      </c>
      <c r="M179" s="75" t="str">
        <f t="shared" si="4"/>
        <v/>
      </c>
      <c r="N179" s="47" t="str">
        <f t="shared" si="5"/>
        <v/>
      </c>
      <c r="O179" s="43" t="str">
        <f t="shared" si="6"/>
        <v/>
      </c>
      <c r="P179" s="31"/>
      <c r="Q179" s="49" t="str">
        <f t="shared" si="7"/>
        <v/>
      </c>
      <c r="R179" s="49" t="str">
        <f t="shared" si="8"/>
        <v/>
      </c>
      <c r="S179" s="50" t="str">
        <f t="shared" si="9"/>
        <v/>
      </c>
      <c r="T179" s="50" t="str">
        <f t="shared" si="10"/>
        <v/>
      </c>
      <c r="U179" s="50" t="str">
        <f t="shared" ref="U179:V179" si="197">IFERROR(Q179/N179,"")</f>
        <v/>
      </c>
      <c r="V179" s="50" t="str">
        <f t="shared" si="197"/>
        <v/>
      </c>
      <c r="W179" s="50" t="str">
        <f t="shared" si="12"/>
        <v/>
      </c>
      <c r="X179" s="31"/>
      <c r="Y179" s="51"/>
      <c r="Z179" s="52"/>
      <c r="AA179" s="65"/>
      <c r="AB179" s="54" t="str">
        <f t="shared" si="13"/>
        <v/>
      </c>
      <c r="AC179" s="55" t="str">
        <f t="shared" si="14"/>
        <v/>
      </c>
      <c r="AD179" s="54" t="str">
        <f t="shared" si="22"/>
        <v/>
      </c>
      <c r="AE179" s="56" t="str">
        <f t="shared" si="23"/>
        <v/>
      </c>
      <c r="AF179" s="54" t="str">
        <f t="shared" si="24"/>
        <v/>
      </c>
      <c r="AG179" s="54" t="str">
        <f t="shared" si="15"/>
        <v/>
      </c>
      <c r="AH179" s="54" t="str">
        <f t="shared" si="16"/>
        <v/>
      </c>
      <c r="AI179" s="54" t="str">
        <f t="shared" si="17"/>
        <v/>
      </c>
      <c r="AJ179" s="57" t="str">
        <f t="shared" si="18"/>
        <v/>
      </c>
      <c r="AK179" s="65"/>
      <c r="AL179" s="81"/>
      <c r="AM179" s="65"/>
      <c r="AN179" s="21"/>
      <c r="AO179" s="76"/>
      <c r="AP179" s="21"/>
      <c r="AQ179" s="21"/>
      <c r="AR179" s="21"/>
      <c r="AS179" s="21"/>
    </row>
    <row r="180" ht="18.0" customHeight="1">
      <c r="A180" s="79"/>
      <c r="B180" s="63"/>
      <c r="C180" s="42"/>
      <c r="D180" s="43"/>
      <c r="E180" s="43"/>
      <c r="F180" s="43" t="str">
        <f t="shared" si="2"/>
        <v/>
      </c>
      <c r="G180" s="31"/>
      <c r="H180" s="43"/>
      <c r="I180" s="80"/>
      <c r="J180" s="31"/>
      <c r="K180" s="82"/>
      <c r="L180" s="75" t="str">
        <f t="shared" si="3"/>
        <v/>
      </c>
      <c r="M180" s="75" t="str">
        <f t="shared" si="4"/>
        <v/>
      </c>
      <c r="N180" s="47" t="str">
        <f t="shared" si="5"/>
        <v/>
      </c>
      <c r="O180" s="43" t="str">
        <f t="shared" si="6"/>
        <v/>
      </c>
      <c r="P180" s="31"/>
      <c r="Q180" s="49" t="str">
        <f t="shared" si="7"/>
        <v/>
      </c>
      <c r="R180" s="49" t="str">
        <f t="shared" si="8"/>
        <v/>
      </c>
      <c r="S180" s="50" t="str">
        <f t="shared" si="9"/>
        <v/>
      </c>
      <c r="T180" s="50" t="str">
        <f t="shared" si="10"/>
        <v/>
      </c>
      <c r="U180" s="50" t="str">
        <f t="shared" ref="U180:V180" si="198">IFERROR(Q180/N180,"")</f>
        <v/>
      </c>
      <c r="V180" s="50" t="str">
        <f t="shared" si="198"/>
        <v/>
      </c>
      <c r="W180" s="50" t="str">
        <f t="shared" si="12"/>
        <v/>
      </c>
      <c r="X180" s="31"/>
      <c r="Y180" s="51"/>
      <c r="Z180" s="52"/>
      <c r="AA180" s="65"/>
      <c r="AB180" s="54" t="str">
        <f t="shared" si="13"/>
        <v/>
      </c>
      <c r="AC180" s="55" t="str">
        <f t="shared" si="14"/>
        <v/>
      </c>
      <c r="AD180" s="54" t="str">
        <f t="shared" si="22"/>
        <v/>
      </c>
      <c r="AE180" s="56" t="str">
        <f t="shared" si="23"/>
        <v/>
      </c>
      <c r="AF180" s="54" t="str">
        <f t="shared" si="24"/>
        <v/>
      </c>
      <c r="AG180" s="54" t="str">
        <f t="shared" si="15"/>
        <v/>
      </c>
      <c r="AH180" s="54" t="str">
        <f t="shared" si="16"/>
        <v/>
      </c>
      <c r="AI180" s="54" t="str">
        <f t="shared" si="17"/>
        <v/>
      </c>
      <c r="AJ180" s="57" t="str">
        <f t="shared" si="18"/>
        <v/>
      </c>
      <c r="AK180" s="65"/>
      <c r="AL180" s="81"/>
      <c r="AM180" s="65"/>
      <c r="AN180" s="21"/>
      <c r="AO180" s="76"/>
      <c r="AP180" s="21"/>
      <c r="AQ180" s="21"/>
      <c r="AR180" s="21"/>
      <c r="AS180" s="21"/>
    </row>
    <row r="181" ht="18.0" customHeight="1">
      <c r="A181" s="79"/>
      <c r="B181" s="63"/>
      <c r="C181" s="42"/>
      <c r="D181" s="43"/>
      <c r="E181" s="43"/>
      <c r="F181" s="43" t="str">
        <f t="shared" si="2"/>
        <v/>
      </c>
      <c r="G181" s="31"/>
      <c r="H181" s="43"/>
      <c r="I181" s="80"/>
      <c r="J181" s="31"/>
      <c r="K181" s="82"/>
      <c r="L181" s="75" t="str">
        <f t="shared" si="3"/>
        <v/>
      </c>
      <c r="M181" s="75" t="str">
        <f t="shared" si="4"/>
        <v/>
      </c>
      <c r="N181" s="47" t="str">
        <f t="shared" si="5"/>
        <v/>
      </c>
      <c r="O181" s="43" t="str">
        <f t="shared" si="6"/>
        <v/>
      </c>
      <c r="P181" s="31"/>
      <c r="Q181" s="49" t="str">
        <f t="shared" si="7"/>
        <v/>
      </c>
      <c r="R181" s="49" t="str">
        <f t="shared" si="8"/>
        <v/>
      </c>
      <c r="S181" s="50" t="str">
        <f t="shared" si="9"/>
        <v/>
      </c>
      <c r="T181" s="50" t="str">
        <f t="shared" si="10"/>
        <v/>
      </c>
      <c r="U181" s="50" t="str">
        <f t="shared" ref="U181:V181" si="199">IFERROR(Q181/N181,"")</f>
        <v/>
      </c>
      <c r="V181" s="50" t="str">
        <f t="shared" si="199"/>
        <v/>
      </c>
      <c r="W181" s="50" t="str">
        <f t="shared" si="12"/>
        <v/>
      </c>
      <c r="X181" s="31"/>
      <c r="Y181" s="51"/>
      <c r="Z181" s="52"/>
      <c r="AA181" s="65"/>
      <c r="AB181" s="54" t="str">
        <f t="shared" si="13"/>
        <v/>
      </c>
      <c r="AC181" s="55" t="str">
        <f t="shared" si="14"/>
        <v/>
      </c>
      <c r="AD181" s="54" t="str">
        <f t="shared" si="22"/>
        <v/>
      </c>
      <c r="AE181" s="56" t="str">
        <f t="shared" si="23"/>
        <v/>
      </c>
      <c r="AF181" s="54" t="str">
        <f t="shared" si="24"/>
        <v/>
      </c>
      <c r="AG181" s="54" t="str">
        <f t="shared" si="15"/>
        <v/>
      </c>
      <c r="AH181" s="54" t="str">
        <f t="shared" si="16"/>
        <v/>
      </c>
      <c r="AI181" s="54" t="str">
        <f t="shared" si="17"/>
        <v/>
      </c>
      <c r="AJ181" s="57" t="str">
        <f t="shared" si="18"/>
        <v/>
      </c>
      <c r="AK181" s="65"/>
      <c r="AL181" s="81"/>
      <c r="AM181" s="65"/>
      <c r="AN181" s="21"/>
      <c r="AO181" s="76"/>
      <c r="AP181" s="21"/>
      <c r="AQ181" s="21"/>
      <c r="AR181" s="21"/>
      <c r="AS181" s="21"/>
    </row>
    <row r="182" ht="18.0" customHeight="1">
      <c r="A182" s="79"/>
      <c r="B182" s="63"/>
      <c r="C182" s="42"/>
      <c r="D182" s="43"/>
      <c r="E182" s="43"/>
      <c r="F182" s="43" t="str">
        <f t="shared" si="2"/>
        <v/>
      </c>
      <c r="G182" s="31"/>
      <c r="H182" s="43"/>
      <c r="I182" s="80"/>
      <c r="J182" s="31"/>
      <c r="K182" s="82"/>
      <c r="L182" s="75" t="str">
        <f t="shared" si="3"/>
        <v/>
      </c>
      <c r="M182" s="75" t="str">
        <f t="shared" si="4"/>
        <v/>
      </c>
      <c r="N182" s="47" t="str">
        <f t="shared" si="5"/>
        <v/>
      </c>
      <c r="O182" s="43" t="str">
        <f t="shared" si="6"/>
        <v/>
      </c>
      <c r="P182" s="31"/>
      <c r="Q182" s="49" t="str">
        <f t="shared" si="7"/>
        <v/>
      </c>
      <c r="R182" s="49" t="str">
        <f t="shared" si="8"/>
        <v/>
      </c>
      <c r="S182" s="50" t="str">
        <f t="shared" si="9"/>
        <v/>
      </c>
      <c r="T182" s="50" t="str">
        <f t="shared" si="10"/>
        <v/>
      </c>
      <c r="U182" s="50" t="str">
        <f t="shared" ref="U182:V182" si="200">IFERROR(Q182/N182,"")</f>
        <v/>
      </c>
      <c r="V182" s="50" t="str">
        <f t="shared" si="200"/>
        <v/>
      </c>
      <c r="W182" s="50" t="str">
        <f t="shared" si="12"/>
        <v/>
      </c>
      <c r="X182" s="31"/>
      <c r="Y182" s="51"/>
      <c r="Z182" s="52"/>
      <c r="AA182" s="65"/>
      <c r="AB182" s="54" t="str">
        <f t="shared" si="13"/>
        <v/>
      </c>
      <c r="AC182" s="55" t="str">
        <f t="shared" si="14"/>
        <v/>
      </c>
      <c r="AD182" s="54" t="str">
        <f t="shared" si="22"/>
        <v/>
      </c>
      <c r="AE182" s="56" t="str">
        <f t="shared" si="23"/>
        <v/>
      </c>
      <c r="AF182" s="54" t="str">
        <f t="shared" si="24"/>
        <v/>
      </c>
      <c r="AG182" s="54" t="str">
        <f t="shared" si="15"/>
        <v/>
      </c>
      <c r="AH182" s="54" t="str">
        <f t="shared" si="16"/>
        <v/>
      </c>
      <c r="AI182" s="54" t="str">
        <f t="shared" si="17"/>
        <v/>
      </c>
      <c r="AJ182" s="57" t="str">
        <f t="shared" si="18"/>
        <v/>
      </c>
      <c r="AK182" s="65"/>
      <c r="AL182" s="81"/>
      <c r="AM182" s="65"/>
      <c r="AN182" s="21"/>
      <c r="AO182" s="76"/>
      <c r="AP182" s="21"/>
      <c r="AQ182" s="21"/>
      <c r="AR182" s="21"/>
      <c r="AS182" s="21"/>
    </row>
    <row r="183" ht="18.0" customHeight="1">
      <c r="A183" s="79"/>
      <c r="B183" s="63"/>
      <c r="C183" s="42"/>
      <c r="D183" s="43"/>
      <c r="E183" s="43"/>
      <c r="F183" s="43" t="str">
        <f t="shared" si="2"/>
        <v/>
      </c>
      <c r="G183" s="31"/>
      <c r="H183" s="43"/>
      <c r="I183" s="80"/>
      <c r="J183" s="31"/>
      <c r="K183" s="82"/>
      <c r="L183" s="75" t="str">
        <f t="shared" si="3"/>
        <v/>
      </c>
      <c r="M183" s="75" t="str">
        <f t="shared" si="4"/>
        <v/>
      </c>
      <c r="N183" s="47" t="str">
        <f t="shared" si="5"/>
        <v/>
      </c>
      <c r="O183" s="43" t="str">
        <f t="shared" si="6"/>
        <v/>
      </c>
      <c r="P183" s="31"/>
      <c r="Q183" s="49" t="str">
        <f t="shared" si="7"/>
        <v/>
      </c>
      <c r="R183" s="49" t="str">
        <f t="shared" si="8"/>
        <v/>
      </c>
      <c r="S183" s="50" t="str">
        <f t="shared" si="9"/>
        <v/>
      </c>
      <c r="T183" s="50" t="str">
        <f t="shared" si="10"/>
        <v/>
      </c>
      <c r="U183" s="50" t="str">
        <f t="shared" ref="U183:V183" si="201">IFERROR(Q183/N183,"")</f>
        <v/>
      </c>
      <c r="V183" s="50" t="str">
        <f t="shared" si="201"/>
        <v/>
      </c>
      <c r="W183" s="50" t="str">
        <f t="shared" si="12"/>
        <v/>
      </c>
      <c r="X183" s="31"/>
      <c r="Y183" s="51"/>
      <c r="Z183" s="52"/>
      <c r="AA183" s="65"/>
      <c r="AB183" s="54" t="str">
        <f t="shared" si="13"/>
        <v/>
      </c>
      <c r="AC183" s="55" t="str">
        <f t="shared" si="14"/>
        <v/>
      </c>
      <c r="AD183" s="54" t="str">
        <f t="shared" si="22"/>
        <v/>
      </c>
      <c r="AE183" s="56" t="str">
        <f t="shared" si="23"/>
        <v/>
      </c>
      <c r="AF183" s="54" t="str">
        <f t="shared" si="24"/>
        <v/>
      </c>
      <c r="AG183" s="54" t="str">
        <f t="shared" si="15"/>
        <v/>
      </c>
      <c r="AH183" s="54" t="str">
        <f t="shared" si="16"/>
        <v/>
      </c>
      <c r="AI183" s="54" t="str">
        <f t="shared" si="17"/>
        <v/>
      </c>
      <c r="AJ183" s="57" t="str">
        <f t="shared" si="18"/>
        <v/>
      </c>
      <c r="AK183" s="65"/>
      <c r="AL183" s="81"/>
      <c r="AM183" s="65"/>
      <c r="AN183" s="21"/>
      <c r="AO183" s="76"/>
      <c r="AP183" s="21"/>
      <c r="AQ183" s="21"/>
      <c r="AR183" s="21"/>
      <c r="AS183" s="21"/>
    </row>
    <row r="184" ht="18.0" customHeight="1">
      <c r="A184" s="79"/>
      <c r="B184" s="63"/>
      <c r="C184" s="42"/>
      <c r="D184" s="43"/>
      <c r="E184" s="43"/>
      <c r="F184" s="43" t="str">
        <f t="shared" si="2"/>
        <v/>
      </c>
      <c r="G184" s="31"/>
      <c r="H184" s="43"/>
      <c r="I184" s="80"/>
      <c r="J184" s="31"/>
      <c r="K184" s="82"/>
      <c r="L184" s="75" t="str">
        <f t="shared" si="3"/>
        <v/>
      </c>
      <c r="M184" s="75" t="str">
        <f t="shared" si="4"/>
        <v/>
      </c>
      <c r="N184" s="47" t="str">
        <f t="shared" si="5"/>
        <v/>
      </c>
      <c r="O184" s="43" t="str">
        <f t="shared" si="6"/>
        <v/>
      </c>
      <c r="P184" s="31"/>
      <c r="Q184" s="49" t="str">
        <f t="shared" si="7"/>
        <v/>
      </c>
      <c r="R184" s="49" t="str">
        <f t="shared" si="8"/>
        <v/>
      </c>
      <c r="S184" s="50" t="str">
        <f t="shared" si="9"/>
        <v/>
      </c>
      <c r="T184" s="50" t="str">
        <f t="shared" si="10"/>
        <v/>
      </c>
      <c r="U184" s="50" t="str">
        <f t="shared" ref="U184:V184" si="202">IFERROR(Q184/N184,"")</f>
        <v/>
      </c>
      <c r="V184" s="50" t="str">
        <f t="shared" si="202"/>
        <v/>
      </c>
      <c r="W184" s="50" t="str">
        <f t="shared" si="12"/>
        <v/>
      </c>
      <c r="X184" s="31"/>
      <c r="Y184" s="51"/>
      <c r="Z184" s="52"/>
      <c r="AA184" s="65"/>
      <c r="AB184" s="54" t="str">
        <f t="shared" si="13"/>
        <v/>
      </c>
      <c r="AC184" s="55" t="str">
        <f t="shared" si="14"/>
        <v/>
      </c>
      <c r="AD184" s="54" t="str">
        <f t="shared" si="22"/>
        <v/>
      </c>
      <c r="AE184" s="56" t="str">
        <f t="shared" si="23"/>
        <v/>
      </c>
      <c r="AF184" s="54" t="str">
        <f t="shared" si="24"/>
        <v/>
      </c>
      <c r="AG184" s="54" t="str">
        <f t="shared" si="15"/>
        <v/>
      </c>
      <c r="AH184" s="54" t="str">
        <f t="shared" si="16"/>
        <v/>
      </c>
      <c r="AI184" s="54" t="str">
        <f t="shared" si="17"/>
        <v/>
      </c>
      <c r="AJ184" s="57" t="str">
        <f t="shared" si="18"/>
        <v/>
      </c>
      <c r="AK184" s="65"/>
      <c r="AL184" s="81"/>
      <c r="AM184" s="65"/>
      <c r="AN184" s="21"/>
      <c r="AO184" s="76"/>
      <c r="AP184" s="21"/>
      <c r="AQ184" s="21"/>
      <c r="AR184" s="21"/>
      <c r="AS184" s="21"/>
    </row>
    <row r="185" ht="18.0" customHeight="1">
      <c r="A185" s="79"/>
      <c r="B185" s="63"/>
      <c r="C185" s="42"/>
      <c r="D185" s="43"/>
      <c r="E185" s="43"/>
      <c r="F185" s="43" t="str">
        <f t="shared" si="2"/>
        <v/>
      </c>
      <c r="G185" s="31"/>
      <c r="H185" s="43"/>
      <c r="I185" s="80"/>
      <c r="J185" s="31"/>
      <c r="K185" s="82"/>
      <c r="L185" s="75" t="str">
        <f t="shared" si="3"/>
        <v/>
      </c>
      <c r="M185" s="75" t="str">
        <f t="shared" si="4"/>
        <v/>
      </c>
      <c r="N185" s="47" t="str">
        <f t="shared" si="5"/>
        <v/>
      </c>
      <c r="O185" s="43" t="str">
        <f t="shared" si="6"/>
        <v/>
      </c>
      <c r="P185" s="31"/>
      <c r="Q185" s="49" t="str">
        <f t="shared" si="7"/>
        <v/>
      </c>
      <c r="R185" s="49" t="str">
        <f t="shared" si="8"/>
        <v/>
      </c>
      <c r="S185" s="50" t="str">
        <f t="shared" si="9"/>
        <v/>
      </c>
      <c r="T185" s="50" t="str">
        <f t="shared" si="10"/>
        <v/>
      </c>
      <c r="U185" s="50" t="str">
        <f t="shared" ref="U185:V185" si="203">IFERROR(Q185/N185,"")</f>
        <v/>
      </c>
      <c r="V185" s="50" t="str">
        <f t="shared" si="203"/>
        <v/>
      </c>
      <c r="W185" s="50" t="str">
        <f t="shared" si="12"/>
        <v/>
      </c>
      <c r="X185" s="31"/>
      <c r="Y185" s="51"/>
      <c r="Z185" s="52"/>
      <c r="AA185" s="65"/>
      <c r="AB185" s="54" t="str">
        <f t="shared" si="13"/>
        <v/>
      </c>
      <c r="AC185" s="55" t="str">
        <f t="shared" si="14"/>
        <v/>
      </c>
      <c r="AD185" s="54" t="str">
        <f t="shared" si="22"/>
        <v/>
      </c>
      <c r="AE185" s="56" t="str">
        <f t="shared" si="23"/>
        <v/>
      </c>
      <c r="AF185" s="54" t="str">
        <f t="shared" si="24"/>
        <v/>
      </c>
      <c r="AG185" s="54" t="str">
        <f t="shared" si="15"/>
        <v/>
      </c>
      <c r="AH185" s="54" t="str">
        <f t="shared" si="16"/>
        <v/>
      </c>
      <c r="AI185" s="54" t="str">
        <f t="shared" si="17"/>
        <v/>
      </c>
      <c r="AJ185" s="57" t="str">
        <f t="shared" si="18"/>
        <v/>
      </c>
      <c r="AK185" s="65"/>
      <c r="AL185" s="81"/>
      <c r="AM185" s="65"/>
      <c r="AN185" s="21"/>
      <c r="AO185" s="76"/>
      <c r="AP185" s="21"/>
      <c r="AQ185" s="21"/>
      <c r="AR185" s="21"/>
      <c r="AS185" s="21"/>
    </row>
    <row r="186" ht="18.0" customHeight="1">
      <c r="A186" s="79"/>
      <c r="B186" s="63"/>
      <c r="C186" s="42"/>
      <c r="D186" s="43"/>
      <c r="E186" s="43"/>
      <c r="F186" s="43" t="str">
        <f t="shared" si="2"/>
        <v/>
      </c>
      <c r="G186" s="31"/>
      <c r="H186" s="43"/>
      <c r="I186" s="80"/>
      <c r="J186" s="31"/>
      <c r="K186" s="82"/>
      <c r="L186" s="75" t="str">
        <f t="shared" si="3"/>
        <v/>
      </c>
      <c r="M186" s="75" t="str">
        <f t="shared" si="4"/>
        <v/>
      </c>
      <c r="N186" s="47" t="str">
        <f t="shared" si="5"/>
        <v/>
      </c>
      <c r="O186" s="43" t="str">
        <f t="shared" si="6"/>
        <v/>
      </c>
      <c r="P186" s="31"/>
      <c r="Q186" s="49" t="str">
        <f t="shared" si="7"/>
        <v/>
      </c>
      <c r="R186" s="49" t="str">
        <f t="shared" si="8"/>
        <v/>
      </c>
      <c r="S186" s="50" t="str">
        <f t="shared" si="9"/>
        <v/>
      </c>
      <c r="T186" s="50" t="str">
        <f t="shared" si="10"/>
        <v/>
      </c>
      <c r="U186" s="50" t="str">
        <f t="shared" ref="U186:V186" si="204">IFERROR(Q186/N186,"")</f>
        <v/>
      </c>
      <c r="V186" s="50" t="str">
        <f t="shared" si="204"/>
        <v/>
      </c>
      <c r="W186" s="50" t="str">
        <f t="shared" si="12"/>
        <v/>
      </c>
      <c r="X186" s="31"/>
      <c r="Y186" s="51"/>
      <c r="Z186" s="52"/>
      <c r="AA186" s="65"/>
      <c r="AB186" s="54" t="str">
        <f t="shared" si="13"/>
        <v/>
      </c>
      <c r="AC186" s="55" t="str">
        <f t="shared" si="14"/>
        <v/>
      </c>
      <c r="AD186" s="54" t="str">
        <f t="shared" si="22"/>
        <v/>
      </c>
      <c r="AE186" s="56" t="str">
        <f t="shared" si="23"/>
        <v/>
      </c>
      <c r="AF186" s="54" t="str">
        <f t="shared" si="24"/>
        <v/>
      </c>
      <c r="AG186" s="54" t="str">
        <f t="shared" si="15"/>
        <v/>
      </c>
      <c r="AH186" s="54" t="str">
        <f t="shared" si="16"/>
        <v/>
      </c>
      <c r="AI186" s="54" t="str">
        <f t="shared" si="17"/>
        <v/>
      </c>
      <c r="AJ186" s="57" t="str">
        <f t="shared" si="18"/>
        <v/>
      </c>
      <c r="AK186" s="65"/>
      <c r="AL186" s="81"/>
      <c r="AM186" s="65"/>
      <c r="AN186" s="21"/>
      <c r="AO186" s="76"/>
      <c r="AP186" s="21"/>
      <c r="AQ186" s="21"/>
      <c r="AR186" s="21"/>
      <c r="AS186" s="21"/>
    </row>
    <row r="187" ht="18.0" customHeight="1">
      <c r="A187" s="79"/>
      <c r="B187" s="63"/>
      <c r="C187" s="42"/>
      <c r="D187" s="43"/>
      <c r="E187" s="43"/>
      <c r="F187" s="43" t="str">
        <f t="shared" si="2"/>
        <v/>
      </c>
      <c r="G187" s="31"/>
      <c r="H187" s="43"/>
      <c r="I187" s="80"/>
      <c r="J187" s="31"/>
      <c r="K187" s="82"/>
      <c r="L187" s="75" t="str">
        <f t="shared" si="3"/>
        <v/>
      </c>
      <c r="M187" s="75" t="str">
        <f t="shared" si="4"/>
        <v/>
      </c>
      <c r="N187" s="47" t="str">
        <f t="shared" si="5"/>
        <v/>
      </c>
      <c r="O187" s="43" t="str">
        <f t="shared" si="6"/>
        <v/>
      </c>
      <c r="P187" s="31"/>
      <c r="Q187" s="49" t="str">
        <f t="shared" si="7"/>
        <v/>
      </c>
      <c r="R187" s="49" t="str">
        <f t="shared" si="8"/>
        <v/>
      </c>
      <c r="S187" s="50" t="str">
        <f t="shared" si="9"/>
        <v/>
      </c>
      <c r="T187" s="50" t="str">
        <f t="shared" si="10"/>
        <v/>
      </c>
      <c r="U187" s="50" t="str">
        <f t="shared" ref="U187:V187" si="205">IFERROR(Q187/N187,"")</f>
        <v/>
      </c>
      <c r="V187" s="50" t="str">
        <f t="shared" si="205"/>
        <v/>
      </c>
      <c r="W187" s="50" t="str">
        <f t="shared" si="12"/>
        <v/>
      </c>
      <c r="X187" s="31"/>
      <c r="Y187" s="51"/>
      <c r="Z187" s="52"/>
      <c r="AA187" s="65"/>
      <c r="AB187" s="54" t="str">
        <f t="shared" si="13"/>
        <v/>
      </c>
      <c r="AC187" s="55" t="str">
        <f t="shared" si="14"/>
        <v/>
      </c>
      <c r="AD187" s="54" t="str">
        <f t="shared" si="22"/>
        <v/>
      </c>
      <c r="AE187" s="56" t="str">
        <f t="shared" si="23"/>
        <v/>
      </c>
      <c r="AF187" s="54" t="str">
        <f t="shared" si="24"/>
        <v/>
      </c>
      <c r="AG187" s="54" t="str">
        <f t="shared" si="15"/>
        <v/>
      </c>
      <c r="AH187" s="54" t="str">
        <f t="shared" si="16"/>
        <v/>
      </c>
      <c r="AI187" s="54" t="str">
        <f t="shared" si="17"/>
        <v/>
      </c>
      <c r="AJ187" s="57" t="str">
        <f t="shared" si="18"/>
        <v/>
      </c>
      <c r="AK187" s="65"/>
      <c r="AL187" s="81"/>
      <c r="AM187" s="65"/>
      <c r="AN187" s="21"/>
      <c r="AO187" s="76"/>
      <c r="AP187" s="21"/>
      <c r="AQ187" s="21"/>
      <c r="AR187" s="21"/>
      <c r="AS187" s="21"/>
    </row>
    <row r="188" ht="18.0" customHeight="1">
      <c r="A188" s="79"/>
      <c r="B188" s="63"/>
      <c r="C188" s="42"/>
      <c r="D188" s="43"/>
      <c r="E188" s="43"/>
      <c r="F188" s="43" t="str">
        <f t="shared" si="2"/>
        <v/>
      </c>
      <c r="G188" s="31"/>
      <c r="H188" s="43"/>
      <c r="I188" s="80"/>
      <c r="J188" s="31"/>
      <c r="K188" s="82"/>
      <c r="L188" s="75" t="str">
        <f t="shared" si="3"/>
        <v/>
      </c>
      <c r="M188" s="75" t="str">
        <f t="shared" si="4"/>
        <v/>
      </c>
      <c r="N188" s="47" t="str">
        <f t="shared" si="5"/>
        <v/>
      </c>
      <c r="O188" s="43" t="str">
        <f t="shared" si="6"/>
        <v/>
      </c>
      <c r="P188" s="31"/>
      <c r="Q188" s="49" t="str">
        <f t="shared" si="7"/>
        <v/>
      </c>
      <c r="R188" s="49" t="str">
        <f t="shared" si="8"/>
        <v/>
      </c>
      <c r="S188" s="50" t="str">
        <f t="shared" si="9"/>
        <v/>
      </c>
      <c r="T188" s="50" t="str">
        <f t="shared" si="10"/>
        <v/>
      </c>
      <c r="U188" s="50" t="str">
        <f t="shared" ref="U188:V188" si="206">IFERROR(Q188/N188,"")</f>
        <v/>
      </c>
      <c r="V188" s="50" t="str">
        <f t="shared" si="206"/>
        <v/>
      </c>
      <c r="W188" s="50" t="str">
        <f t="shared" si="12"/>
        <v/>
      </c>
      <c r="X188" s="31"/>
      <c r="Y188" s="51"/>
      <c r="Z188" s="52"/>
      <c r="AA188" s="65"/>
      <c r="AB188" s="54" t="str">
        <f t="shared" si="13"/>
        <v/>
      </c>
      <c r="AC188" s="55" t="str">
        <f t="shared" si="14"/>
        <v/>
      </c>
      <c r="AD188" s="54" t="str">
        <f t="shared" si="22"/>
        <v/>
      </c>
      <c r="AE188" s="56" t="str">
        <f t="shared" si="23"/>
        <v/>
      </c>
      <c r="AF188" s="54" t="str">
        <f t="shared" si="24"/>
        <v/>
      </c>
      <c r="AG188" s="54" t="str">
        <f t="shared" si="15"/>
        <v/>
      </c>
      <c r="AH188" s="54" t="str">
        <f t="shared" si="16"/>
        <v/>
      </c>
      <c r="AI188" s="54" t="str">
        <f t="shared" si="17"/>
        <v/>
      </c>
      <c r="AJ188" s="57" t="str">
        <f t="shared" si="18"/>
        <v/>
      </c>
      <c r="AK188" s="65"/>
      <c r="AL188" s="81"/>
      <c r="AM188" s="65"/>
      <c r="AN188" s="21"/>
      <c r="AO188" s="76"/>
      <c r="AP188" s="21"/>
      <c r="AQ188" s="21"/>
      <c r="AR188" s="21"/>
      <c r="AS188" s="21"/>
    </row>
    <row r="189" ht="18.0" customHeight="1">
      <c r="A189" s="79"/>
      <c r="B189" s="63"/>
      <c r="C189" s="42"/>
      <c r="D189" s="43"/>
      <c r="E189" s="43"/>
      <c r="F189" s="43" t="str">
        <f t="shared" si="2"/>
        <v/>
      </c>
      <c r="G189" s="31"/>
      <c r="H189" s="43"/>
      <c r="I189" s="80"/>
      <c r="J189" s="31"/>
      <c r="K189" s="82"/>
      <c r="L189" s="75" t="str">
        <f t="shared" si="3"/>
        <v/>
      </c>
      <c r="M189" s="75" t="str">
        <f t="shared" si="4"/>
        <v/>
      </c>
      <c r="N189" s="47" t="str">
        <f t="shared" si="5"/>
        <v/>
      </c>
      <c r="O189" s="43" t="str">
        <f t="shared" si="6"/>
        <v/>
      </c>
      <c r="P189" s="31"/>
      <c r="Q189" s="49" t="str">
        <f t="shared" si="7"/>
        <v/>
      </c>
      <c r="R189" s="49" t="str">
        <f t="shared" si="8"/>
        <v/>
      </c>
      <c r="S189" s="50" t="str">
        <f t="shared" si="9"/>
        <v/>
      </c>
      <c r="T189" s="50" t="str">
        <f t="shared" si="10"/>
        <v/>
      </c>
      <c r="U189" s="50" t="str">
        <f t="shared" ref="U189:V189" si="207">IFERROR(Q189/N189,"")</f>
        <v/>
      </c>
      <c r="V189" s="50" t="str">
        <f t="shared" si="207"/>
        <v/>
      </c>
      <c r="W189" s="50" t="str">
        <f t="shared" si="12"/>
        <v/>
      </c>
      <c r="X189" s="31"/>
      <c r="Y189" s="51"/>
      <c r="Z189" s="52"/>
      <c r="AA189" s="65"/>
      <c r="AB189" s="54" t="str">
        <f t="shared" si="13"/>
        <v/>
      </c>
      <c r="AC189" s="55" t="str">
        <f t="shared" si="14"/>
        <v/>
      </c>
      <c r="AD189" s="54" t="str">
        <f t="shared" si="22"/>
        <v/>
      </c>
      <c r="AE189" s="56" t="str">
        <f t="shared" si="23"/>
        <v/>
      </c>
      <c r="AF189" s="54" t="str">
        <f t="shared" si="24"/>
        <v/>
      </c>
      <c r="AG189" s="54" t="str">
        <f t="shared" si="15"/>
        <v/>
      </c>
      <c r="AH189" s="54" t="str">
        <f t="shared" si="16"/>
        <v/>
      </c>
      <c r="AI189" s="54" t="str">
        <f t="shared" si="17"/>
        <v/>
      </c>
      <c r="AJ189" s="57" t="str">
        <f t="shared" si="18"/>
        <v/>
      </c>
      <c r="AK189" s="65"/>
      <c r="AL189" s="81"/>
      <c r="AM189" s="65"/>
      <c r="AN189" s="21"/>
      <c r="AO189" s="76"/>
      <c r="AP189" s="21"/>
      <c r="AQ189" s="21"/>
      <c r="AR189" s="21"/>
      <c r="AS189" s="21"/>
    </row>
    <row r="190" ht="18.0" customHeight="1">
      <c r="A190" s="79"/>
      <c r="B190" s="63"/>
      <c r="C190" s="42"/>
      <c r="D190" s="43"/>
      <c r="E190" s="43"/>
      <c r="F190" s="43" t="str">
        <f t="shared" si="2"/>
        <v/>
      </c>
      <c r="G190" s="31"/>
      <c r="H190" s="43"/>
      <c r="I190" s="80"/>
      <c r="J190" s="31"/>
      <c r="K190" s="82"/>
      <c r="L190" s="75" t="str">
        <f t="shared" si="3"/>
        <v/>
      </c>
      <c r="M190" s="75" t="str">
        <f t="shared" si="4"/>
        <v/>
      </c>
      <c r="N190" s="47" t="str">
        <f t="shared" si="5"/>
        <v/>
      </c>
      <c r="O190" s="43" t="str">
        <f t="shared" si="6"/>
        <v/>
      </c>
      <c r="P190" s="31"/>
      <c r="Q190" s="49" t="str">
        <f t="shared" si="7"/>
        <v/>
      </c>
      <c r="R190" s="49" t="str">
        <f t="shared" si="8"/>
        <v/>
      </c>
      <c r="S190" s="50" t="str">
        <f t="shared" si="9"/>
        <v/>
      </c>
      <c r="T190" s="50" t="str">
        <f t="shared" si="10"/>
        <v/>
      </c>
      <c r="U190" s="50" t="str">
        <f t="shared" ref="U190:V190" si="208">IFERROR(Q190/N190,"")</f>
        <v/>
      </c>
      <c r="V190" s="50" t="str">
        <f t="shared" si="208"/>
        <v/>
      </c>
      <c r="W190" s="50" t="str">
        <f t="shared" si="12"/>
        <v/>
      </c>
      <c r="X190" s="31"/>
      <c r="Y190" s="51"/>
      <c r="Z190" s="52"/>
      <c r="AA190" s="65"/>
      <c r="AB190" s="54" t="str">
        <f t="shared" si="13"/>
        <v/>
      </c>
      <c r="AC190" s="55" t="str">
        <f t="shared" si="14"/>
        <v/>
      </c>
      <c r="AD190" s="54" t="str">
        <f t="shared" si="22"/>
        <v/>
      </c>
      <c r="AE190" s="56" t="str">
        <f t="shared" si="23"/>
        <v/>
      </c>
      <c r="AF190" s="54" t="str">
        <f t="shared" si="24"/>
        <v/>
      </c>
      <c r="AG190" s="54" t="str">
        <f t="shared" si="15"/>
        <v/>
      </c>
      <c r="AH190" s="54" t="str">
        <f t="shared" si="16"/>
        <v/>
      </c>
      <c r="AI190" s="54" t="str">
        <f t="shared" si="17"/>
        <v/>
      </c>
      <c r="AJ190" s="57" t="str">
        <f t="shared" si="18"/>
        <v/>
      </c>
      <c r="AK190" s="65"/>
      <c r="AL190" s="81"/>
      <c r="AM190" s="65"/>
      <c r="AN190" s="21"/>
      <c r="AO190" s="76"/>
      <c r="AP190" s="21"/>
      <c r="AQ190" s="21"/>
      <c r="AR190" s="21"/>
      <c r="AS190" s="21"/>
    </row>
    <row r="191" ht="18.0" customHeight="1">
      <c r="A191" s="79"/>
      <c r="B191" s="63"/>
      <c r="C191" s="42"/>
      <c r="D191" s="43"/>
      <c r="E191" s="43"/>
      <c r="F191" s="43" t="str">
        <f t="shared" si="2"/>
        <v/>
      </c>
      <c r="G191" s="31"/>
      <c r="H191" s="43"/>
      <c r="I191" s="80"/>
      <c r="J191" s="31"/>
      <c r="K191" s="82"/>
      <c r="L191" s="75" t="str">
        <f t="shared" si="3"/>
        <v/>
      </c>
      <c r="M191" s="75" t="str">
        <f t="shared" si="4"/>
        <v/>
      </c>
      <c r="N191" s="47" t="str">
        <f t="shared" si="5"/>
        <v/>
      </c>
      <c r="O191" s="43" t="str">
        <f t="shared" si="6"/>
        <v/>
      </c>
      <c r="P191" s="31"/>
      <c r="Q191" s="49" t="str">
        <f t="shared" si="7"/>
        <v/>
      </c>
      <c r="R191" s="49" t="str">
        <f t="shared" si="8"/>
        <v/>
      </c>
      <c r="S191" s="50" t="str">
        <f t="shared" si="9"/>
        <v/>
      </c>
      <c r="T191" s="50" t="str">
        <f t="shared" si="10"/>
        <v/>
      </c>
      <c r="U191" s="50" t="str">
        <f t="shared" ref="U191:V191" si="209">IFERROR(Q191/N191,"")</f>
        <v/>
      </c>
      <c r="V191" s="50" t="str">
        <f t="shared" si="209"/>
        <v/>
      </c>
      <c r="W191" s="50" t="str">
        <f t="shared" si="12"/>
        <v/>
      </c>
      <c r="X191" s="31"/>
      <c r="Y191" s="51"/>
      <c r="Z191" s="52"/>
      <c r="AA191" s="65"/>
      <c r="AB191" s="54" t="str">
        <f t="shared" si="13"/>
        <v/>
      </c>
      <c r="AC191" s="55" t="str">
        <f t="shared" si="14"/>
        <v/>
      </c>
      <c r="AD191" s="54" t="str">
        <f t="shared" si="22"/>
        <v/>
      </c>
      <c r="AE191" s="56" t="str">
        <f t="shared" si="23"/>
        <v/>
      </c>
      <c r="AF191" s="54" t="str">
        <f t="shared" si="24"/>
        <v/>
      </c>
      <c r="AG191" s="54" t="str">
        <f t="shared" si="15"/>
        <v/>
      </c>
      <c r="AH191" s="54" t="str">
        <f t="shared" si="16"/>
        <v/>
      </c>
      <c r="AI191" s="54" t="str">
        <f t="shared" si="17"/>
        <v/>
      </c>
      <c r="AJ191" s="57" t="str">
        <f t="shared" si="18"/>
        <v/>
      </c>
      <c r="AK191" s="65"/>
      <c r="AL191" s="81"/>
      <c r="AM191" s="65"/>
      <c r="AN191" s="21"/>
      <c r="AO191" s="76"/>
      <c r="AP191" s="21"/>
      <c r="AQ191" s="21"/>
      <c r="AR191" s="21"/>
      <c r="AS191" s="21"/>
    </row>
    <row r="192" ht="18.0" customHeight="1">
      <c r="A192" s="79"/>
      <c r="B192" s="63"/>
      <c r="C192" s="42"/>
      <c r="D192" s="43"/>
      <c r="E192" s="43"/>
      <c r="F192" s="43" t="str">
        <f t="shared" si="2"/>
        <v/>
      </c>
      <c r="G192" s="31"/>
      <c r="H192" s="43"/>
      <c r="I192" s="80"/>
      <c r="J192" s="31"/>
      <c r="K192" s="82"/>
      <c r="L192" s="75" t="str">
        <f t="shared" si="3"/>
        <v/>
      </c>
      <c r="M192" s="75" t="str">
        <f t="shared" si="4"/>
        <v/>
      </c>
      <c r="N192" s="47" t="str">
        <f t="shared" si="5"/>
        <v/>
      </c>
      <c r="O192" s="43" t="str">
        <f t="shared" si="6"/>
        <v/>
      </c>
      <c r="P192" s="31"/>
      <c r="Q192" s="49" t="str">
        <f t="shared" si="7"/>
        <v/>
      </c>
      <c r="R192" s="49" t="str">
        <f t="shared" si="8"/>
        <v/>
      </c>
      <c r="S192" s="50" t="str">
        <f t="shared" si="9"/>
        <v/>
      </c>
      <c r="T192" s="50" t="str">
        <f t="shared" si="10"/>
        <v/>
      </c>
      <c r="U192" s="50" t="str">
        <f t="shared" ref="U192:V192" si="210">IFERROR(Q192/N192,"")</f>
        <v/>
      </c>
      <c r="V192" s="50" t="str">
        <f t="shared" si="210"/>
        <v/>
      </c>
      <c r="W192" s="50" t="str">
        <f t="shared" si="12"/>
        <v/>
      </c>
      <c r="X192" s="31"/>
      <c r="Y192" s="51"/>
      <c r="Z192" s="52"/>
      <c r="AA192" s="65"/>
      <c r="AB192" s="54" t="str">
        <f t="shared" si="13"/>
        <v/>
      </c>
      <c r="AC192" s="55" t="str">
        <f t="shared" si="14"/>
        <v/>
      </c>
      <c r="AD192" s="54" t="str">
        <f t="shared" si="22"/>
        <v/>
      </c>
      <c r="AE192" s="56" t="str">
        <f t="shared" si="23"/>
        <v/>
      </c>
      <c r="AF192" s="54" t="str">
        <f t="shared" si="24"/>
        <v/>
      </c>
      <c r="AG192" s="54" t="str">
        <f t="shared" si="15"/>
        <v/>
      </c>
      <c r="AH192" s="54" t="str">
        <f t="shared" si="16"/>
        <v/>
      </c>
      <c r="AI192" s="54" t="str">
        <f t="shared" si="17"/>
        <v/>
      </c>
      <c r="AJ192" s="57" t="str">
        <f t="shared" si="18"/>
        <v/>
      </c>
      <c r="AK192" s="65"/>
      <c r="AL192" s="81"/>
      <c r="AM192" s="65"/>
      <c r="AN192" s="21"/>
      <c r="AO192" s="76"/>
      <c r="AP192" s="21"/>
      <c r="AQ192" s="21"/>
      <c r="AR192" s="21"/>
      <c r="AS192" s="21"/>
    </row>
    <row r="193" ht="18.0" customHeight="1">
      <c r="A193" s="79"/>
      <c r="B193" s="63"/>
      <c r="C193" s="42"/>
      <c r="D193" s="43"/>
      <c r="E193" s="43"/>
      <c r="F193" s="43" t="str">
        <f t="shared" si="2"/>
        <v/>
      </c>
      <c r="G193" s="31"/>
      <c r="H193" s="43"/>
      <c r="I193" s="80"/>
      <c r="J193" s="31"/>
      <c r="K193" s="82"/>
      <c r="L193" s="75" t="str">
        <f t="shared" si="3"/>
        <v/>
      </c>
      <c r="M193" s="75" t="str">
        <f t="shared" si="4"/>
        <v/>
      </c>
      <c r="N193" s="47" t="str">
        <f t="shared" si="5"/>
        <v/>
      </c>
      <c r="O193" s="43" t="str">
        <f t="shared" si="6"/>
        <v/>
      </c>
      <c r="P193" s="31"/>
      <c r="Q193" s="49" t="str">
        <f t="shared" si="7"/>
        <v/>
      </c>
      <c r="R193" s="49" t="str">
        <f t="shared" si="8"/>
        <v/>
      </c>
      <c r="S193" s="50" t="str">
        <f t="shared" si="9"/>
        <v/>
      </c>
      <c r="T193" s="50" t="str">
        <f t="shared" si="10"/>
        <v/>
      </c>
      <c r="U193" s="50" t="str">
        <f t="shared" ref="U193:V193" si="211">IFERROR(Q193/N193,"")</f>
        <v/>
      </c>
      <c r="V193" s="50" t="str">
        <f t="shared" si="211"/>
        <v/>
      </c>
      <c r="W193" s="50" t="str">
        <f t="shared" si="12"/>
        <v/>
      </c>
      <c r="X193" s="31"/>
      <c r="Y193" s="51"/>
      <c r="Z193" s="52"/>
      <c r="AA193" s="65"/>
      <c r="AB193" s="54" t="str">
        <f t="shared" si="13"/>
        <v/>
      </c>
      <c r="AC193" s="55" t="str">
        <f t="shared" si="14"/>
        <v/>
      </c>
      <c r="AD193" s="54" t="str">
        <f t="shared" si="22"/>
        <v/>
      </c>
      <c r="AE193" s="56" t="str">
        <f t="shared" si="23"/>
        <v/>
      </c>
      <c r="AF193" s="54" t="str">
        <f t="shared" si="24"/>
        <v/>
      </c>
      <c r="AG193" s="54" t="str">
        <f t="shared" si="15"/>
        <v/>
      </c>
      <c r="AH193" s="54" t="str">
        <f t="shared" si="16"/>
        <v/>
      </c>
      <c r="AI193" s="54" t="str">
        <f t="shared" si="17"/>
        <v/>
      </c>
      <c r="AJ193" s="57" t="str">
        <f t="shared" si="18"/>
        <v/>
      </c>
      <c r="AK193" s="65"/>
      <c r="AL193" s="81"/>
      <c r="AM193" s="65"/>
      <c r="AN193" s="21"/>
      <c r="AO193" s="76"/>
      <c r="AP193" s="21"/>
      <c r="AQ193" s="21"/>
      <c r="AR193" s="21"/>
      <c r="AS193" s="21"/>
    </row>
    <row r="194" ht="18.0" customHeight="1">
      <c r="A194" s="79"/>
      <c r="B194" s="63"/>
      <c r="C194" s="42"/>
      <c r="D194" s="43"/>
      <c r="E194" s="43"/>
      <c r="F194" s="43" t="str">
        <f t="shared" si="2"/>
        <v/>
      </c>
      <c r="G194" s="31"/>
      <c r="H194" s="43"/>
      <c r="I194" s="80"/>
      <c r="J194" s="31"/>
      <c r="K194" s="82"/>
      <c r="L194" s="75" t="str">
        <f t="shared" si="3"/>
        <v/>
      </c>
      <c r="M194" s="75" t="str">
        <f t="shared" si="4"/>
        <v/>
      </c>
      <c r="N194" s="47" t="str">
        <f t="shared" si="5"/>
        <v/>
      </c>
      <c r="O194" s="43" t="str">
        <f t="shared" si="6"/>
        <v/>
      </c>
      <c r="P194" s="31"/>
      <c r="Q194" s="49" t="str">
        <f t="shared" si="7"/>
        <v/>
      </c>
      <c r="R194" s="49" t="str">
        <f t="shared" si="8"/>
        <v/>
      </c>
      <c r="S194" s="50" t="str">
        <f t="shared" si="9"/>
        <v/>
      </c>
      <c r="T194" s="50" t="str">
        <f t="shared" si="10"/>
        <v/>
      </c>
      <c r="U194" s="50" t="str">
        <f t="shared" ref="U194:V194" si="212">IFERROR(Q194/N194,"")</f>
        <v/>
      </c>
      <c r="V194" s="50" t="str">
        <f t="shared" si="212"/>
        <v/>
      </c>
      <c r="W194" s="50" t="str">
        <f t="shared" si="12"/>
        <v/>
      </c>
      <c r="X194" s="31"/>
      <c r="Y194" s="51"/>
      <c r="Z194" s="52"/>
      <c r="AA194" s="65"/>
      <c r="AB194" s="54" t="str">
        <f t="shared" si="13"/>
        <v/>
      </c>
      <c r="AC194" s="55" t="str">
        <f t="shared" si="14"/>
        <v/>
      </c>
      <c r="AD194" s="54" t="str">
        <f t="shared" si="22"/>
        <v/>
      </c>
      <c r="AE194" s="56" t="str">
        <f t="shared" si="23"/>
        <v/>
      </c>
      <c r="AF194" s="54" t="str">
        <f t="shared" si="24"/>
        <v/>
      </c>
      <c r="AG194" s="54" t="str">
        <f t="shared" si="15"/>
        <v/>
      </c>
      <c r="AH194" s="54" t="str">
        <f t="shared" si="16"/>
        <v/>
      </c>
      <c r="AI194" s="54" t="str">
        <f t="shared" si="17"/>
        <v/>
      </c>
      <c r="AJ194" s="57" t="str">
        <f t="shared" si="18"/>
        <v/>
      </c>
      <c r="AK194" s="65"/>
      <c r="AL194" s="81"/>
      <c r="AM194" s="65"/>
      <c r="AN194" s="21"/>
      <c r="AO194" s="76"/>
      <c r="AP194" s="21"/>
      <c r="AQ194" s="21"/>
      <c r="AR194" s="21"/>
      <c r="AS194" s="21"/>
    </row>
    <row r="195" ht="18.0" customHeight="1">
      <c r="A195" s="79"/>
      <c r="B195" s="63"/>
      <c r="C195" s="42"/>
      <c r="D195" s="43"/>
      <c r="E195" s="43"/>
      <c r="F195" s="43" t="str">
        <f t="shared" si="2"/>
        <v/>
      </c>
      <c r="G195" s="31"/>
      <c r="H195" s="43"/>
      <c r="I195" s="80"/>
      <c r="J195" s="31"/>
      <c r="K195" s="82"/>
      <c r="L195" s="75" t="str">
        <f t="shared" si="3"/>
        <v/>
      </c>
      <c r="M195" s="75" t="str">
        <f t="shared" si="4"/>
        <v/>
      </c>
      <c r="N195" s="47" t="str">
        <f t="shared" si="5"/>
        <v/>
      </c>
      <c r="O195" s="43" t="str">
        <f t="shared" si="6"/>
        <v/>
      </c>
      <c r="P195" s="31"/>
      <c r="Q195" s="49" t="str">
        <f t="shared" si="7"/>
        <v/>
      </c>
      <c r="R195" s="49" t="str">
        <f t="shared" si="8"/>
        <v/>
      </c>
      <c r="S195" s="50" t="str">
        <f t="shared" si="9"/>
        <v/>
      </c>
      <c r="T195" s="50" t="str">
        <f t="shared" si="10"/>
        <v/>
      </c>
      <c r="U195" s="50" t="str">
        <f t="shared" ref="U195:V195" si="213">IFERROR(Q195/N195,"")</f>
        <v/>
      </c>
      <c r="V195" s="50" t="str">
        <f t="shared" si="213"/>
        <v/>
      </c>
      <c r="W195" s="50" t="str">
        <f t="shared" si="12"/>
        <v/>
      </c>
      <c r="X195" s="31"/>
      <c r="Y195" s="51"/>
      <c r="Z195" s="52"/>
      <c r="AA195" s="65"/>
      <c r="AB195" s="54" t="str">
        <f t="shared" si="13"/>
        <v/>
      </c>
      <c r="AC195" s="55" t="str">
        <f t="shared" si="14"/>
        <v/>
      </c>
      <c r="AD195" s="54" t="str">
        <f t="shared" si="22"/>
        <v/>
      </c>
      <c r="AE195" s="56" t="str">
        <f t="shared" si="23"/>
        <v/>
      </c>
      <c r="AF195" s="54" t="str">
        <f t="shared" si="24"/>
        <v/>
      </c>
      <c r="AG195" s="54" t="str">
        <f t="shared" si="15"/>
        <v/>
      </c>
      <c r="AH195" s="54" t="str">
        <f t="shared" si="16"/>
        <v/>
      </c>
      <c r="AI195" s="54" t="str">
        <f t="shared" si="17"/>
        <v/>
      </c>
      <c r="AJ195" s="57" t="str">
        <f t="shared" si="18"/>
        <v/>
      </c>
      <c r="AK195" s="65"/>
      <c r="AL195" s="81"/>
      <c r="AM195" s="65"/>
      <c r="AN195" s="21"/>
      <c r="AO195" s="76"/>
      <c r="AP195" s="21"/>
      <c r="AQ195" s="21"/>
      <c r="AR195" s="21"/>
      <c r="AS195" s="21"/>
    </row>
    <row r="196" ht="18.0" customHeight="1">
      <c r="A196" s="79"/>
      <c r="B196" s="63"/>
      <c r="C196" s="42"/>
      <c r="D196" s="43"/>
      <c r="E196" s="43"/>
      <c r="F196" s="43" t="str">
        <f t="shared" si="2"/>
        <v/>
      </c>
      <c r="G196" s="31"/>
      <c r="H196" s="43"/>
      <c r="I196" s="80"/>
      <c r="J196" s="31"/>
      <c r="K196" s="82"/>
      <c r="L196" s="75" t="str">
        <f t="shared" si="3"/>
        <v/>
      </c>
      <c r="M196" s="75" t="str">
        <f t="shared" si="4"/>
        <v/>
      </c>
      <c r="N196" s="47" t="str">
        <f t="shared" si="5"/>
        <v/>
      </c>
      <c r="O196" s="43" t="str">
        <f t="shared" si="6"/>
        <v/>
      </c>
      <c r="P196" s="31"/>
      <c r="Q196" s="49" t="str">
        <f t="shared" si="7"/>
        <v/>
      </c>
      <c r="R196" s="49" t="str">
        <f t="shared" si="8"/>
        <v/>
      </c>
      <c r="S196" s="50" t="str">
        <f t="shared" si="9"/>
        <v/>
      </c>
      <c r="T196" s="50" t="str">
        <f t="shared" si="10"/>
        <v/>
      </c>
      <c r="U196" s="50" t="str">
        <f t="shared" ref="U196:V196" si="214">IFERROR(Q196/N196,"")</f>
        <v/>
      </c>
      <c r="V196" s="50" t="str">
        <f t="shared" si="214"/>
        <v/>
      </c>
      <c r="W196" s="50" t="str">
        <f t="shared" si="12"/>
        <v/>
      </c>
      <c r="X196" s="31"/>
      <c r="Y196" s="51"/>
      <c r="Z196" s="52"/>
      <c r="AA196" s="65"/>
      <c r="AB196" s="54" t="str">
        <f t="shared" si="13"/>
        <v/>
      </c>
      <c r="AC196" s="55" t="str">
        <f t="shared" si="14"/>
        <v/>
      </c>
      <c r="AD196" s="54" t="str">
        <f t="shared" si="22"/>
        <v/>
      </c>
      <c r="AE196" s="56" t="str">
        <f t="shared" si="23"/>
        <v/>
      </c>
      <c r="AF196" s="54" t="str">
        <f t="shared" si="24"/>
        <v/>
      </c>
      <c r="AG196" s="54" t="str">
        <f t="shared" si="15"/>
        <v/>
      </c>
      <c r="AH196" s="54" t="str">
        <f t="shared" si="16"/>
        <v/>
      </c>
      <c r="AI196" s="54" t="str">
        <f t="shared" si="17"/>
        <v/>
      </c>
      <c r="AJ196" s="57" t="str">
        <f t="shared" si="18"/>
        <v/>
      </c>
      <c r="AK196" s="65"/>
      <c r="AL196" s="81"/>
      <c r="AM196" s="65"/>
      <c r="AN196" s="21"/>
      <c r="AO196" s="76"/>
      <c r="AP196" s="21"/>
      <c r="AQ196" s="21"/>
      <c r="AR196" s="21"/>
      <c r="AS196" s="21"/>
    </row>
    <row r="197" ht="18.0" customHeight="1">
      <c r="A197" s="79"/>
      <c r="B197" s="63"/>
      <c r="C197" s="42"/>
      <c r="D197" s="43"/>
      <c r="E197" s="43"/>
      <c r="F197" s="43" t="str">
        <f t="shared" si="2"/>
        <v/>
      </c>
      <c r="G197" s="31"/>
      <c r="H197" s="43"/>
      <c r="I197" s="80"/>
      <c r="J197" s="31"/>
      <c r="K197" s="82"/>
      <c r="L197" s="75" t="str">
        <f t="shared" si="3"/>
        <v/>
      </c>
      <c r="M197" s="75" t="str">
        <f t="shared" si="4"/>
        <v/>
      </c>
      <c r="N197" s="47" t="str">
        <f t="shared" si="5"/>
        <v/>
      </c>
      <c r="O197" s="43" t="str">
        <f t="shared" si="6"/>
        <v/>
      </c>
      <c r="P197" s="31"/>
      <c r="Q197" s="49" t="str">
        <f t="shared" si="7"/>
        <v/>
      </c>
      <c r="R197" s="49" t="str">
        <f t="shared" si="8"/>
        <v/>
      </c>
      <c r="S197" s="50" t="str">
        <f t="shared" si="9"/>
        <v/>
      </c>
      <c r="T197" s="50" t="str">
        <f t="shared" si="10"/>
        <v/>
      </c>
      <c r="U197" s="50" t="str">
        <f t="shared" ref="U197:V197" si="215">IFERROR(Q197/N197,"")</f>
        <v/>
      </c>
      <c r="V197" s="50" t="str">
        <f t="shared" si="215"/>
        <v/>
      </c>
      <c r="W197" s="50" t="str">
        <f t="shared" si="12"/>
        <v/>
      </c>
      <c r="X197" s="31"/>
      <c r="Y197" s="51"/>
      <c r="Z197" s="52"/>
      <c r="AA197" s="65"/>
      <c r="AB197" s="54" t="str">
        <f t="shared" si="13"/>
        <v/>
      </c>
      <c r="AC197" s="55" t="str">
        <f t="shared" si="14"/>
        <v/>
      </c>
      <c r="AD197" s="54" t="str">
        <f t="shared" si="22"/>
        <v/>
      </c>
      <c r="AE197" s="56" t="str">
        <f t="shared" si="23"/>
        <v/>
      </c>
      <c r="AF197" s="54" t="str">
        <f t="shared" si="24"/>
        <v/>
      </c>
      <c r="AG197" s="54" t="str">
        <f t="shared" si="15"/>
        <v/>
      </c>
      <c r="AH197" s="54" t="str">
        <f t="shared" si="16"/>
        <v/>
      </c>
      <c r="AI197" s="54" t="str">
        <f t="shared" si="17"/>
        <v/>
      </c>
      <c r="AJ197" s="57" t="str">
        <f t="shared" si="18"/>
        <v/>
      </c>
      <c r="AK197" s="65"/>
      <c r="AL197" s="81"/>
      <c r="AM197" s="65"/>
      <c r="AN197" s="21"/>
      <c r="AO197" s="76"/>
      <c r="AP197" s="21"/>
      <c r="AQ197" s="21"/>
      <c r="AR197" s="21"/>
      <c r="AS197" s="21"/>
    </row>
    <row r="198" ht="18.0" customHeight="1">
      <c r="A198" s="79"/>
      <c r="B198" s="63"/>
      <c r="C198" s="42"/>
      <c r="D198" s="43"/>
      <c r="E198" s="43"/>
      <c r="F198" s="43" t="str">
        <f t="shared" si="2"/>
        <v/>
      </c>
      <c r="G198" s="31"/>
      <c r="H198" s="43"/>
      <c r="I198" s="80"/>
      <c r="J198" s="31"/>
      <c r="K198" s="82"/>
      <c r="L198" s="75" t="str">
        <f t="shared" si="3"/>
        <v/>
      </c>
      <c r="M198" s="75" t="str">
        <f t="shared" si="4"/>
        <v/>
      </c>
      <c r="N198" s="47" t="str">
        <f t="shared" si="5"/>
        <v/>
      </c>
      <c r="O198" s="43" t="str">
        <f t="shared" si="6"/>
        <v/>
      </c>
      <c r="P198" s="31"/>
      <c r="Q198" s="49" t="str">
        <f t="shared" si="7"/>
        <v/>
      </c>
      <c r="R198" s="49" t="str">
        <f t="shared" si="8"/>
        <v/>
      </c>
      <c r="S198" s="50" t="str">
        <f t="shared" si="9"/>
        <v/>
      </c>
      <c r="T198" s="50" t="str">
        <f t="shared" si="10"/>
        <v/>
      </c>
      <c r="U198" s="50" t="str">
        <f t="shared" ref="U198:V198" si="216">IFERROR(Q198/N198,"")</f>
        <v/>
      </c>
      <c r="V198" s="50" t="str">
        <f t="shared" si="216"/>
        <v/>
      </c>
      <c r="W198" s="50" t="str">
        <f t="shared" si="12"/>
        <v/>
      </c>
      <c r="X198" s="31"/>
      <c r="Y198" s="51"/>
      <c r="Z198" s="52"/>
      <c r="AA198" s="65"/>
      <c r="AB198" s="54" t="str">
        <f t="shared" si="13"/>
        <v/>
      </c>
      <c r="AC198" s="55" t="str">
        <f t="shared" si="14"/>
        <v/>
      </c>
      <c r="AD198" s="54" t="str">
        <f t="shared" si="22"/>
        <v/>
      </c>
      <c r="AE198" s="56" t="str">
        <f t="shared" si="23"/>
        <v/>
      </c>
      <c r="AF198" s="54" t="str">
        <f t="shared" si="24"/>
        <v/>
      </c>
      <c r="AG198" s="54" t="str">
        <f t="shared" si="15"/>
        <v/>
      </c>
      <c r="AH198" s="54" t="str">
        <f t="shared" si="16"/>
        <v/>
      </c>
      <c r="AI198" s="54" t="str">
        <f t="shared" si="17"/>
        <v/>
      </c>
      <c r="AJ198" s="57" t="str">
        <f t="shared" si="18"/>
        <v/>
      </c>
      <c r="AK198" s="65"/>
      <c r="AL198" s="81"/>
      <c r="AM198" s="65"/>
      <c r="AN198" s="21"/>
      <c r="AO198" s="76"/>
      <c r="AP198" s="21"/>
      <c r="AQ198" s="21"/>
      <c r="AR198" s="21"/>
      <c r="AS198" s="21"/>
    </row>
    <row r="199" ht="18.0" customHeight="1">
      <c r="A199" s="79"/>
      <c r="B199" s="63"/>
      <c r="C199" s="42"/>
      <c r="D199" s="43"/>
      <c r="E199" s="43"/>
      <c r="F199" s="43" t="str">
        <f t="shared" si="2"/>
        <v/>
      </c>
      <c r="G199" s="31"/>
      <c r="H199" s="43"/>
      <c r="I199" s="80"/>
      <c r="J199" s="31"/>
      <c r="K199" s="82"/>
      <c r="L199" s="75" t="str">
        <f t="shared" si="3"/>
        <v/>
      </c>
      <c r="M199" s="75" t="str">
        <f t="shared" si="4"/>
        <v/>
      </c>
      <c r="N199" s="47" t="str">
        <f t="shared" si="5"/>
        <v/>
      </c>
      <c r="O199" s="43" t="str">
        <f t="shared" si="6"/>
        <v/>
      </c>
      <c r="P199" s="31"/>
      <c r="Q199" s="49" t="str">
        <f t="shared" si="7"/>
        <v/>
      </c>
      <c r="R199" s="49" t="str">
        <f t="shared" si="8"/>
        <v/>
      </c>
      <c r="S199" s="50" t="str">
        <f t="shared" si="9"/>
        <v/>
      </c>
      <c r="T199" s="50" t="str">
        <f t="shared" si="10"/>
        <v/>
      </c>
      <c r="U199" s="50" t="str">
        <f t="shared" ref="U199:V199" si="217">IFERROR(Q199/N199,"")</f>
        <v/>
      </c>
      <c r="V199" s="50" t="str">
        <f t="shared" si="217"/>
        <v/>
      </c>
      <c r="W199" s="50" t="str">
        <f t="shared" si="12"/>
        <v/>
      </c>
      <c r="X199" s="31"/>
      <c r="Y199" s="51"/>
      <c r="Z199" s="52"/>
      <c r="AA199" s="65"/>
      <c r="AB199" s="54" t="str">
        <f t="shared" si="13"/>
        <v/>
      </c>
      <c r="AC199" s="55" t="str">
        <f t="shared" si="14"/>
        <v/>
      </c>
      <c r="AD199" s="54" t="str">
        <f t="shared" si="22"/>
        <v/>
      </c>
      <c r="AE199" s="56" t="str">
        <f t="shared" si="23"/>
        <v/>
      </c>
      <c r="AF199" s="54" t="str">
        <f t="shared" si="24"/>
        <v/>
      </c>
      <c r="AG199" s="54" t="str">
        <f t="shared" si="15"/>
        <v/>
      </c>
      <c r="AH199" s="54" t="str">
        <f t="shared" si="16"/>
        <v/>
      </c>
      <c r="AI199" s="54" t="str">
        <f t="shared" si="17"/>
        <v/>
      </c>
      <c r="AJ199" s="57" t="str">
        <f t="shared" si="18"/>
        <v/>
      </c>
      <c r="AK199" s="65"/>
      <c r="AL199" s="81"/>
      <c r="AM199" s="65"/>
      <c r="AN199" s="21"/>
      <c r="AO199" s="76"/>
      <c r="AP199" s="21"/>
      <c r="AQ199" s="21"/>
      <c r="AR199" s="21"/>
      <c r="AS199" s="21"/>
    </row>
    <row r="200" ht="18.0" customHeight="1">
      <c r="A200" s="79"/>
      <c r="B200" s="63"/>
      <c r="C200" s="42"/>
      <c r="D200" s="43"/>
      <c r="E200" s="43"/>
      <c r="F200" s="43" t="str">
        <f t="shared" si="2"/>
        <v/>
      </c>
      <c r="G200" s="31"/>
      <c r="H200" s="43"/>
      <c r="I200" s="80"/>
      <c r="J200" s="31"/>
      <c r="K200" s="82"/>
      <c r="L200" s="75" t="str">
        <f t="shared" si="3"/>
        <v/>
      </c>
      <c r="M200" s="75" t="str">
        <f t="shared" si="4"/>
        <v/>
      </c>
      <c r="N200" s="47" t="str">
        <f t="shared" si="5"/>
        <v/>
      </c>
      <c r="O200" s="43" t="str">
        <f t="shared" si="6"/>
        <v/>
      </c>
      <c r="P200" s="31"/>
      <c r="Q200" s="49" t="str">
        <f t="shared" si="7"/>
        <v/>
      </c>
      <c r="R200" s="49" t="str">
        <f t="shared" si="8"/>
        <v/>
      </c>
      <c r="S200" s="50" t="str">
        <f t="shared" si="9"/>
        <v/>
      </c>
      <c r="T200" s="50" t="str">
        <f t="shared" si="10"/>
        <v/>
      </c>
      <c r="U200" s="50" t="str">
        <f t="shared" ref="U200:V200" si="218">IFERROR(Q200/N200,"")</f>
        <v/>
      </c>
      <c r="V200" s="50" t="str">
        <f t="shared" si="218"/>
        <v/>
      </c>
      <c r="W200" s="50" t="str">
        <f t="shared" si="12"/>
        <v/>
      </c>
      <c r="X200" s="31"/>
      <c r="Y200" s="51"/>
      <c r="Z200" s="52"/>
      <c r="AA200" s="83"/>
      <c r="AB200" s="54" t="str">
        <f t="shared" si="13"/>
        <v/>
      </c>
      <c r="AC200" s="55" t="str">
        <f t="shared" si="14"/>
        <v/>
      </c>
      <c r="AD200" s="54" t="str">
        <f t="shared" si="22"/>
        <v/>
      </c>
      <c r="AE200" s="56" t="str">
        <f t="shared" si="23"/>
        <v/>
      </c>
      <c r="AF200" s="54" t="str">
        <f t="shared" si="24"/>
        <v/>
      </c>
      <c r="AG200" s="54" t="str">
        <f t="shared" si="15"/>
        <v/>
      </c>
      <c r="AH200" s="54" t="str">
        <f t="shared" si="16"/>
        <v/>
      </c>
      <c r="AI200" s="54" t="str">
        <f t="shared" si="17"/>
        <v/>
      </c>
      <c r="AJ200" s="57" t="str">
        <f t="shared" si="18"/>
        <v/>
      </c>
      <c r="AK200" s="83"/>
      <c r="AL200" s="81"/>
      <c r="AM200" s="83"/>
      <c r="AN200" s="21"/>
      <c r="AO200" s="76"/>
      <c r="AP200" s="21"/>
      <c r="AQ200" s="21"/>
      <c r="AR200" s="21"/>
      <c r="AS200" s="21"/>
    </row>
  </sheetData>
  <mergeCells count="38">
    <mergeCell ref="H1:I1"/>
    <mergeCell ref="G3:G200"/>
    <mergeCell ref="P22:P23"/>
    <mergeCell ref="P24:P25"/>
    <mergeCell ref="P26:P27"/>
    <mergeCell ref="P28:P29"/>
    <mergeCell ref="P30:P31"/>
    <mergeCell ref="P32:P33"/>
    <mergeCell ref="C1:F1"/>
    <mergeCell ref="K1:O1"/>
    <mergeCell ref="Q1:W1"/>
    <mergeCell ref="X1:X2"/>
    <mergeCell ref="B3:B200"/>
    <mergeCell ref="J3:J200"/>
    <mergeCell ref="X3:X200"/>
    <mergeCell ref="P34:P200"/>
    <mergeCell ref="Y1:Z1"/>
    <mergeCell ref="AB1:AJ1"/>
    <mergeCell ref="AK1:AK2"/>
    <mergeCell ref="AL1:AL2"/>
    <mergeCell ref="AM1:AM2"/>
    <mergeCell ref="AN1:AR1"/>
    <mergeCell ref="AN2:AO2"/>
    <mergeCell ref="AQ2:AR2"/>
    <mergeCell ref="P1:P2"/>
    <mergeCell ref="P3:P5"/>
    <mergeCell ref="AA1:AA2"/>
    <mergeCell ref="AA3:AA200"/>
    <mergeCell ref="AK3:AK200"/>
    <mergeCell ref="AM3:AM200"/>
    <mergeCell ref="P6:P7"/>
    <mergeCell ref="P8:P9"/>
    <mergeCell ref="P10:P11"/>
    <mergeCell ref="P12:P13"/>
    <mergeCell ref="P14:P15"/>
    <mergeCell ref="P16:P17"/>
    <mergeCell ref="P18:P19"/>
    <mergeCell ref="P20:P21"/>
  </mergeCells>
  <conditionalFormatting sqref="W2:W200">
    <cfRule type="cellIs" dxfId="0" priority="1" operator="equal">
      <formula>"NÃO LISTAR"</formula>
    </cfRule>
  </conditionalFormatting>
  <conditionalFormatting sqref="W2:W200">
    <cfRule type="cellIs" dxfId="1" priority="2" operator="equal">
      <formula>"Good"</formula>
    </cfRule>
  </conditionalFormatting>
  <conditionalFormatting sqref="W2:W200">
    <cfRule type="cellIs" dxfId="2" priority="3" operator="equal">
      <formula>"Medium"</formula>
    </cfRule>
  </conditionalFormatting>
  <conditionalFormatting sqref="W2:W200">
    <cfRule type="cellIs" dxfId="3" priority="4" operator="equal">
      <formula>"Bad"</formula>
    </cfRule>
  </conditionalFormatting>
  <conditionalFormatting sqref="W2:W200">
    <cfRule type="cellIs" dxfId="4" priority="5" operator="equal">
      <formula>"Excellent"</formula>
    </cfRule>
  </conditionalFormatting>
  <conditionalFormatting sqref="Q1:V200 W2">
    <cfRule type="cellIs" dxfId="5" priority="6" operator="lessThan">
      <formula>0</formula>
    </cfRule>
  </conditionalFormatting>
  <conditionalFormatting sqref="W3:W200">
    <cfRule type="cellIs" dxfId="6" priority="7" stopIfTrue="1" operator="equal">
      <formula>"INVIÁVEL"</formula>
    </cfRule>
  </conditionalFormatting>
  <conditionalFormatting sqref="W3:W200">
    <cfRule type="cellIs" dxfId="1" priority="8" stopIfTrue="1" operator="equal">
      <formula>"Bom"</formula>
    </cfRule>
  </conditionalFormatting>
  <conditionalFormatting sqref="W3:W200">
    <cfRule type="cellIs" dxfId="2" priority="9" stopIfTrue="1" operator="equal">
      <formula>"Médio"</formula>
    </cfRule>
  </conditionalFormatting>
  <conditionalFormatting sqref="W3:W200">
    <cfRule type="cellIs" dxfId="3" priority="10" stopIfTrue="1" operator="equal">
      <formula>"Ruim"</formula>
    </cfRule>
  </conditionalFormatting>
  <conditionalFormatting sqref="W3:W200">
    <cfRule type="cellIs" dxfId="4" priority="11" operator="equal">
      <formula>"Excelente"</formula>
    </cfRule>
  </conditionalFormatting>
  <conditionalFormatting sqref="Q3:R200 S4:V5">
    <cfRule type="cellIs" dxfId="5" priority="12" operator="lessThan">
      <formula>0</formula>
    </cfRule>
  </conditionalFormatting>
  <conditionalFormatting sqref="Q3:R200 S4:V5">
    <cfRule type="cellIs" dxfId="7" priority="13" stopIfTrue="1" operator="equal">
      <formula>0</formula>
    </cfRule>
  </conditionalFormatting>
  <conditionalFormatting sqref="W3:W200">
    <cfRule type="cellIs" dxfId="6" priority="14" stopIfTrue="1" operator="equal">
      <formula>"INVIÁVEL"</formula>
    </cfRule>
  </conditionalFormatting>
  <conditionalFormatting sqref="W3:W200">
    <cfRule type="cellIs" dxfId="1" priority="15" stopIfTrue="1" operator="equal">
      <formula>"Bom"</formula>
    </cfRule>
  </conditionalFormatting>
  <conditionalFormatting sqref="W3:W200">
    <cfRule type="cellIs" dxfId="2" priority="16" stopIfTrue="1" operator="equal">
      <formula>"Médio"</formula>
    </cfRule>
  </conditionalFormatting>
  <conditionalFormatting sqref="W3:W200">
    <cfRule type="cellIs" dxfId="3" priority="17" stopIfTrue="1" operator="equal">
      <formula>"Ruim"</formula>
    </cfRule>
  </conditionalFormatting>
  <conditionalFormatting sqref="W3:W200">
    <cfRule type="cellIs" dxfId="4" priority="18" operator="equal">
      <formula>"Excelente"</formula>
    </cfRule>
  </conditionalFormatting>
  <conditionalFormatting sqref="Q3:R200 S6:V200">
    <cfRule type="cellIs" dxfId="5" priority="19" operator="lessThan">
      <formula>0</formula>
    </cfRule>
  </conditionalFormatting>
  <conditionalFormatting sqref="Q3:R200 S6:V200">
    <cfRule type="cellIs" dxfId="7" priority="20" stopIfTrue="1" operator="equal">
      <formula>0</formula>
    </cfRule>
  </conditionalFormatting>
  <conditionalFormatting sqref="A3:A200">
    <cfRule type="containsText" dxfId="8" priority="21" operator="containsText" text="aprovado">
      <formula>NOT(ISERROR(SEARCH(("aprovado"),(A3))))</formula>
    </cfRule>
  </conditionalFormatting>
  <conditionalFormatting sqref="A3:A200">
    <cfRule type="containsText" dxfId="9" priority="22" operator="containsText" text="reprovado">
      <formula>NOT(ISERROR(SEARCH(("reprovado"),(A3))))</formula>
    </cfRule>
  </conditionalFormatting>
  <conditionalFormatting sqref="A6">
    <cfRule type="containsText" dxfId="8" priority="23" operator="containsText" text="aprovado">
      <formula>NOT(ISERROR(SEARCH(("aprovado"),(A6))))</formula>
    </cfRule>
  </conditionalFormatting>
  <conditionalFormatting sqref="A6">
    <cfRule type="containsText" dxfId="9" priority="24" operator="containsText" text="reprovado">
      <formula>NOT(ISERROR(SEARCH(("reprovado"),(A6))))</formula>
    </cfRule>
  </conditionalFormatting>
  <printOptions/>
  <pageMargins bottom="0.787401575" footer="0.0" header="0.0" left="0.511811024" right="0.511811024" top="0.7874015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 outlineLevelCol="1"/>
  <cols>
    <col customWidth="1" min="1" max="1" width="15.5"/>
    <col customWidth="1" min="2" max="2" width="2.63"/>
    <col customWidth="1" min="3" max="3" width="41.88"/>
    <col customWidth="1" hidden="1" min="4" max="4" width="25.13"/>
    <col customWidth="1" min="5" max="5" width="15.5"/>
    <col customWidth="1" min="6" max="6" width="13.63"/>
    <col customWidth="1" min="7" max="7" width="17.38"/>
    <col customWidth="1" hidden="1" min="8" max="8" width="22.88"/>
    <col customWidth="1" hidden="1" min="9" max="9" width="17.75"/>
    <col customWidth="1" hidden="1" min="10" max="10" width="15.13"/>
    <col customWidth="1" hidden="1" min="11" max="11" width="9.5"/>
    <col customWidth="1" min="12" max="12" width="2.25"/>
    <col customWidth="1" min="13" max="13" width="10.13"/>
    <col customWidth="1" min="14" max="14" width="19.75"/>
    <col customWidth="1" min="15" max="15" width="15.38"/>
    <col customWidth="1" min="16" max="16" width="8.88"/>
    <col customWidth="1" min="17" max="17" width="1.5"/>
    <col customWidth="1" min="18" max="18" width="9.5"/>
    <col customWidth="1" min="19" max="19" width="11.63"/>
    <col customWidth="1" min="20" max="20" width="2.13"/>
    <col customWidth="1" hidden="1" min="21" max="21" width="4.63" outlineLevel="1"/>
    <col customWidth="1" min="22" max="22" width="7.63" outlineLevel="1"/>
    <col customWidth="1" min="23" max="23" width="10.75" outlineLevel="1"/>
    <col customWidth="1" min="24" max="24" width="11.13" outlineLevel="1"/>
    <col customWidth="1" min="25" max="25" width="14.0" outlineLevel="1"/>
    <col customWidth="1" min="26" max="26" width="3.0"/>
    <col customWidth="1" min="27" max="28" width="11.88"/>
    <col customWidth="1" min="29" max="29" width="8.25"/>
    <col customWidth="1" min="30" max="30" width="12.5"/>
    <col customWidth="1" min="31" max="31" width="7.38"/>
    <col customWidth="1" min="32" max="32" width="11.0"/>
    <col customWidth="1" min="33" max="33" width="12.0"/>
    <col customWidth="1" min="34" max="34" width="3.0"/>
    <col customWidth="1" min="35" max="35" width="15.75"/>
    <col customWidth="1" min="36" max="36" width="16.75"/>
    <col customWidth="1" min="37" max="37" width="3.5"/>
    <col customWidth="1" min="38" max="44" width="24.0"/>
    <col customWidth="1" min="45" max="45" width="27.63"/>
    <col customWidth="1" min="46" max="46" width="24.0"/>
    <col customWidth="1" min="47" max="47" width="3.25"/>
    <col customWidth="1" min="48" max="48" width="24.0"/>
    <col customWidth="1" min="49" max="49" width="2.5"/>
    <col customWidth="1" min="50" max="50" width="17.0"/>
    <col customWidth="1" min="51" max="51" width="9.63"/>
    <col customWidth="1" min="52" max="52" width="2.13"/>
    <col customWidth="1" min="53" max="53" width="7.25"/>
    <col customWidth="1" min="54" max="54" width="11.5"/>
    <col customWidth="1" min="55" max="55" width="4.88"/>
  </cols>
  <sheetData>
    <row r="1" ht="18.0" customHeight="1">
      <c r="A1" s="1" t="s">
        <v>0</v>
      </c>
      <c r="B1" s="2"/>
      <c r="C1" s="84" t="s">
        <v>48</v>
      </c>
      <c r="H1" s="84"/>
      <c r="I1" s="84"/>
      <c r="J1" s="84"/>
      <c r="K1" s="85" t="s">
        <v>49</v>
      </c>
      <c r="L1" s="86"/>
      <c r="M1" s="3" t="s">
        <v>50</v>
      </c>
      <c r="N1" s="4"/>
      <c r="O1" s="4"/>
      <c r="P1" s="4"/>
      <c r="Q1" s="2"/>
      <c r="R1" s="5" t="s">
        <v>2</v>
      </c>
      <c r="S1" s="6"/>
      <c r="T1" s="2"/>
      <c r="U1" s="7" t="s">
        <v>3</v>
      </c>
      <c r="V1" s="4"/>
      <c r="W1" s="4"/>
      <c r="X1" s="4"/>
      <c r="Y1" s="8"/>
      <c r="Z1" s="9"/>
      <c r="AA1" s="10" t="s">
        <v>4</v>
      </c>
      <c r="AB1" s="4"/>
      <c r="AC1" s="4"/>
      <c r="AD1" s="4"/>
      <c r="AE1" s="4"/>
      <c r="AF1" s="4"/>
      <c r="AG1" s="8"/>
      <c r="AH1" s="9"/>
      <c r="AI1" s="11" t="s">
        <v>5</v>
      </c>
      <c r="AJ1" s="12"/>
      <c r="AK1" s="13"/>
      <c r="AL1" s="14" t="s">
        <v>6</v>
      </c>
      <c r="AM1" s="15"/>
      <c r="AN1" s="15"/>
      <c r="AO1" s="15"/>
      <c r="AP1" s="15"/>
      <c r="AQ1" s="15"/>
      <c r="AR1" s="15"/>
      <c r="AS1" s="15"/>
      <c r="AT1" s="16"/>
      <c r="AU1" s="17"/>
      <c r="AV1" s="18" t="s">
        <v>7</v>
      </c>
      <c r="AW1" s="19"/>
      <c r="AX1" s="20" t="s">
        <v>8</v>
      </c>
      <c r="AY1" s="4"/>
      <c r="AZ1" s="4"/>
      <c r="BA1" s="4"/>
      <c r="BB1" s="4"/>
      <c r="BC1" s="21"/>
    </row>
    <row r="2" ht="29.25" customHeight="1">
      <c r="A2" s="22" t="s">
        <v>9</v>
      </c>
      <c r="B2" s="2"/>
      <c r="C2" s="23" t="s">
        <v>51</v>
      </c>
      <c r="D2" s="23" t="s">
        <v>52</v>
      </c>
      <c r="E2" s="23" t="s">
        <v>53</v>
      </c>
      <c r="F2" s="23" t="s">
        <v>54</v>
      </c>
      <c r="G2" s="23" t="s">
        <v>55</v>
      </c>
      <c r="H2" s="87" t="s">
        <v>56</v>
      </c>
      <c r="I2" s="87" t="s">
        <v>57</v>
      </c>
      <c r="J2" s="87" t="s">
        <v>58</v>
      </c>
      <c r="K2" s="88"/>
      <c r="L2" s="88"/>
      <c r="M2" s="23" t="s">
        <v>11</v>
      </c>
      <c r="N2" s="23" t="s">
        <v>59</v>
      </c>
      <c r="O2" s="24" t="s">
        <v>60</v>
      </c>
      <c r="P2" s="25" t="s">
        <v>13</v>
      </c>
      <c r="Q2" s="26"/>
      <c r="R2" s="25" t="s">
        <v>14</v>
      </c>
      <c r="S2" s="27" t="s">
        <v>15</v>
      </c>
      <c r="T2" s="26"/>
      <c r="U2" s="28" t="str">
        <f>"IOF"&amp;"
 "&amp;$AY$5*100&amp;"%"</f>
        <v>IOF
 0%</v>
      </c>
      <c r="V2" s="29" t="s">
        <v>16</v>
      </c>
      <c r="W2" s="29" t="s">
        <v>17</v>
      </c>
      <c r="X2" s="89" t="s">
        <v>18</v>
      </c>
      <c r="Y2" s="29" t="s">
        <v>19</v>
      </c>
      <c r="Z2" s="31"/>
      <c r="AA2" s="29" t="s">
        <v>20</v>
      </c>
      <c r="AB2" s="29" t="s">
        <v>21</v>
      </c>
      <c r="AC2" s="29" t="s">
        <v>22</v>
      </c>
      <c r="AD2" s="30" t="s">
        <v>23</v>
      </c>
      <c r="AE2" s="29" t="s">
        <v>24</v>
      </c>
      <c r="AF2" s="30" t="s">
        <v>61</v>
      </c>
      <c r="AG2" s="29" t="s">
        <v>26</v>
      </c>
      <c r="AH2" s="31"/>
      <c r="AI2" s="32" t="s">
        <v>27</v>
      </c>
      <c r="AJ2" s="32" t="s">
        <v>28</v>
      </c>
      <c r="AL2" s="33" t="s">
        <v>29</v>
      </c>
      <c r="AM2" s="34" t="s">
        <v>30</v>
      </c>
      <c r="AN2" s="34" t="s">
        <v>31</v>
      </c>
      <c r="AO2" s="34" t="s">
        <v>32</v>
      </c>
      <c r="AP2" s="34" t="s">
        <v>33</v>
      </c>
      <c r="AQ2" s="34" t="s">
        <v>34</v>
      </c>
      <c r="AR2" s="34" t="s">
        <v>35</v>
      </c>
      <c r="AS2" s="34" t="s">
        <v>36</v>
      </c>
      <c r="AT2" s="35" t="s">
        <v>37</v>
      </c>
      <c r="AU2" s="36"/>
      <c r="AV2" s="36"/>
      <c r="AX2" s="37" t="s">
        <v>38</v>
      </c>
      <c r="AY2" s="38"/>
      <c r="AZ2" s="26"/>
      <c r="BA2" s="39" t="s">
        <v>39</v>
      </c>
      <c r="BB2" s="38"/>
      <c r="BC2" s="26"/>
    </row>
    <row r="3" ht="18.0" customHeight="1">
      <c r="A3" s="40"/>
      <c r="B3" s="41"/>
      <c r="C3" s="90"/>
      <c r="D3" s="91" t="str">
        <f>IFERROR(__xludf.DUMMYFUNCTION("IF(C3="""","""",REGEXEXTRACT(C3,""www.*.com""))"),"")</f>
        <v/>
      </c>
      <c r="E3" s="92" t="str">
        <f>IF(C3="","",VLOOKUP(D3, 'Sites e Siglas'!A1:C200,2))</f>
        <v/>
      </c>
      <c r="F3" s="92" t="str">
        <f>IF(C3="","",VLOOKUP(D3, 'Sites e Siglas'!A1:C200,3))</f>
        <v/>
      </c>
      <c r="G3" s="92"/>
      <c r="H3" s="93" t="str">
        <f>IFERROR(__xludf.DUMMYFUNCTION("IF(#REF!="""","""",INDEX(SPLIT(#REF!, "" x ""), 0, 1))"),"#REF!")</f>
        <v>#REF!</v>
      </c>
      <c r="I3" s="93" t="str">
        <f>IFERROR(__xludf.DUMMYFUNCTION("IF(#REF!="""","""",INDEX(SPLIT(#REF!, "" x ""), 0, 2))"),"#REF!")</f>
        <v>#REF!</v>
      </c>
      <c r="J3" s="93" t="str">
        <f>IFERROR(__xludf.DUMMYFUNCTION("IF(#REF!="""","""",INDEX(SPLIT(#REF!, "" x ""), 0, 3))"),"#REF!")</f>
        <v>#REF!</v>
      </c>
      <c r="K3" s="94" t="str">
        <f t="shared" ref="K3:K200" si="1">IF(#REF!="","",IF(AND(H3&lt;=25,I3&lt;=25,J3&lt;=25),0, 1))</f>
        <v>#REF!</v>
      </c>
      <c r="L3" s="95"/>
      <c r="M3" s="42"/>
      <c r="N3" s="43"/>
      <c r="O3" s="43"/>
      <c r="P3" s="43" t="str">
        <f t="shared" ref="P3:P200" si="2">IF(M3="", "", M3+N3+O3)</f>
        <v/>
      </c>
      <c r="Q3" s="44"/>
      <c r="R3" s="43"/>
      <c r="S3" s="45"/>
      <c r="T3" s="9"/>
      <c r="U3" s="46">
        <f>IFERROR((P3+V3)*$AY$5,"")</f>
        <v>0</v>
      </c>
      <c r="V3" s="47" t="str">
        <f t="shared" ref="V3:V200" si="3">IF(M3="", "", $AY$4*M3)</f>
        <v/>
      </c>
      <c r="W3" s="47" t="str">
        <f t="shared" ref="W3:W200" si="4">IF(M3="","", R3*$AY$3)</f>
        <v/>
      </c>
      <c r="X3" s="47" t="str">
        <f t="shared" ref="X3:X200" si="5">IF(M3="","",SUM(P3,U3,V3,$AY$6))</f>
        <v/>
      </c>
      <c r="Y3" s="47" t="str">
        <f t="shared" ref="Y3:Y200" si="6">IF(X3="","",1.138*X3)</f>
        <v/>
      </c>
      <c r="Z3" s="9"/>
      <c r="AA3" s="49" t="str">
        <f t="shared" ref="AA3:AA200" si="7">IF(R3="","",R3-X3-W3)</f>
        <v/>
      </c>
      <c r="AB3" s="49" t="str">
        <f t="shared" ref="AB3:AB200" si="8">IF(R3="","",R3-Y3-W3)</f>
        <v/>
      </c>
      <c r="AC3" s="50" t="str">
        <f t="shared" ref="AC3:AC200" si="9">IFERROR(AA3/(R3),"")</f>
        <v/>
      </c>
      <c r="AD3" s="96" t="str">
        <f t="shared" ref="AD3:AD200" si="10">IFERROR(AB3/(R3),"")</f>
        <v/>
      </c>
      <c r="AE3" s="50" t="str">
        <f t="shared" ref="AE3:AE200" si="11">IFERROR(AA3/X3,"")</f>
        <v/>
      </c>
      <c r="AF3" s="96" t="str">
        <f t="shared" ref="AF3:AF200" si="12">IFERROR(AB3/X3,"")</f>
        <v/>
      </c>
      <c r="AG3" s="50" t="str">
        <f>IFERROR(IF(AC3="","",IF(AC3&lt;=1%,"Não Listar",IF(AC3&lt;=$BA$3,$BB$3,IF(AC3&lt;=$BA$4,$BB$4,IF(AC3&lt;=$BA$5,$BB$5,IF(AC3&gt;=$BA$6,$BB$6,"Excelente")))))),"")</f>
        <v/>
      </c>
      <c r="AH3" s="9"/>
      <c r="AI3" s="51"/>
      <c r="AJ3" s="52"/>
      <c r="AK3" s="53"/>
      <c r="AL3" s="54" t="str">
        <f t="shared" ref="AL3:AL200" si="13">IF(A3="", "",CONCATENATE(F3,"-",AM3,"-",A3))</f>
        <v/>
      </c>
      <c r="AM3" s="55" t="str">
        <f t="shared" ref="AM3:AM200" si="14">G3</f>
        <v/>
      </c>
      <c r="AN3" s="54" t="str">
        <f>IF(A3="", "","1")</f>
        <v/>
      </c>
      <c r="AO3" s="56" t="str">
        <f>R3</f>
        <v/>
      </c>
      <c r="AP3" s="54" t="str">
        <f>IF(A3="", "","11")</f>
        <v/>
      </c>
      <c r="AQ3" s="54" t="str">
        <f>AJ3</f>
        <v/>
      </c>
      <c r="AR3" s="54" t="str">
        <f>IF(A3="", "","a")</f>
        <v/>
      </c>
      <c r="AS3" s="54" t="str">
        <f>IF(A3="", "","1")</f>
        <v/>
      </c>
      <c r="AT3" s="57" t="str">
        <f>AI3</f>
        <v/>
      </c>
      <c r="AU3" s="53"/>
      <c r="AV3" s="52"/>
      <c r="AW3" s="58"/>
      <c r="AX3" s="59" t="s">
        <v>40</v>
      </c>
      <c r="AY3" s="60">
        <v>0.15</v>
      </c>
      <c r="AZ3" s="21"/>
      <c r="BA3" s="61">
        <v>0.07</v>
      </c>
      <c r="BB3" s="62" t="s">
        <v>41</v>
      </c>
      <c r="BC3" s="21"/>
    </row>
    <row r="4" ht="18.0" customHeight="1">
      <c r="A4" s="40"/>
      <c r="B4" s="63"/>
      <c r="C4" s="90"/>
      <c r="D4" s="91" t="str">
        <f>IFERROR(__xludf.DUMMYFUNCTION("IF(C4="""","""",REGEXEXTRACT(C4,""www.*.com""))"),"")</f>
        <v/>
      </c>
      <c r="E4" s="92" t="str">
        <f>IF(C4="","",VLOOKUP(D4, 'Sites e Siglas'!A2:C201,2))</f>
        <v/>
      </c>
      <c r="F4" s="92" t="str">
        <f>IF(C4="","",VLOOKUP(D4, 'Sites e Siglas'!A2:C201,3))</f>
        <v/>
      </c>
      <c r="G4" s="92"/>
      <c r="H4" s="97" t="str">
        <f>IFERROR(__xludf.DUMMYFUNCTION("IF(#REF!="""","""",INDEX(SPLIT(#REF!, "" x ""), 0, 1))"),"#REF!")</f>
        <v>#REF!</v>
      </c>
      <c r="I4" s="97" t="str">
        <f>IFERROR(__xludf.DUMMYFUNCTION("IF(#REF!="""","""",INDEX(SPLIT(#REF!, "" x ""), 0, 2))"),"#REF!")</f>
        <v>#REF!</v>
      </c>
      <c r="J4" s="97" t="str">
        <f>IFERROR(__xludf.DUMMYFUNCTION("IF(#REF!="""","""",INDEX(SPLIT(#REF!, "" x ""), 0, 3))"),"#REF!")</f>
        <v>#REF!</v>
      </c>
      <c r="K4" s="94" t="str">
        <f t="shared" si="1"/>
        <v>#REF!</v>
      </c>
      <c r="L4" s="88"/>
      <c r="M4" s="42"/>
      <c r="N4" s="43"/>
      <c r="O4" s="43"/>
      <c r="P4" s="43" t="str">
        <f t="shared" si="2"/>
        <v/>
      </c>
      <c r="Q4" s="31"/>
      <c r="R4" s="43"/>
      <c r="S4" s="45"/>
      <c r="T4" s="31"/>
      <c r="U4" s="46"/>
      <c r="V4" s="47" t="str">
        <f t="shared" si="3"/>
        <v/>
      </c>
      <c r="W4" s="47" t="str">
        <f t="shared" si="4"/>
        <v/>
      </c>
      <c r="X4" s="47" t="str">
        <f t="shared" si="5"/>
        <v/>
      </c>
      <c r="Y4" s="47" t="str">
        <f t="shared" si="6"/>
        <v/>
      </c>
      <c r="Z4" s="31"/>
      <c r="AA4" s="49" t="str">
        <f t="shared" si="7"/>
        <v/>
      </c>
      <c r="AB4" s="49" t="str">
        <f t="shared" si="8"/>
        <v/>
      </c>
      <c r="AC4" s="50" t="str">
        <f t="shared" si="9"/>
        <v/>
      </c>
      <c r="AD4" s="96" t="str">
        <f t="shared" si="10"/>
        <v/>
      </c>
      <c r="AE4" s="50" t="str">
        <f t="shared" si="11"/>
        <v/>
      </c>
      <c r="AF4" s="96" t="str">
        <f t="shared" si="12"/>
        <v/>
      </c>
      <c r="AG4" s="50"/>
      <c r="AH4" s="31"/>
      <c r="AI4" s="51"/>
      <c r="AJ4" s="52"/>
      <c r="AK4" s="65"/>
      <c r="AL4" s="54" t="str">
        <f t="shared" si="13"/>
        <v/>
      </c>
      <c r="AM4" s="55" t="str">
        <f t="shared" si="14"/>
        <v/>
      </c>
      <c r="AN4" s="54"/>
      <c r="AO4" s="56"/>
      <c r="AP4" s="54"/>
      <c r="AQ4" s="54"/>
      <c r="AR4" s="54"/>
      <c r="AS4" s="54"/>
      <c r="AT4" s="57"/>
      <c r="AU4" s="65"/>
      <c r="AV4" s="52"/>
      <c r="AW4" s="65"/>
      <c r="AX4" s="66" t="s">
        <v>42</v>
      </c>
      <c r="AY4" s="67">
        <v>0.07</v>
      </c>
      <c r="AZ4" s="21"/>
      <c r="BA4" s="61">
        <v>0.12</v>
      </c>
      <c r="BB4" s="68" t="s">
        <v>43</v>
      </c>
      <c r="BC4" s="21"/>
    </row>
    <row r="5" ht="18.0" customHeight="1">
      <c r="A5" s="40"/>
      <c r="B5" s="63"/>
      <c r="C5" s="90"/>
      <c r="D5" s="91" t="str">
        <f>IFERROR(__xludf.DUMMYFUNCTION("IF(C5="""","""",REGEXEXTRACT(C5,""www.*.com""))"),"")</f>
        <v/>
      </c>
      <c r="E5" s="92" t="str">
        <f>IF(C5="","",VLOOKUP(D5, 'Sites e Siglas'!A3:C202,2))</f>
        <v/>
      </c>
      <c r="F5" s="92" t="str">
        <f>IF(C5="","",VLOOKUP(D5, 'Sites e Siglas'!A3:C202,3))</f>
        <v/>
      </c>
      <c r="G5" s="92"/>
      <c r="H5" s="98" t="str">
        <f>IFERROR(__xludf.DUMMYFUNCTION("IF(#REF!="""","""",INDEX(SPLIT(#REF!, "" x ""), 0, 1))"),"#REF!")</f>
        <v>#REF!</v>
      </c>
      <c r="I5" s="98" t="str">
        <f>IFERROR(__xludf.DUMMYFUNCTION("IF(#REF!="""","""",INDEX(SPLIT(#REF!, "" x ""), 0, 2))"),"#REF!")</f>
        <v>#REF!</v>
      </c>
      <c r="J5" s="98" t="str">
        <f>IFERROR(__xludf.DUMMYFUNCTION("IF(#REF!="""","""",INDEX(SPLIT(#REF!, "" x ""), 0, 3))"),"#REF!")</f>
        <v>#REF!</v>
      </c>
      <c r="K5" s="94" t="str">
        <f t="shared" si="1"/>
        <v>#REF!</v>
      </c>
      <c r="L5" s="88"/>
      <c r="M5" s="42"/>
      <c r="N5" s="43"/>
      <c r="O5" s="43"/>
      <c r="P5" s="43" t="str">
        <f t="shared" si="2"/>
        <v/>
      </c>
      <c r="Q5" s="31"/>
      <c r="R5" s="43"/>
      <c r="S5" s="45"/>
      <c r="T5" s="31"/>
      <c r="U5" s="46">
        <f t="shared" ref="U5:U101" si="15">IFERROR((P5+V5)*$AY$5,"")</f>
        <v>0</v>
      </c>
      <c r="V5" s="47" t="str">
        <f t="shared" si="3"/>
        <v/>
      </c>
      <c r="W5" s="47" t="str">
        <f t="shared" si="4"/>
        <v/>
      </c>
      <c r="X5" s="47" t="str">
        <f t="shared" si="5"/>
        <v/>
      </c>
      <c r="Y5" s="47" t="str">
        <f t="shared" si="6"/>
        <v/>
      </c>
      <c r="Z5" s="31"/>
      <c r="AA5" s="49" t="str">
        <f t="shared" si="7"/>
        <v/>
      </c>
      <c r="AB5" s="49" t="str">
        <f t="shared" si="8"/>
        <v/>
      </c>
      <c r="AC5" s="50" t="str">
        <f t="shared" si="9"/>
        <v/>
      </c>
      <c r="AD5" s="96" t="str">
        <f t="shared" si="10"/>
        <v/>
      </c>
      <c r="AE5" s="50" t="str">
        <f t="shared" si="11"/>
        <v/>
      </c>
      <c r="AF5" s="96" t="str">
        <f t="shared" si="12"/>
        <v/>
      </c>
      <c r="AG5" s="50" t="str">
        <f t="shared" ref="AG5:AG200" si="16">IFERROR(IF(AC5="","",IF(AC5&lt;=1%,"Não Listar",IF(AC5&lt;=$BA$3,$BB$3,IF(AC5&lt;=$BA$4,$BB$4,IF(AC5&lt;=$BA$5,$BB$5,IF(AC5&gt;=$BA$6,$BB$6,"Excelente")))))),"")</f>
        <v/>
      </c>
      <c r="AH5" s="31"/>
      <c r="AI5" s="51"/>
      <c r="AJ5" s="52"/>
      <c r="AK5" s="65"/>
      <c r="AL5" s="54" t="str">
        <f t="shared" si="13"/>
        <v/>
      </c>
      <c r="AM5" s="55" t="str">
        <f t="shared" si="14"/>
        <v/>
      </c>
      <c r="AN5" s="54" t="str">
        <f t="shared" ref="AN5:AN200" si="17">IF(A5="", "","1")</f>
        <v/>
      </c>
      <c r="AO5" s="56" t="str">
        <f t="shared" ref="AO5:AO200" si="18">R5</f>
        <v/>
      </c>
      <c r="AP5" s="54" t="str">
        <f t="shared" ref="AP5:AP200" si="19">IF(A5="", "","11")</f>
        <v/>
      </c>
      <c r="AQ5" s="54" t="str">
        <f t="shared" ref="AQ5:AQ200" si="20">AJ5</f>
        <v/>
      </c>
      <c r="AR5" s="54" t="str">
        <f t="shared" ref="AR5:AR200" si="21">IF(A5="", "","a")</f>
        <v/>
      </c>
      <c r="AS5" s="54" t="str">
        <f t="shared" ref="AS5:AS200" si="22">IF(A5="", "","1")</f>
        <v/>
      </c>
      <c r="AT5" s="57" t="str">
        <f t="shared" ref="AT5:AT200" si="23">AI5</f>
        <v/>
      </c>
      <c r="AU5" s="65"/>
      <c r="AV5" s="52"/>
      <c r="AW5" s="65"/>
      <c r="AX5" s="69" t="s">
        <v>44</v>
      </c>
      <c r="AY5" s="70">
        <v>0.0</v>
      </c>
      <c r="AZ5" s="21"/>
      <c r="BA5" s="61">
        <v>0.2</v>
      </c>
      <c r="BB5" s="71" t="s">
        <v>45</v>
      </c>
      <c r="BC5" s="21"/>
    </row>
    <row r="6" ht="18.0" customHeight="1">
      <c r="A6" s="40"/>
      <c r="B6" s="63"/>
      <c r="C6" s="90"/>
      <c r="D6" s="91" t="str">
        <f>IFERROR(__xludf.DUMMYFUNCTION("IF(C6="""","""",REGEXEXTRACT(C6,""www.*.com""))"),"")</f>
        <v/>
      </c>
      <c r="E6" s="92" t="str">
        <f>IF(C6="","",VLOOKUP(D6, 'Sites e Siglas'!A4:C203,2))</f>
        <v/>
      </c>
      <c r="F6" s="92" t="str">
        <f>IF(C6="","",VLOOKUP(D6, 'Sites e Siglas'!A4:C203,3))</f>
        <v/>
      </c>
      <c r="G6" s="92"/>
      <c r="H6" s="97" t="str">
        <f>IFERROR(__xludf.DUMMYFUNCTION("IF(#REF!="""","""",INDEX(SPLIT(#REF!, "" x ""), 0, 1))"),"#REF!")</f>
        <v>#REF!</v>
      </c>
      <c r="I6" s="97" t="str">
        <f>IFERROR(__xludf.DUMMYFUNCTION("IF(#REF!="""","""",INDEX(SPLIT(#REF!, "" x ""), 0, 2))"),"#REF!")</f>
        <v>#REF!</v>
      </c>
      <c r="J6" s="97" t="str">
        <f>IFERROR(__xludf.DUMMYFUNCTION("IF(#REF!="""","""",INDEX(SPLIT(#REF!, "" x ""), 0, 3))"),"#REF!")</f>
        <v>#REF!</v>
      </c>
      <c r="K6" s="94" t="str">
        <f t="shared" si="1"/>
        <v>#REF!</v>
      </c>
      <c r="L6" s="88"/>
      <c r="M6" s="42"/>
      <c r="N6" s="43" t="str">
        <f t="shared" ref="N6:N200" si="24">IF(M6="", "", IF(M6&lt;35, 5.9, 0))</f>
        <v/>
      </c>
      <c r="O6" s="43"/>
      <c r="P6" s="43" t="str">
        <f t="shared" si="2"/>
        <v/>
      </c>
      <c r="Q6" s="31"/>
      <c r="R6" s="43"/>
      <c r="S6" s="45"/>
      <c r="T6" s="31"/>
      <c r="U6" s="46">
        <f t="shared" si="15"/>
        <v>0</v>
      </c>
      <c r="V6" s="75" t="str">
        <f t="shared" si="3"/>
        <v/>
      </c>
      <c r="W6" s="47" t="str">
        <f t="shared" si="4"/>
        <v/>
      </c>
      <c r="X6" s="47" t="str">
        <f t="shared" si="5"/>
        <v/>
      </c>
      <c r="Y6" s="47" t="str">
        <f t="shared" si="6"/>
        <v/>
      </c>
      <c r="Z6" s="9"/>
      <c r="AA6" s="49" t="str">
        <f t="shared" si="7"/>
        <v/>
      </c>
      <c r="AB6" s="49" t="str">
        <f t="shared" si="8"/>
        <v/>
      </c>
      <c r="AC6" s="50" t="str">
        <f t="shared" si="9"/>
        <v/>
      </c>
      <c r="AD6" s="96" t="str">
        <f t="shared" si="10"/>
        <v/>
      </c>
      <c r="AE6" s="50" t="str">
        <f t="shared" si="11"/>
        <v/>
      </c>
      <c r="AF6" s="96" t="str">
        <f t="shared" si="12"/>
        <v/>
      </c>
      <c r="AG6" s="50" t="str">
        <f t="shared" si="16"/>
        <v/>
      </c>
      <c r="AH6" s="31"/>
      <c r="AI6" s="51"/>
      <c r="AJ6" s="52"/>
      <c r="AK6" s="65"/>
      <c r="AL6" s="54" t="str">
        <f t="shared" si="13"/>
        <v/>
      </c>
      <c r="AM6" s="55" t="str">
        <f t="shared" si="14"/>
        <v/>
      </c>
      <c r="AN6" s="54" t="str">
        <f t="shared" si="17"/>
        <v/>
      </c>
      <c r="AO6" s="56" t="str">
        <f t="shared" si="18"/>
        <v/>
      </c>
      <c r="AP6" s="54" t="str">
        <f t="shared" si="19"/>
        <v/>
      </c>
      <c r="AQ6" s="54" t="str">
        <f t="shared" si="20"/>
        <v/>
      </c>
      <c r="AR6" s="54" t="str">
        <f t="shared" si="21"/>
        <v/>
      </c>
      <c r="AS6" s="54" t="str">
        <f t="shared" si="22"/>
        <v/>
      </c>
      <c r="AT6" s="57" t="str">
        <f t="shared" si="23"/>
        <v/>
      </c>
      <c r="AU6" s="65"/>
      <c r="AV6" s="52"/>
      <c r="AW6" s="65"/>
      <c r="AX6" s="69" t="s">
        <v>46</v>
      </c>
      <c r="AY6" s="72">
        <v>1.0</v>
      </c>
      <c r="AZ6" s="21"/>
      <c r="BA6" s="73">
        <v>0.3</v>
      </c>
      <c r="BB6" s="74" t="s">
        <v>47</v>
      </c>
      <c r="BC6" s="21"/>
    </row>
    <row r="7" ht="18.0" customHeight="1">
      <c r="A7" s="40"/>
      <c r="B7" s="63"/>
      <c r="C7" s="90"/>
      <c r="D7" s="91" t="str">
        <f>IFERROR(__xludf.DUMMYFUNCTION("IF(C7="""","""",REGEXEXTRACT(C7,""www.*.com""))"),"")</f>
        <v/>
      </c>
      <c r="E7" s="92" t="str">
        <f>IF(C7="","",VLOOKUP(D7, 'Sites e Siglas'!A5:C204,2))</f>
        <v/>
      </c>
      <c r="F7" s="92" t="str">
        <f>IF(C7="","",VLOOKUP(D7, 'Sites e Siglas'!A5:C204,3))</f>
        <v/>
      </c>
      <c r="G7" s="92"/>
      <c r="H7" s="98" t="str">
        <f>IFERROR(__xludf.DUMMYFUNCTION("IF(#REF!="""","""",INDEX(SPLIT(#REF!, "" x ""), 0, 1))"),"#REF!")</f>
        <v>#REF!</v>
      </c>
      <c r="I7" s="98" t="str">
        <f>IFERROR(__xludf.DUMMYFUNCTION("IF(#REF!="""","""",INDEX(SPLIT(#REF!, "" x ""), 0, 2))"),"#REF!")</f>
        <v>#REF!</v>
      </c>
      <c r="J7" s="98" t="str">
        <f>IFERROR(__xludf.DUMMYFUNCTION("IF(#REF!="""","""",INDEX(SPLIT(#REF!, "" x ""), 0, 3))"),"#REF!")</f>
        <v>#REF!</v>
      </c>
      <c r="K7" s="94" t="str">
        <f t="shared" si="1"/>
        <v>#REF!</v>
      </c>
      <c r="L7" s="88"/>
      <c r="M7" s="42"/>
      <c r="N7" s="43" t="str">
        <f t="shared" si="24"/>
        <v/>
      </c>
      <c r="O7" s="43"/>
      <c r="P7" s="43" t="str">
        <f t="shared" si="2"/>
        <v/>
      </c>
      <c r="Q7" s="31"/>
      <c r="R7" s="43"/>
      <c r="S7" s="45"/>
      <c r="T7" s="31"/>
      <c r="U7" s="46">
        <f t="shared" si="15"/>
        <v>0</v>
      </c>
      <c r="V7" s="75" t="str">
        <f t="shared" si="3"/>
        <v/>
      </c>
      <c r="W7" s="75" t="str">
        <f t="shared" si="4"/>
        <v/>
      </c>
      <c r="X7" s="47" t="str">
        <f t="shared" si="5"/>
        <v/>
      </c>
      <c r="Y7" s="47" t="str">
        <f t="shared" si="6"/>
        <v/>
      </c>
      <c r="Z7" s="31"/>
      <c r="AA7" s="49" t="str">
        <f t="shared" si="7"/>
        <v/>
      </c>
      <c r="AB7" s="49" t="str">
        <f t="shared" si="8"/>
        <v/>
      </c>
      <c r="AC7" s="50" t="str">
        <f t="shared" si="9"/>
        <v/>
      </c>
      <c r="AD7" s="96" t="str">
        <f t="shared" si="10"/>
        <v/>
      </c>
      <c r="AE7" s="50" t="str">
        <f t="shared" si="11"/>
        <v/>
      </c>
      <c r="AF7" s="96" t="str">
        <f t="shared" si="12"/>
        <v/>
      </c>
      <c r="AG7" s="50" t="str">
        <f t="shared" si="16"/>
        <v/>
      </c>
      <c r="AH7" s="31"/>
      <c r="AI7" s="51"/>
      <c r="AJ7" s="52"/>
      <c r="AK7" s="65"/>
      <c r="AL7" s="54" t="str">
        <f t="shared" si="13"/>
        <v/>
      </c>
      <c r="AM7" s="55" t="str">
        <f t="shared" si="14"/>
        <v/>
      </c>
      <c r="AN7" s="54" t="str">
        <f t="shared" si="17"/>
        <v/>
      </c>
      <c r="AO7" s="56" t="str">
        <f t="shared" si="18"/>
        <v/>
      </c>
      <c r="AP7" s="54" t="str">
        <f t="shared" si="19"/>
        <v/>
      </c>
      <c r="AQ7" s="54" t="str">
        <f t="shared" si="20"/>
        <v/>
      </c>
      <c r="AR7" s="54" t="str">
        <f t="shared" si="21"/>
        <v/>
      </c>
      <c r="AS7" s="54" t="str">
        <f t="shared" si="22"/>
        <v/>
      </c>
      <c r="AT7" s="57" t="str">
        <f t="shared" si="23"/>
        <v/>
      </c>
      <c r="AU7" s="65"/>
      <c r="AV7" s="52"/>
      <c r="AW7" s="65"/>
      <c r="AX7" s="21"/>
      <c r="AY7" s="76"/>
      <c r="AZ7" s="21"/>
      <c r="BA7" s="21"/>
      <c r="BC7" s="21"/>
    </row>
    <row r="8" ht="18.0" customHeight="1">
      <c r="A8" s="40"/>
      <c r="B8" s="63"/>
      <c r="C8" s="90"/>
      <c r="D8" s="91" t="str">
        <f>IFERROR(__xludf.DUMMYFUNCTION("IF(C8="""","""",REGEXEXTRACT(C8,""www.*.com""))"),"")</f>
        <v/>
      </c>
      <c r="E8" s="92" t="str">
        <f>IF(C8="","",VLOOKUP(D8, 'Sites e Siglas'!A6:C205,2))</f>
        <v/>
      </c>
      <c r="F8" s="92" t="str">
        <f>IF(C8="","",VLOOKUP(D8, 'Sites e Siglas'!A6:C205,3))</f>
        <v/>
      </c>
      <c r="G8" s="92"/>
      <c r="H8" s="97" t="str">
        <f>IFERROR(__xludf.DUMMYFUNCTION("IF(#REF!="""","""",INDEX(SPLIT(#REF!, "" x ""), 0, 1))"),"#REF!")</f>
        <v>#REF!</v>
      </c>
      <c r="I8" s="97" t="str">
        <f>IFERROR(__xludf.DUMMYFUNCTION("IF(#REF!="""","""",INDEX(SPLIT(#REF!, "" x ""), 0, 2))"),"#REF!")</f>
        <v>#REF!</v>
      </c>
      <c r="J8" s="97" t="str">
        <f>IFERROR(__xludf.DUMMYFUNCTION("IF(#REF!="""","""",INDEX(SPLIT(#REF!, "" x ""), 0, 3))"),"#REF!")</f>
        <v>#REF!</v>
      </c>
      <c r="K8" s="94" t="str">
        <f t="shared" si="1"/>
        <v>#REF!</v>
      </c>
      <c r="L8" s="88"/>
      <c r="M8" s="42"/>
      <c r="N8" s="43" t="str">
        <f t="shared" si="24"/>
        <v/>
      </c>
      <c r="O8" s="43"/>
      <c r="P8" s="43" t="str">
        <f t="shared" si="2"/>
        <v/>
      </c>
      <c r="Q8" s="31"/>
      <c r="R8" s="43"/>
      <c r="S8" s="45"/>
      <c r="T8" s="31"/>
      <c r="U8" s="46">
        <f t="shared" si="15"/>
        <v>0</v>
      </c>
      <c r="V8" s="75" t="str">
        <f t="shared" si="3"/>
        <v/>
      </c>
      <c r="W8" s="75" t="str">
        <f t="shared" si="4"/>
        <v/>
      </c>
      <c r="X8" s="47" t="str">
        <f t="shared" si="5"/>
        <v/>
      </c>
      <c r="Y8" s="47" t="str">
        <f t="shared" si="6"/>
        <v/>
      </c>
      <c r="Z8" s="9"/>
      <c r="AA8" s="49" t="str">
        <f t="shared" si="7"/>
        <v/>
      </c>
      <c r="AB8" s="49" t="str">
        <f t="shared" si="8"/>
        <v/>
      </c>
      <c r="AC8" s="50" t="str">
        <f t="shared" si="9"/>
        <v/>
      </c>
      <c r="AD8" s="96" t="str">
        <f t="shared" si="10"/>
        <v/>
      </c>
      <c r="AE8" s="50" t="str">
        <f t="shared" si="11"/>
        <v/>
      </c>
      <c r="AF8" s="96" t="str">
        <f t="shared" si="12"/>
        <v/>
      </c>
      <c r="AG8" s="50" t="str">
        <f t="shared" si="16"/>
        <v/>
      </c>
      <c r="AH8" s="31"/>
      <c r="AI8" s="51"/>
      <c r="AJ8" s="52"/>
      <c r="AK8" s="65"/>
      <c r="AL8" s="54" t="str">
        <f t="shared" si="13"/>
        <v/>
      </c>
      <c r="AM8" s="55" t="str">
        <f t="shared" si="14"/>
        <v/>
      </c>
      <c r="AN8" s="54" t="str">
        <f t="shared" si="17"/>
        <v/>
      </c>
      <c r="AO8" s="56" t="str">
        <f t="shared" si="18"/>
        <v/>
      </c>
      <c r="AP8" s="54" t="str">
        <f t="shared" si="19"/>
        <v/>
      </c>
      <c r="AQ8" s="54" t="str">
        <f t="shared" si="20"/>
        <v/>
      </c>
      <c r="AR8" s="54" t="str">
        <f t="shared" si="21"/>
        <v/>
      </c>
      <c r="AS8" s="54" t="str">
        <f t="shared" si="22"/>
        <v/>
      </c>
      <c r="AT8" s="57" t="str">
        <f t="shared" si="23"/>
        <v/>
      </c>
      <c r="AU8" s="65"/>
      <c r="AV8" s="52"/>
      <c r="AW8" s="65"/>
      <c r="AX8" s="21"/>
      <c r="AY8" s="76"/>
      <c r="AZ8" s="21"/>
      <c r="BA8" s="21"/>
      <c r="BB8" s="21"/>
      <c r="BC8" s="21"/>
    </row>
    <row r="9" ht="18.0" customHeight="1">
      <c r="A9" s="40"/>
      <c r="B9" s="63"/>
      <c r="C9" s="90"/>
      <c r="D9" s="91" t="str">
        <f>IFERROR(__xludf.DUMMYFUNCTION("IF(C9="""","""",REGEXEXTRACT(C9,""www.*.com""))"),"")</f>
        <v/>
      </c>
      <c r="E9" s="92" t="str">
        <f>IF(C9="","",VLOOKUP(D9, 'Sites e Siglas'!A7:C206,2))</f>
        <v/>
      </c>
      <c r="F9" s="92" t="str">
        <f>IF(C9="","",VLOOKUP(D9, 'Sites e Siglas'!A7:C206,3))</f>
        <v/>
      </c>
      <c r="G9" s="92"/>
      <c r="H9" s="98" t="str">
        <f>IFERROR(__xludf.DUMMYFUNCTION("IF(#REF!="""","""",INDEX(SPLIT(#REF!, "" x ""), 0, 1))"),"#REF!")</f>
        <v>#REF!</v>
      </c>
      <c r="I9" s="98" t="str">
        <f>IFERROR(__xludf.DUMMYFUNCTION("IF(#REF!="""","""",INDEX(SPLIT(#REF!, "" x ""), 0, 2))"),"#REF!")</f>
        <v>#REF!</v>
      </c>
      <c r="J9" s="98" t="str">
        <f>IFERROR(__xludf.DUMMYFUNCTION("IF(#REF!="""","""",INDEX(SPLIT(#REF!, "" x ""), 0, 3))"),"#REF!")</f>
        <v>#REF!</v>
      </c>
      <c r="K9" s="94" t="str">
        <f t="shared" si="1"/>
        <v>#REF!</v>
      </c>
      <c r="L9" s="88"/>
      <c r="M9" s="42"/>
      <c r="N9" s="43" t="str">
        <f t="shared" si="24"/>
        <v/>
      </c>
      <c r="O9" s="43"/>
      <c r="P9" s="43" t="str">
        <f t="shared" si="2"/>
        <v/>
      </c>
      <c r="Q9" s="31"/>
      <c r="R9" s="43"/>
      <c r="S9" s="45"/>
      <c r="T9" s="31"/>
      <c r="U9" s="46">
        <f t="shared" si="15"/>
        <v>0</v>
      </c>
      <c r="V9" s="75" t="str">
        <f t="shared" si="3"/>
        <v/>
      </c>
      <c r="W9" s="75" t="str">
        <f t="shared" si="4"/>
        <v/>
      </c>
      <c r="X9" s="47" t="str">
        <f t="shared" si="5"/>
        <v/>
      </c>
      <c r="Y9" s="47" t="str">
        <f t="shared" si="6"/>
        <v/>
      </c>
      <c r="Z9" s="31"/>
      <c r="AA9" s="49" t="str">
        <f t="shared" si="7"/>
        <v/>
      </c>
      <c r="AB9" s="49" t="str">
        <f t="shared" si="8"/>
        <v/>
      </c>
      <c r="AC9" s="50" t="str">
        <f t="shared" si="9"/>
        <v/>
      </c>
      <c r="AD9" s="96" t="str">
        <f t="shared" si="10"/>
        <v/>
      </c>
      <c r="AE9" s="50" t="str">
        <f t="shared" si="11"/>
        <v/>
      </c>
      <c r="AF9" s="96" t="str">
        <f t="shared" si="12"/>
        <v/>
      </c>
      <c r="AG9" s="50" t="str">
        <f t="shared" si="16"/>
        <v/>
      </c>
      <c r="AH9" s="31"/>
      <c r="AI9" s="51"/>
      <c r="AJ9" s="52"/>
      <c r="AK9" s="65"/>
      <c r="AL9" s="54" t="str">
        <f t="shared" si="13"/>
        <v/>
      </c>
      <c r="AM9" s="55" t="str">
        <f t="shared" si="14"/>
        <v/>
      </c>
      <c r="AN9" s="54" t="str">
        <f t="shared" si="17"/>
        <v/>
      </c>
      <c r="AO9" s="56" t="str">
        <f t="shared" si="18"/>
        <v/>
      </c>
      <c r="AP9" s="54" t="str">
        <f t="shared" si="19"/>
        <v/>
      </c>
      <c r="AQ9" s="54" t="str">
        <f t="shared" si="20"/>
        <v/>
      </c>
      <c r="AR9" s="54" t="str">
        <f t="shared" si="21"/>
        <v/>
      </c>
      <c r="AS9" s="54" t="str">
        <f t="shared" si="22"/>
        <v/>
      </c>
      <c r="AT9" s="57" t="str">
        <f t="shared" si="23"/>
        <v/>
      </c>
      <c r="AU9" s="65"/>
      <c r="AV9" s="52"/>
      <c r="AW9" s="65"/>
      <c r="AX9" s="21"/>
      <c r="AY9" s="76"/>
      <c r="AZ9" s="21"/>
      <c r="BA9" s="21"/>
      <c r="BB9" s="21"/>
      <c r="BC9" s="21"/>
    </row>
    <row r="10" ht="18.0" customHeight="1">
      <c r="A10" s="40"/>
      <c r="B10" s="63"/>
      <c r="C10" s="90"/>
      <c r="D10" s="91" t="str">
        <f>IFERROR(__xludf.DUMMYFUNCTION("IF(C10="""","""",REGEXEXTRACT(C10,""www.*.com""))"),"")</f>
        <v/>
      </c>
      <c r="E10" s="92" t="str">
        <f>IF(C10="","",VLOOKUP(D10, 'Sites e Siglas'!A8:C207,2))</f>
        <v/>
      </c>
      <c r="F10" s="92" t="str">
        <f>IF(C10="","",VLOOKUP(D10, 'Sites e Siglas'!A8:C207,3))</f>
        <v/>
      </c>
      <c r="G10" s="92"/>
      <c r="H10" s="97" t="str">
        <f>IFERROR(__xludf.DUMMYFUNCTION("IF(#REF!="""","""",INDEX(SPLIT(#REF!, "" x ""), 0, 1))"),"#REF!")</f>
        <v>#REF!</v>
      </c>
      <c r="I10" s="97" t="str">
        <f>IFERROR(__xludf.DUMMYFUNCTION("IF(#REF!="""","""",INDEX(SPLIT(#REF!, "" x ""), 0, 2))"),"#REF!")</f>
        <v>#REF!</v>
      </c>
      <c r="J10" s="97" t="str">
        <f>IFERROR(__xludf.DUMMYFUNCTION("IF(#REF!="""","""",INDEX(SPLIT(#REF!, "" x ""), 0, 3))"),"#REF!")</f>
        <v>#REF!</v>
      </c>
      <c r="K10" s="94" t="str">
        <f t="shared" si="1"/>
        <v>#REF!</v>
      </c>
      <c r="L10" s="88"/>
      <c r="M10" s="77"/>
      <c r="N10" s="43" t="str">
        <f t="shared" si="24"/>
        <v/>
      </c>
      <c r="O10" s="43"/>
      <c r="P10" s="43" t="str">
        <f t="shared" si="2"/>
        <v/>
      </c>
      <c r="Q10" s="31"/>
      <c r="R10" s="43"/>
      <c r="S10" s="78"/>
      <c r="T10" s="31"/>
      <c r="U10" s="46">
        <f t="shared" si="15"/>
        <v>0</v>
      </c>
      <c r="V10" s="75" t="str">
        <f t="shared" si="3"/>
        <v/>
      </c>
      <c r="W10" s="75" t="str">
        <f t="shared" si="4"/>
        <v/>
      </c>
      <c r="X10" s="47" t="str">
        <f t="shared" si="5"/>
        <v/>
      </c>
      <c r="Y10" s="47" t="str">
        <f t="shared" si="6"/>
        <v/>
      </c>
      <c r="Z10" s="9"/>
      <c r="AA10" s="49" t="str">
        <f t="shared" si="7"/>
        <v/>
      </c>
      <c r="AB10" s="49" t="str">
        <f t="shared" si="8"/>
        <v/>
      </c>
      <c r="AC10" s="50" t="str">
        <f t="shared" si="9"/>
        <v/>
      </c>
      <c r="AD10" s="96" t="str">
        <f t="shared" si="10"/>
        <v/>
      </c>
      <c r="AE10" s="50" t="str">
        <f t="shared" si="11"/>
        <v/>
      </c>
      <c r="AF10" s="96" t="str">
        <f t="shared" si="12"/>
        <v/>
      </c>
      <c r="AG10" s="50" t="str">
        <f t="shared" si="16"/>
        <v/>
      </c>
      <c r="AH10" s="31"/>
      <c r="AI10" s="51"/>
      <c r="AJ10" s="52"/>
      <c r="AK10" s="65"/>
      <c r="AL10" s="54" t="str">
        <f t="shared" si="13"/>
        <v/>
      </c>
      <c r="AM10" s="55" t="str">
        <f t="shared" si="14"/>
        <v/>
      </c>
      <c r="AN10" s="54" t="str">
        <f t="shared" si="17"/>
        <v/>
      </c>
      <c r="AO10" s="56" t="str">
        <f t="shared" si="18"/>
        <v/>
      </c>
      <c r="AP10" s="54" t="str">
        <f t="shared" si="19"/>
        <v/>
      </c>
      <c r="AQ10" s="54" t="str">
        <f t="shared" si="20"/>
        <v/>
      </c>
      <c r="AR10" s="54" t="str">
        <f t="shared" si="21"/>
        <v/>
      </c>
      <c r="AS10" s="54" t="str">
        <f t="shared" si="22"/>
        <v/>
      </c>
      <c r="AT10" s="57" t="str">
        <f t="shared" si="23"/>
        <v/>
      </c>
      <c r="AU10" s="65"/>
      <c r="AV10" s="52"/>
      <c r="AW10" s="65"/>
      <c r="AX10" s="21"/>
      <c r="AY10" s="76"/>
      <c r="AZ10" s="21"/>
      <c r="BA10" s="21"/>
      <c r="BB10" s="21"/>
      <c r="BC10" s="21"/>
    </row>
    <row r="11" ht="18.0" customHeight="1">
      <c r="A11" s="40"/>
      <c r="B11" s="63"/>
      <c r="C11" s="90"/>
      <c r="D11" s="91" t="str">
        <f>IFERROR(__xludf.DUMMYFUNCTION("IF(C11="""","""",REGEXEXTRACT(C11,""www.*.com""))"),"")</f>
        <v/>
      </c>
      <c r="E11" s="92" t="str">
        <f>IF(C11="","",VLOOKUP(D11, 'Sites e Siglas'!A9:C208,2))</f>
        <v/>
      </c>
      <c r="F11" s="92" t="str">
        <f>IF(C11="","",VLOOKUP(D11, 'Sites e Siglas'!A9:C208,3))</f>
        <v/>
      </c>
      <c r="G11" s="92"/>
      <c r="H11" s="98" t="str">
        <f>IFERROR(__xludf.DUMMYFUNCTION("IF(#REF!="""","""",INDEX(SPLIT(#REF!, "" x ""), 0, 1))"),"#REF!")</f>
        <v>#REF!</v>
      </c>
      <c r="I11" s="98" t="str">
        <f>IFERROR(__xludf.DUMMYFUNCTION("IF(#REF!="""","""",INDEX(SPLIT(#REF!, "" x ""), 0, 2))"),"#REF!")</f>
        <v>#REF!</v>
      </c>
      <c r="J11" s="98" t="str">
        <f>IFERROR(__xludf.DUMMYFUNCTION("IF(#REF!="""","""",INDEX(SPLIT(#REF!, "" x ""), 0, 3))"),"#REF!")</f>
        <v>#REF!</v>
      </c>
      <c r="K11" s="94" t="str">
        <f t="shared" si="1"/>
        <v>#REF!</v>
      </c>
      <c r="L11" s="88"/>
      <c r="M11" s="77"/>
      <c r="N11" s="43" t="str">
        <f t="shared" si="24"/>
        <v/>
      </c>
      <c r="O11" s="43"/>
      <c r="P11" s="43" t="str">
        <f t="shared" si="2"/>
        <v/>
      </c>
      <c r="Q11" s="31"/>
      <c r="R11" s="43"/>
      <c r="S11" s="78"/>
      <c r="T11" s="31"/>
      <c r="U11" s="46">
        <f t="shared" si="15"/>
        <v>0</v>
      </c>
      <c r="V11" s="75" t="str">
        <f t="shared" si="3"/>
        <v/>
      </c>
      <c r="W11" s="75" t="str">
        <f t="shared" si="4"/>
        <v/>
      </c>
      <c r="X11" s="47" t="str">
        <f t="shared" si="5"/>
        <v/>
      </c>
      <c r="Y11" s="47" t="str">
        <f t="shared" si="6"/>
        <v/>
      </c>
      <c r="Z11" s="31"/>
      <c r="AA11" s="49" t="str">
        <f t="shared" si="7"/>
        <v/>
      </c>
      <c r="AB11" s="49" t="str">
        <f t="shared" si="8"/>
        <v/>
      </c>
      <c r="AC11" s="50" t="str">
        <f t="shared" si="9"/>
        <v/>
      </c>
      <c r="AD11" s="96" t="str">
        <f t="shared" si="10"/>
        <v/>
      </c>
      <c r="AE11" s="50" t="str">
        <f t="shared" si="11"/>
        <v/>
      </c>
      <c r="AF11" s="96" t="str">
        <f t="shared" si="12"/>
        <v/>
      </c>
      <c r="AG11" s="50" t="str">
        <f t="shared" si="16"/>
        <v/>
      </c>
      <c r="AH11" s="31"/>
      <c r="AI11" s="51"/>
      <c r="AJ11" s="52"/>
      <c r="AK11" s="65"/>
      <c r="AL11" s="54" t="str">
        <f t="shared" si="13"/>
        <v/>
      </c>
      <c r="AM11" s="55" t="str">
        <f t="shared" si="14"/>
        <v/>
      </c>
      <c r="AN11" s="54" t="str">
        <f t="shared" si="17"/>
        <v/>
      </c>
      <c r="AO11" s="56" t="str">
        <f t="shared" si="18"/>
        <v/>
      </c>
      <c r="AP11" s="54" t="str">
        <f t="shared" si="19"/>
        <v/>
      </c>
      <c r="AQ11" s="54" t="str">
        <f t="shared" si="20"/>
        <v/>
      </c>
      <c r="AR11" s="54" t="str">
        <f t="shared" si="21"/>
        <v/>
      </c>
      <c r="AS11" s="54" t="str">
        <f t="shared" si="22"/>
        <v/>
      </c>
      <c r="AT11" s="57" t="str">
        <f t="shared" si="23"/>
        <v/>
      </c>
      <c r="AU11" s="65"/>
      <c r="AV11" s="52"/>
      <c r="AW11" s="65"/>
      <c r="AX11" s="21"/>
      <c r="AY11" s="76"/>
      <c r="AZ11" s="21"/>
      <c r="BA11" s="21"/>
      <c r="BB11" s="21"/>
      <c r="BC11" s="21"/>
    </row>
    <row r="12" ht="18.0" customHeight="1">
      <c r="A12" s="40"/>
      <c r="B12" s="63"/>
      <c r="C12" s="90"/>
      <c r="D12" s="91" t="str">
        <f>IFERROR(__xludf.DUMMYFUNCTION("IF(C12="""","""",REGEXEXTRACT(C12,""www.*.com""))"),"")</f>
        <v/>
      </c>
      <c r="E12" s="92" t="str">
        <f>IF(C12="","",VLOOKUP(D12, 'Sites e Siglas'!A10:C209,2))</f>
        <v/>
      </c>
      <c r="F12" s="92" t="str">
        <f>IF(C12="","",VLOOKUP(D12, 'Sites e Siglas'!A10:C209,3))</f>
        <v/>
      </c>
      <c r="G12" s="92"/>
      <c r="H12" s="97" t="str">
        <f>IFERROR(__xludf.DUMMYFUNCTION("IF(#REF!="""","""",INDEX(SPLIT(#REF!, "" x ""), 0, 1))"),"#REF!")</f>
        <v>#REF!</v>
      </c>
      <c r="I12" s="97" t="str">
        <f>IFERROR(__xludf.DUMMYFUNCTION("IF(#REF!="""","""",INDEX(SPLIT(#REF!, "" x ""), 0, 2))"),"#REF!")</f>
        <v>#REF!</v>
      </c>
      <c r="J12" s="97" t="str">
        <f>IFERROR(__xludf.DUMMYFUNCTION("IF(#REF!="""","""",INDEX(SPLIT(#REF!, "" x ""), 0, 3))"),"#REF!")</f>
        <v>#REF!</v>
      </c>
      <c r="K12" s="94" t="str">
        <f t="shared" si="1"/>
        <v>#REF!</v>
      </c>
      <c r="L12" s="88"/>
      <c r="M12" s="77"/>
      <c r="N12" s="43" t="str">
        <f t="shared" si="24"/>
        <v/>
      </c>
      <c r="O12" s="43"/>
      <c r="P12" s="43" t="str">
        <f t="shared" si="2"/>
        <v/>
      </c>
      <c r="Q12" s="31"/>
      <c r="R12" s="43"/>
      <c r="S12" s="78"/>
      <c r="T12" s="31"/>
      <c r="U12" s="46">
        <f t="shared" si="15"/>
        <v>0</v>
      </c>
      <c r="V12" s="75" t="str">
        <f t="shared" si="3"/>
        <v/>
      </c>
      <c r="W12" s="75" t="str">
        <f t="shared" si="4"/>
        <v/>
      </c>
      <c r="X12" s="47" t="str">
        <f t="shared" si="5"/>
        <v/>
      </c>
      <c r="Y12" s="47" t="str">
        <f t="shared" si="6"/>
        <v/>
      </c>
      <c r="Z12" s="9"/>
      <c r="AA12" s="49" t="str">
        <f t="shared" si="7"/>
        <v/>
      </c>
      <c r="AB12" s="49" t="str">
        <f t="shared" si="8"/>
        <v/>
      </c>
      <c r="AC12" s="50" t="str">
        <f t="shared" si="9"/>
        <v/>
      </c>
      <c r="AD12" s="96" t="str">
        <f t="shared" si="10"/>
        <v/>
      </c>
      <c r="AE12" s="50" t="str">
        <f t="shared" si="11"/>
        <v/>
      </c>
      <c r="AF12" s="96" t="str">
        <f t="shared" si="12"/>
        <v/>
      </c>
      <c r="AG12" s="50" t="str">
        <f t="shared" si="16"/>
        <v/>
      </c>
      <c r="AH12" s="31"/>
      <c r="AI12" s="51"/>
      <c r="AJ12" s="52"/>
      <c r="AK12" s="65"/>
      <c r="AL12" s="54" t="str">
        <f t="shared" si="13"/>
        <v/>
      </c>
      <c r="AM12" s="55" t="str">
        <f t="shared" si="14"/>
        <v/>
      </c>
      <c r="AN12" s="54" t="str">
        <f t="shared" si="17"/>
        <v/>
      </c>
      <c r="AO12" s="56" t="str">
        <f t="shared" si="18"/>
        <v/>
      </c>
      <c r="AP12" s="54" t="str">
        <f t="shared" si="19"/>
        <v/>
      </c>
      <c r="AQ12" s="54" t="str">
        <f t="shared" si="20"/>
        <v/>
      </c>
      <c r="AR12" s="54" t="str">
        <f t="shared" si="21"/>
        <v/>
      </c>
      <c r="AS12" s="54" t="str">
        <f t="shared" si="22"/>
        <v/>
      </c>
      <c r="AT12" s="57" t="str">
        <f t="shared" si="23"/>
        <v/>
      </c>
      <c r="AU12" s="65"/>
      <c r="AV12" s="52"/>
      <c r="AW12" s="65"/>
      <c r="AX12" s="21"/>
      <c r="AY12" s="76"/>
      <c r="AZ12" s="21"/>
      <c r="BA12" s="21"/>
      <c r="BB12" s="21"/>
      <c r="BC12" s="21"/>
    </row>
    <row r="13" ht="18.0" customHeight="1">
      <c r="A13" s="40"/>
      <c r="B13" s="63"/>
      <c r="C13" s="90"/>
      <c r="D13" s="91" t="str">
        <f>IFERROR(__xludf.DUMMYFUNCTION("IF(C13="""","""",REGEXEXTRACT(C13,""www.*.com""))"),"")</f>
        <v/>
      </c>
      <c r="E13" s="92" t="str">
        <f>IF(C13="","",VLOOKUP(D13, 'Sites e Siglas'!A11:C210,2))</f>
        <v/>
      </c>
      <c r="F13" s="92" t="str">
        <f>IF(C13="","",VLOOKUP(D13, 'Sites e Siglas'!A11:C210,3))</f>
        <v/>
      </c>
      <c r="G13" s="92"/>
      <c r="H13" s="98" t="str">
        <f>IFERROR(__xludf.DUMMYFUNCTION("IF(#REF!="""","""",INDEX(SPLIT(#REF!, "" x ""), 0, 1))"),"#REF!")</f>
        <v>#REF!</v>
      </c>
      <c r="I13" s="98" t="str">
        <f>IFERROR(__xludf.DUMMYFUNCTION("IF(#REF!="""","""",INDEX(SPLIT(#REF!, "" x ""), 0, 2))"),"#REF!")</f>
        <v>#REF!</v>
      </c>
      <c r="J13" s="98" t="str">
        <f>IFERROR(__xludf.DUMMYFUNCTION("IF(#REF!="""","""",INDEX(SPLIT(#REF!, "" x ""), 0, 3))"),"#REF!")</f>
        <v>#REF!</v>
      </c>
      <c r="K13" s="94" t="str">
        <f t="shared" si="1"/>
        <v>#REF!</v>
      </c>
      <c r="L13" s="88"/>
      <c r="M13" s="77"/>
      <c r="N13" s="43" t="str">
        <f t="shared" si="24"/>
        <v/>
      </c>
      <c r="O13" s="43"/>
      <c r="P13" s="43" t="str">
        <f t="shared" si="2"/>
        <v/>
      </c>
      <c r="Q13" s="31"/>
      <c r="R13" s="43"/>
      <c r="S13" s="78"/>
      <c r="T13" s="31"/>
      <c r="U13" s="46">
        <f t="shared" si="15"/>
        <v>0</v>
      </c>
      <c r="V13" s="75" t="str">
        <f t="shared" si="3"/>
        <v/>
      </c>
      <c r="W13" s="75" t="str">
        <f t="shared" si="4"/>
        <v/>
      </c>
      <c r="X13" s="47" t="str">
        <f t="shared" si="5"/>
        <v/>
      </c>
      <c r="Y13" s="47" t="str">
        <f t="shared" si="6"/>
        <v/>
      </c>
      <c r="Z13" s="31"/>
      <c r="AA13" s="49" t="str">
        <f t="shared" si="7"/>
        <v/>
      </c>
      <c r="AB13" s="49" t="str">
        <f t="shared" si="8"/>
        <v/>
      </c>
      <c r="AC13" s="50" t="str">
        <f t="shared" si="9"/>
        <v/>
      </c>
      <c r="AD13" s="96" t="str">
        <f t="shared" si="10"/>
        <v/>
      </c>
      <c r="AE13" s="50" t="str">
        <f t="shared" si="11"/>
        <v/>
      </c>
      <c r="AF13" s="96" t="str">
        <f t="shared" si="12"/>
        <v/>
      </c>
      <c r="AG13" s="50" t="str">
        <f t="shared" si="16"/>
        <v/>
      </c>
      <c r="AH13" s="31"/>
      <c r="AI13" s="51"/>
      <c r="AJ13" s="52"/>
      <c r="AK13" s="65"/>
      <c r="AL13" s="54" t="str">
        <f t="shared" si="13"/>
        <v/>
      </c>
      <c r="AM13" s="55" t="str">
        <f t="shared" si="14"/>
        <v/>
      </c>
      <c r="AN13" s="54" t="str">
        <f t="shared" si="17"/>
        <v/>
      </c>
      <c r="AO13" s="56" t="str">
        <f t="shared" si="18"/>
        <v/>
      </c>
      <c r="AP13" s="54" t="str">
        <f t="shared" si="19"/>
        <v/>
      </c>
      <c r="AQ13" s="54" t="str">
        <f t="shared" si="20"/>
        <v/>
      </c>
      <c r="AR13" s="54" t="str">
        <f t="shared" si="21"/>
        <v/>
      </c>
      <c r="AS13" s="54" t="str">
        <f t="shared" si="22"/>
        <v/>
      </c>
      <c r="AT13" s="57" t="str">
        <f t="shared" si="23"/>
        <v/>
      </c>
      <c r="AU13" s="65"/>
      <c r="AV13" s="52"/>
      <c r="AW13" s="65"/>
      <c r="AX13" s="21"/>
      <c r="AY13" s="76"/>
      <c r="AZ13" s="21"/>
      <c r="BA13" s="21"/>
      <c r="BB13" s="21"/>
      <c r="BC13" s="21"/>
    </row>
    <row r="14" ht="18.0" customHeight="1">
      <c r="A14" s="40"/>
      <c r="B14" s="63"/>
      <c r="C14" s="90"/>
      <c r="D14" s="91" t="str">
        <f>IFERROR(__xludf.DUMMYFUNCTION("IF(C14="""","""",REGEXEXTRACT(C14,""www.*.com""))"),"")</f>
        <v/>
      </c>
      <c r="E14" s="92" t="str">
        <f>IF(C14="","",VLOOKUP(D14, 'Sites e Siglas'!A12:C211,2))</f>
        <v/>
      </c>
      <c r="F14" s="92" t="str">
        <f>IF(C14="","",VLOOKUP(D14, 'Sites e Siglas'!A12:C211,3))</f>
        <v/>
      </c>
      <c r="G14" s="92"/>
      <c r="H14" s="97" t="str">
        <f>IFERROR(__xludf.DUMMYFUNCTION("IF(#REF!="""","""",INDEX(SPLIT(#REF!, "" x ""), 0, 1))"),"#REF!")</f>
        <v>#REF!</v>
      </c>
      <c r="I14" s="97" t="str">
        <f>IFERROR(__xludf.DUMMYFUNCTION("IF(#REF!="""","""",INDEX(SPLIT(#REF!, "" x ""), 0, 2))"),"#REF!")</f>
        <v>#REF!</v>
      </c>
      <c r="J14" s="97" t="str">
        <f>IFERROR(__xludf.DUMMYFUNCTION("IF(#REF!="""","""",INDEX(SPLIT(#REF!, "" x ""), 0, 3))"),"#REF!")</f>
        <v>#REF!</v>
      </c>
      <c r="K14" s="94" t="str">
        <f t="shared" si="1"/>
        <v>#REF!</v>
      </c>
      <c r="L14" s="88"/>
      <c r="M14" s="77"/>
      <c r="N14" s="43" t="str">
        <f t="shared" si="24"/>
        <v/>
      </c>
      <c r="O14" s="43"/>
      <c r="P14" s="43" t="str">
        <f t="shared" si="2"/>
        <v/>
      </c>
      <c r="Q14" s="31"/>
      <c r="R14" s="43"/>
      <c r="S14" s="78"/>
      <c r="T14" s="31"/>
      <c r="U14" s="46">
        <f t="shared" si="15"/>
        <v>0</v>
      </c>
      <c r="V14" s="75" t="str">
        <f t="shared" si="3"/>
        <v/>
      </c>
      <c r="W14" s="75" t="str">
        <f t="shared" si="4"/>
        <v/>
      </c>
      <c r="X14" s="47" t="str">
        <f t="shared" si="5"/>
        <v/>
      </c>
      <c r="Y14" s="47" t="str">
        <f t="shared" si="6"/>
        <v/>
      </c>
      <c r="Z14" s="9"/>
      <c r="AA14" s="49" t="str">
        <f t="shared" si="7"/>
        <v/>
      </c>
      <c r="AB14" s="49" t="str">
        <f t="shared" si="8"/>
        <v/>
      </c>
      <c r="AC14" s="50" t="str">
        <f t="shared" si="9"/>
        <v/>
      </c>
      <c r="AD14" s="96" t="str">
        <f t="shared" si="10"/>
        <v/>
      </c>
      <c r="AE14" s="50" t="str">
        <f t="shared" si="11"/>
        <v/>
      </c>
      <c r="AF14" s="96" t="str">
        <f t="shared" si="12"/>
        <v/>
      </c>
      <c r="AG14" s="50" t="str">
        <f t="shared" si="16"/>
        <v/>
      </c>
      <c r="AH14" s="31"/>
      <c r="AI14" s="51"/>
      <c r="AJ14" s="52"/>
      <c r="AK14" s="65"/>
      <c r="AL14" s="54" t="str">
        <f t="shared" si="13"/>
        <v/>
      </c>
      <c r="AM14" s="55" t="str">
        <f t="shared" si="14"/>
        <v/>
      </c>
      <c r="AN14" s="54" t="str">
        <f t="shared" si="17"/>
        <v/>
      </c>
      <c r="AO14" s="56" t="str">
        <f t="shared" si="18"/>
        <v/>
      </c>
      <c r="AP14" s="54" t="str">
        <f t="shared" si="19"/>
        <v/>
      </c>
      <c r="AQ14" s="54" t="str">
        <f t="shared" si="20"/>
        <v/>
      </c>
      <c r="AR14" s="54" t="str">
        <f t="shared" si="21"/>
        <v/>
      </c>
      <c r="AS14" s="54" t="str">
        <f t="shared" si="22"/>
        <v/>
      </c>
      <c r="AT14" s="57" t="str">
        <f t="shared" si="23"/>
        <v/>
      </c>
      <c r="AU14" s="65"/>
      <c r="AV14" s="52"/>
      <c r="AW14" s="65"/>
      <c r="AX14" s="21"/>
      <c r="AY14" s="76"/>
      <c r="AZ14" s="21"/>
      <c r="BA14" s="21"/>
      <c r="BB14" s="21"/>
      <c r="BC14" s="21"/>
    </row>
    <row r="15" ht="18.0" customHeight="1">
      <c r="A15" s="40"/>
      <c r="B15" s="63"/>
      <c r="C15" s="90"/>
      <c r="D15" s="91" t="str">
        <f>IFERROR(__xludf.DUMMYFUNCTION("IF(C15="""","""",REGEXEXTRACT(C15,""www.*.com""))"),"")</f>
        <v/>
      </c>
      <c r="E15" s="92" t="str">
        <f>IF(C15="","",VLOOKUP(D15, 'Sites e Siglas'!A13:C212,2))</f>
        <v/>
      </c>
      <c r="F15" s="92" t="str">
        <f>IF(C15="","",VLOOKUP(D15, 'Sites e Siglas'!A13:C212,3))</f>
        <v/>
      </c>
      <c r="G15" s="92"/>
      <c r="H15" s="98" t="str">
        <f>IFERROR(__xludf.DUMMYFUNCTION("IF(#REF!="""","""",INDEX(SPLIT(#REF!, "" x ""), 0, 1))"),"#REF!")</f>
        <v>#REF!</v>
      </c>
      <c r="I15" s="98" t="str">
        <f>IFERROR(__xludf.DUMMYFUNCTION("IF(#REF!="""","""",INDEX(SPLIT(#REF!, "" x ""), 0, 2))"),"#REF!")</f>
        <v>#REF!</v>
      </c>
      <c r="J15" s="98" t="str">
        <f>IFERROR(__xludf.DUMMYFUNCTION("IF(#REF!="""","""",INDEX(SPLIT(#REF!, "" x ""), 0, 3))"),"#REF!")</f>
        <v>#REF!</v>
      </c>
      <c r="K15" s="94" t="str">
        <f t="shared" si="1"/>
        <v>#REF!</v>
      </c>
      <c r="L15" s="88"/>
      <c r="M15" s="77"/>
      <c r="N15" s="43" t="str">
        <f t="shared" si="24"/>
        <v/>
      </c>
      <c r="O15" s="43"/>
      <c r="P15" s="43" t="str">
        <f t="shared" si="2"/>
        <v/>
      </c>
      <c r="Q15" s="31"/>
      <c r="R15" s="43"/>
      <c r="S15" s="78"/>
      <c r="T15" s="31"/>
      <c r="U15" s="46">
        <f t="shared" si="15"/>
        <v>0</v>
      </c>
      <c r="V15" s="75" t="str">
        <f t="shared" si="3"/>
        <v/>
      </c>
      <c r="W15" s="75" t="str">
        <f t="shared" si="4"/>
        <v/>
      </c>
      <c r="X15" s="47" t="str">
        <f t="shared" si="5"/>
        <v/>
      </c>
      <c r="Y15" s="47" t="str">
        <f t="shared" si="6"/>
        <v/>
      </c>
      <c r="Z15" s="31"/>
      <c r="AA15" s="49" t="str">
        <f t="shared" si="7"/>
        <v/>
      </c>
      <c r="AB15" s="49" t="str">
        <f t="shared" si="8"/>
        <v/>
      </c>
      <c r="AC15" s="50" t="str">
        <f t="shared" si="9"/>
        <v/>
      </c>
      <c r="AD15" s="96" t="str">
        <f t="shared" si="10"/>
        <v/>
      </c>
      <c r="AE15" s="50" t="str">
        <f t="shared" si="11"/>
        <v/>
      </c>
      <c r="AF15" s="96" t="str">
        <f t="shared" si="12"/>
        <v/>
      </c>
      <c r="AG15" s="50" t="str">
        <f t="shared" si="16"/>
        <v/>
      </c>
      <c r="AH15" s="31"/>
      <c r="AI15" s="51"/>
      <c r="AJ15" s="52"/>
      <c r="AK15" s="65"/>
      <c r="AL15" s="54" t="str">
        <f t="shared" si="13"/>
        <v/>
      </c>
      <c r="AM15" s="55" t="str">
        <f t="shared" si="14"/>
        <v/>
      </c>
      <c r="AN15" s="54" t="str">
        <f t="shared" si="17"/>
        <v/>
      </c>
      <c r="AO15" s="56" t="str">
        <f t="shared" si="18"/>
        <v/>
      </c>
      <c r="AP15" s="54" t="str">
        <f t="shared" si="19"/>
        <v/>
      </c>
      <c r="AQ15" s="54" t="str">
        <f t="shared" si="20"/>
        <v/>
      </c>
      <c r="AR15" s="54" t="str">
        <f t="shared" si="21"/>
        <v/>
      </c>
      <c r="AS15" s="54" t="str">
        <f t="shared" si="22"/>
        <v/>
      </c>
      <c r="AT15" s="57" t="str">
        <f t="shared" si="23"/>
        <v/>
      </c>
      <c r="AU15" s="65"/>
      <c r="AV15" s="52"/>
      <c r="AW15" s="65"/>
      <c r="AX15" s="21"/>
      <c r="AY15" s="76"/>
      <c r="AZ15" s="21"/>
      <c r="BA15" s="21"/>
      <c r="BB15" s="21"/>
      <c r="BC15" s="21"/>
    </row>
    <row r="16" ht="18.0" customHeight="1">
      <c r="A16" s="40"/>
      <c r="B16" s="63"/>
      <c r="C16" s="90"/>
      <c r="D16" s="91" t="str">
        <f>IFERROR(__xludf.DUMMYFUNCTION("IF(C16="""","""",REGEXEXTRACT(C16,""www.*.com""))"),"")</f>
        <v/>
      </c>
      <c r="E16" s="92" t="str">
        <f>IF(C16="","",VLOOKUP(D16, 'Sites e Siglas'!A14:C213,2))</f>
        <v/>
      </c>
      <c r="F16" s="92" t="str">
        <f>IF(C16="","",VLOOKUP(D16, 'Sites e Siglas'!A14:C213,3))</f>
        <v/>
      </c>
      <c r="G16" s="92"/>
      <c r="H16" s="97" t="str">
        <f>IFERROR(__xludf.DUMMYFUNCTION("IF(#REF!="""","""",INDEX(SPLIT(#REF!, "" x ""), 0, 1))"),"#REF!")</f>
        <v>#REF!</v>
      </c>
      <c r="I16" s="97" t="str">
        <f>IFERROR(__xludf.DUMMYFUNCTION("IF(#REF!="""","""",INDEX(SPLIT(#REF!, "" x ""), 0, 2))"),"#REF!")</f>
        <v>#REF!</v>
      </c>
      <c r="J16" s="97" t="str">
        <f>IFERROR(__xludf.DUMMYFUNCTION("IF(#REF!="""","""",INDEX(SPLIT(#REF!, "" x ""), 0, 3))"),"#REF!")</f>
        <v>#REF!</v>
      </c>
      <c r="K16" s="94" t="str">
        <f t="shared" si="1"/>
        <v>#REF!</v>
      </c>
      <c r="L16" s="88"/>
      <c r="M16" s="77"/>
      <c r="N16" s="43" t="str">
        <f t="shared" si="24"/>
        <v/>
      </c>
      <c r="O16" s="43"/>
      <c r="P16" s="43" t="str">
        <f t="shared" si="2"/>
        <v/>
      </c>
      <c r="Q16" s="31"/>
      <c r="R16" s="43"/>
      <c r="S16" s="78"/>
      <c r="T16" s="31"/>
      <c r="U16" s="46">
        <f t="shared" si="15"/>
        <v>0</v>
      </c>
      <c r="V16" s="75" t="str">
        <f t="shared" si="3"/>
        <v/>
      </c>
      <c r="W16" s="75" t="str">
        <f t="shared" si="4"/>
        <v/>
      </c>
      <c r="X16" s="47" t="str">
        <f t="shared" si="5"/>
        <v/>
      </c>
      <c r="Y16" s="47" t="str">
        <f t="shared" si="6"/>
        <v/>
      </c>
      <c r="Z16" s="9"/>
      <c r="AA16" s="49" t="str">
        <f t="shared" si="7"/>
        <v/>
      </c>
      <c r="AB16" s="49" t="str">
        <f t="shared" si="8"/>
        <v/>
      </c>
      <c r="AC16" s="50" t="str">
        <f t="shared" si="9"/>
        <v/>
      </c>
      <c r="AD16" s="96" t="str">
        <f t="shared" si="10"/>
        <v/>
      </c>
      <c r="AE16" s="50" t="str">
        <f t="shared" si="11"/>
        <v/>
      </c>
      <c r="AF16" s="96" t="str">
        <f t="shared" si="12"/>
        <v/>
      </c>
      <c r="AG16" s="50" t="str">
        <f t="shared" si="16"/>
        <v/>
      </c>
      <c r="AH16" s="31"/>
      <c r="AI16" s="51"/>
      <c r="AJ16" s="52"/>
      <c r="AK16" s="65"/>
      <c r="AL16" s="54" t="str">
        <f t="shared" si="13"/>
        <v/>
      </c>
      <c r="AM16" s="55" t="str">
        <f t="shared" si="14"/>
        <v/>
      </c>
      <c r="AN16" s="54" t="str">
        <f t="shared" si="17"/>
        <v/>
      </c>
      <c r="AO16" s="56" t="str">
        <f t="shared" si="18"/>
        <v/>
      </c>
      <c r="AP16" s="54" t="str">
        <f t="shared" si="19"/>
        <v/>
      </c>
      <c r="AQ16" s="54" t="str">
        <f t="shared" si="20"/>
        <v/>
      </c>
      <c r="AR16" s="54" t="str">
        <f t="shared" si="21"/>
        <v/>
      </c>
      <c r="AS16" s="54" t="str">
        <f t="shared" si="22"/>
        <v/>
      </c>
      <c r="AT16" s="57" t="str">
        <f t="shared" si="23"/>
        <v/>
      </c>
      <c r="AU16" s="65"/>
      <c r="AV16" s="52"/>
      <c r="AW16" s="65"/>
      <c r="AX16" s="21"/>
      <c r="AY16" s="76"/>
      <c r="AZ16" s="21"/>
      <c r="BA16" s="21"/>
      <c r="BB16" s="21"/>
      <c r="BC16" s="21"/>
    </row>
    <row r="17" ht="18.0" customHeight="1">
      <c r="A17" s="40"/>
      <c r="B17" s="63"/>
      <c r="C17" s="90"/>
      <c r="D17" s="91" t="str">
        <f>IFERROR(__xludf.DUMMYFUNCTION("IF(C17="""","""",REGEXEXTRACT(C17,""www.*.com""))"),"")</f>
        <v/>
      </c>
      <c r="E17" s="92" t="str">
        <f>IF(C17="","",VLOOKUP(D17, 'Sites e Siglas'!A15:C214,2))</f>
        <v/>
      </c>
      <c r="F17" s="92" t="str">
        <f>IF(C17="","",VLOOKUP(D17, 'Sites e Siglas'!A15:C214,3))</f>
        <v/>
      </c>
      <c r="G17" s="92"/>
      <c r="H17" s="98" t="str">
        <f>IFERROR(__xludf.DUMMYFUNCTION("IF(#REF!="""","""",INDEX(SPLIT(#REF!, "" x ""), 0, 1))"),"#REF!")</f>
        <v>#REF!</v>
      </c>
      <c r="I17" s="98" t="str">
        <f>IFERROR(__xludf.DUMMYFUNCTION("IF(#REF!="""","""",INDEX(SPLIT(#REF!, "" x ""), 0, 2))"),"#REF!")</f>
        <v>#REF!</v>
      </c>
      <c r="J17" s="98" t="str">
        <f>IFERROR(__xludf.DUMMYFUNCTION("IF(#REF!="""","""",INDEX(SPLIT(#REF!, "" x ""), 0, 3))"),"#REF!")</f>
        <v>#REF!</v>
      </c>
      <c r="K17" s="94" t="str">
        <f t="shared" si="1"/>
        <v>#REF!</v>
      </c>
      <c r="L17" s="88"/>
      <c r="M17" s="77"/>
      <c r="N17" s="43" t="str">
        <f t="shared" si="24"/>
        <v/>
      </c>
      <c r="O17" s="43"/>
      <c r="P17" s="43" t="str">
        <f t="shared" si="2"/>
        <v/>
      </c>
      <c r="Q17" s="31"/>
      <c r="R17" s="43"/>
      <c r="S17" s="78"/>
      <c r="T17" s="31"/>
      <c r="U17" s="46">
        <f t="shared" si="15"/>
        <v>0</v>
      </c>
      <c r="V17" s="75" t="str">
        <f t="shared" si="3"/>
        <v/>
      </c>
      <c r="W17" s="75" t="str">
        <f t="shared" si="4"/>
        <v/>
      </c>
      <c r="X17" s="47" t="str">
        <f t="shared" si="5"/>
        <v/>
      </c>
      <c r="Y17" s="47" t="str">
        <f t="shared" si="6"/>
        <v/>
      </c>
      <c r="Z17" s="31"/>
      <c r="AA17" s="49" t="str">
        <f t="shared" si="7"/>
        <v/>
      </c>
      <c r="AB17" s="49" t="str">
        <f t="shared" si="8"/>
        <v/>
      </c>
      <c r="AC17" s="50" t="str">
        <f t="shared" si="9"/>
        <v/>
      </c>
      <c r="AD17" s="96" t="str">
        <f t="shared" si="10"/>
        <v/>
      </c>
      <c r="AE17" s="50" t="str">
        <f t="shared" si="11"/>
        <v/>
      </c>
      <c r="AF17" s="96" t="str">
        <f t="shared" si="12"/>
        <v/>
      </c>
      <c r="AG17" s="50" t="str">
        <f t="shared" si="16"/>
        <v/>
      </c>
      <c r="AH17" s="31"/>
      <c r="AI17" s="51"/>
      <c r="AJ17" s="52"/>
      <c r="AK17" s="65"/>
      <c r="AL17" s="54" t="str">
        <f t="shared" si="13"/>
        <v/>
      </c>
      <c r="AM17" s="55" t="str">
        <f t="shared" si="14"/>
        <v/>
      </c>
      <c r="AN17" s="54" t="str">
        <f t="shared" si="17"/>
        <v/>
      </c>
      <c r="AO17" s="56" t="str">
        <f t="shared" si="18"/>
        <v/>
      </c>
      <c r="AP17" s="54" t="str">
        <f t="shared" si="19"/>
        <v/>
      </c>
      <c r="AQ17" s="54" t="str">
        <f t="shared" si="20"/>
        <v/>
      </c>
      <c r="AR17" s="54" t="str">
        <f t="shared" si="21"/>
        <v/>
      </c>
      <c r="AS17" s="54" t="str">
        <f t="shared" si="22"/>
        <v/>
      </c>
      <c r="AT17" s="57" t="str">
        <f t="shared" si="23"/>
        <v/>
      </c>
      <c r="AU17" s="65"/>
      <c r="AV17" s="52"/>
      <c r="AW17" s="65"/>
      <c r="AX17" s="21"/>
      <c r="AY17" s="76"/>
      <c r="AZ17" s="21"/>
      <c r="BA17" s="21"/>
      <c r="BB17" s="21"/>
      <c r="BC17" s="21"/>
    </row>
    <row r="18" ht="18.0" customHeight="1">
      <c r="A18" s="40"/>
      <c r="B18" s="63"/>
      <c r="C18" s="90"/>
      <c r="D18" s="91" t="str">
        <f>IFERROR(__xludf.DUMMYFUNCTION("IF(C18="""","""",REGEXEXTRACT(C18,""www.*.com""))"),"")</f>
        <v/>
      </c>
      <c r="E18" s="92" t="str">
        <f>IF(C18="","",VLOOKUP(D18, 'Sites e Siglas'!A16:C215,2))</f>
        <v/>
      </c>
      <c r="F18" s="92" t="str">
        <f>IF(C18="","",VLOOKUP(D18, 'Sites e Siglas'!A16:C215,3))</f>
        <v/>
      </c>
      <c r="G18" s="92"/>
      <c r="H18" s="97" t="str">
        <f>IFERROR(__xludf.DUMMYFUNCTION("IF(#REF!="""","""",INDEX(SPLIT(#REF!, "" x ""), 0, 1))"),"#REF!")</f>
        <v>#REF!</v>
      </c>
      <c r="I18" s="97" t="str">
        <f>IFERROR(__xludf.DUMMYFUNCTION("IF(#REF!="""","""",INDEX(SPLIT(#REF!, "" x ""), 0, 2))"),"#REF!")</f>
        <v>#REF!</v>
      </c>
      <c r="J18" s="97" t="str">
        <f>IFERROR(__xludf.DUMMYFUNCTION("IF(#REF!="""","""",INDEX(SPLIT(#REF!, "" x ""), 0, 3))"),"#REF!")</f>
        <v>#REF!</v>
      </c>
      <c r="K18" s="94" t="str">
        <f t="shared" si="1"/>
        <v>#REF!</v>
      </c>
      <c r="L18" s="88"/>
      <c r="M18" s="77"/>
      <c r="N18" s="43" t="str">
        <f t="shared" si="24"/>
        <v/>
      </c>
      <c r="O18" s="43"/>
      <c r="P18" s="43" t="str">
        <f t="shared" si="2"/>
        <v/>
      </c>
      <c r="Q18" s="31"/>
      <c r="R18" s="43"/>
      <c r="S18" s="78"/>
      <c r="T18" s="31"/>
      <c r="U18" s="46">
        <f t="shared" si="15"/>
        <v>0</v>
      </c>
      <c r="V18" s="75" t="str">
        <f t="shared" si="3"/>
        <v/>
      </c>
      <c r="W18" s="75" t="str">
        <f t="shared" si="4"/>
        <v/>
      </c>
      <c r="X18" s="47" t="str">
        <f t="shared" si="5"/>
        <v/>
      </c>
      <c r="Y18" s="47" t="str">
        <f t="shared" si="6"/>
        <v/>
      </c>
      <c r="Z18" s="9"/>
      <c r="AA18" s="49" t="str">
        <f t="shared" si="7"/>
        <v/>
      </c>
      <c r="AB18" s="49" t="str">
        <f t="shared" si="8"/>
        <v/>
      </c>
      <c r="AC18" s="50" t="str">
        <f t="shared" si="9"/>
        <v/>
      </c>
      <c r="AD18" s="96" t="str">
        <f t="shared" si="10"/>
        <v/>
      </c>
      <c r="AE18" s="50" t="str">
        <f t="shared" si="11"/>
        <v/>
      </c>
      <c r="AF18" s="96" t="str">
        <f t="shared" si="12"/>
        <v/>
      </c>
      <c r="AG18" s="50" t="str">
        <f t="shared" si="16"/>
        <v/>
      </c>
      <c r="AH18" s="31"/>
      <c r="AI18" s="51"/>
      <c r="AJ18" s="52"/>
      <c r="AK18" s="65"/>
      <c r="AL18" s="54" t="str">
        <f t="shared" si="13"/>
        <v/>
      </c>
      <c r="AM18" s="55" t="str">
        <f t="shared" si="14"/>
        <v/>
      </c>
      <c r="AN18" s="54" t="str">
        <f t="shared" si="17"/>
        <v/>
      </c>
      <c r="AO18" s="56" t="str">
        <f t="shared" si="18"/>
        <v/>
      </c>
      <c r="AP18" s="54" t="str">
        <f t="shared" si="19"/>
        <v/>
      </c>
      <c r="AQ18" s="54" t="str">
        <f t="shared" si="20"/>
        <v/>
      </c>
      <c r="AR18" s="54" t="str">
        <f t="shared" si="21"/>
        <v/>
      </c>
      <c r="AS18" s="54" t="str">
        <f t="shared" si="22"/>
        <v/>
      </c>
      <c r="AT18" s="57" t="str">
        <f t="shared" si="23"/>
        <v/>
      </c>
      <c r="AU18" s="65"/>
      <c r="AV18" s="52"/>
      <c r="AW18" s="65"/>
      <c r="AX18" s="21"/>
      <c r="AY18" s="76"/>
      <c r="AZ18" s="21"/>
      <c r="BA18" s="21"/>
      <c r="BB18" s="21"/>
      <c r="BC18" s="21"/>
    </row>
    <row r="19" ht="18.0" customHeight="1">
      <c r="A19" s="79"/>
      <c r="B19" s="63"/>
      <c r="C19" s="90"/>
      <c r="D19" s="91" t="str">
        <f>IFERROR(__xludf.DUMMYFUNCTION("IF(C19="""","""",REGEXEXTRACT(C19,""www.*.com""))"),"")</f>
        <v/>
      </c>
      <c r="E19" s="92" t="str">
        <f>IF(C19="","",VLOOKUP(D19, 'Sites e Siglas'!A17:C216,2))</f>
        <v/>
      </c>
      <c r="F19" s="92" t="str">
        <f>IF(C19="","",VLOOKUP(D19, 'Sites e Siglas'!A17:C216,3))</f>
        <v/>
      </c>
      <c r="G19" s="92"/>
      <c r="H19" s="98" t="str">
        <f>IFERROR(__xludf.DUMMYFUNCTION("IF(#REF!="""","""",INDEX(SPLIT(#REF!, "" x ""), 0, 1))"),"#REF!")</f>
        <v>#REF!</v>
      </c>
      <c r="I19" s="98" t="str">
        <f>IFERROR(__xludf.DUMMYFUNCTION("IF(#REF!="""","""",INDEX(SPLIT(#REF!, "" x ""), 0, 2))"),"#REF!")</f>
        <v>#REF!</v>
      </c>
      <c r="J19" s="98" t="str">
        <f>IFERROR(__xludf.DUMMYFUNCTION("IF(#REF!="""","""",INDEX(SPLIT(#REF!, "" x ""), 0, 3))"),"#REF!")</f>
        <v>#REF!</v>
      </c>
      <c r="K19" s="94" t="str">
        <f t="shared" si="1"/>
        <v>#REF!</v>
      </c>
      <c r="L19" s="88"/>
      <c r="M19" s="43"/>
      <c r="N19" s="43" t="str">
        <f t="shared" si="24"/>
        <v/>
      </c>
      <c r="O19" s="43"/>
      <c r="P19" s="43" t="str">
        <f t="shared" si="2"/>
        <v/>
      </c>
      <c r="Q19" s="31"/>
      <c r="R19" s="43"/>
      <c r="S19" s="80"/>
      <c r="T19" s="31"/>
      <c r="U19" s="46">
        <f t="shared" si="15"/>
        <v>0</v>
      </c>
      <c r="V19" s="75" t="str">
        <f t="shared" si="3"/>
        <v/>
      </c>
      <c r="W19" s="75" t="str">
        <f t="shared" si="4"/>
        <v/>
      </c>
      <c r="X19" s="47" t="str">
        <f t="shared" si="5"/>
        <v/>
      </c>
      <c r="Y19" s="47" t="str">
        <f t="shared" si="6"/>
        <v/>
      </c>
      <c r="Z19" s="31"/>
      <c r="AA19" s="49" t="str">
        <f t="shared" si="7"/>
        <v/>
      </c>
      <c r="AB19" s="49" t="str">
        <f t="shared" si="8"/>
        <v/>
      </c>
      <c r="AC19" s="50" t="str">
        <f t="shared" si="9"/>
        <v/>
      </c>
      <c r="AD19" s="96" t="str">
        <f t="shared" si="10"/>
        <v/>
      </c>
      <c r="AE19" s="50" t="str">
        <f t="shared" si="11"/>
        <v/>
      </c>
      <c r="AF19" s="96" t="str">
        <f t="shared" si="12"/>
        <v/>
      </c>
      <c r="AG19" s="50" t="str">
        <f t="shared" si="16"/>
        <v/>
      </c>
      <c r="AH19" s="31"/>
      <c r="AI19" s="51"/>
      <c r="AJ19" s="52"/>
      <c r="AK19" s="65"/>
      <c r="AL19" s="54" t="str">
        <f t="shared" si="13"/>
        <v/>
      </c>
      <c r="AM19" s="55" t="str">
        <f t="shared" si="14"/>
        <v/>
      </c>
      <c r="AN19" s="54" t="str">
        <f t="shared" si="17"/>
        <v/>
      </c>
      <c r="AO19" s="56" t="str">
        <f t="shared" si="18"/>
        <v/>
      </c>
      <c r="AP19" s="54" t="str">
        <f t="shared" si="19"/>
        <v/>
      </c>
      <c r="AQ19" s="54" t="str">
        <f t="shared" si="20"/>
        <v/>
      </c>
      <c r="AR19" s="54" t="str">
        <f t="shared" si="21"/>
        <v/>
      </c>
      <c r="AS19" s="54" t="str">
        <f t="shared" si="22"/>
        <v/>
      </c>
      <c r="AT19" s="57" t="str">
        <f t="shared" si="23"/>
        <v/>
      </c>
      <c r="AU19" s="65"/>
      <c r="AV19" s="81"/>
      <c r="AW19" s="65"/>
      <c r="AX19" s="21"/>
      <c r="AY19" s="76"/>
      <c r="AZ19" s="21"/>
      <c r="BA19" s="21"/>
      <c r="BB19" s="21"/>
      <c r="BC19" s="21"/>
    </row>
    <row r="20" ht="18.0" customHeight="1">
      <c r="A20" s="79"/>
      <c r="B20" s="63"/>
      <c r="C20" s="90"/>
      <c r="D20" s="91" t="str">
        <f>IFERROR(__xludf.DUMMYFUNCTION("IF(C20="""","""",REGEXEXTRACT(C20,""www.*.com""))"),"")</f>
        <v/>
      </c>
      <c r="E20" s="92" t="str">
        <f>IF(C20="","",VLOOKUP(D20, 'Sites e Siglas'!A18:C217,2))</f>
        <v/>
      </c>
      <c r="F20" s="92" t="str">
        <f>IF(C20="","",VLOOKUP(D20, 'Sites e Siglas'!A18:C217,3))</f>
        <v/>
      </c>
      <c r="G20" s="92"/>
      <c r="H20" s="97" t="str">
        <f>IFERROR(__xludf.DUMMYFUNCTION("IF(#REF!="""","""",INDEX(SPLIT(#REF!, "" x ""), 0, 1))"),"#REF!")</f>
        <v>#REF!</v>
      </c>
      <c r="I20" s="97" t="str">
        <f>IFERROR(__xludf.DUMMYFUNCTION("IF(#REF!="""","""",INDEX(SPLIT(#REF!, "" x ""), 0, 2))"),"#REF!")</f>
        <v>#REF!</v>
      </c>
      <c r="J20" s="97" t="str">
        <f>IFERROR(__xludf.DUMMYFUNCTION("IF(#REF!="""","""",INDEX(SPLIT(#REF!, "" x ""), 0, 3))"),"#REF!")</f>
        <v>#REF!</v>
      </c>
      <c r="K20" s="94" t="str">
        <f t="shared" si="1"/>
        <v>#REF!</v>
      </c>
      <c r="L20" s="88"/>
      <c r="M20" s="43"/>
      <c r="N20" s="43" t="str">
        <f t="shared" si="24"/>
        <v/>
      </c>
      <c r="O20" s="43"/>
      <c r="P20" s="43" t="str">
        <f t="shared" si="2"/>
        <v/>
      </c>
      <c r="Q20" s="31"/>
      <c r="R20" s="43"/>
      <c r="S20" s="80"/>
      <c r="T20" s="31"/>
      <c r="U20" s="46">
        <f t="shared" si="15"/>
        <v>0</v>
      </c>
      <c r="V20" s="75" t="str">
        <f t="shared" si="3"/>
        <v/>
      </c>
      <c r="W20" s="75" t="str">
        <f t="shared" si="4"/>
        <v/>
      </c>
      <c r="X20" s="47" t="str">
        <f t="shared" si="5"/>
        <v/>
      </c>
      <c r="Y20" s="47" t="str">
        <f t="shared" si="6"/>
        <v/>
      </c>
      <c r="Z20" s="9"/>
      <c r="AA20" s="49" t="str">
        <f t="shared" si="7"/>
        <v/>
      </c>
      <c r="AB20" s="49" t="str">
        <f t="shared" si="8"/>
        <v/>
      </c>
      <c r="AC20" s="50" t="str">
        <f t="shared" si="9"/>
        <v/>
      </c>
      <c r="AD20" s="96" t="str">
        <f t="shared" si="10"/>
        <v/>
      </c>
      <c r="AE20" s="50" t="str">
        <f t="shared" si="11"/>
        <v/>
      </c>
      <c r="AF20" s="96" t="str">
        <f t="shared" si="12"/>
        <v/>
      </c>
      <c r="AG20" s="50" t="str">
        <f t="shared" si="16"/>
        <v/>
      </c>
      <c r="AH20" s="31"/>
      <c r="AI20" s="51"/>
      <c r="AJ20" s="52"/>
      <c r="AK20" s="65"/>
      <c r="AL20" s="54" t="str">
        <f t="shared" si="13"/>
        <v/>
      </c>
      <c r="AM20" s="55" t="str">
        <f t="shared" si="14"/>
        <v/>
      </c>
      <c r="AN20" s="54" t="str">
        <f t="shared" si="17"/>
        <v/>
      </c>
      <c r="AO20" s="56" t="str">
        <f t="shared" si="18"/>
        <v/>
      </c>
      <c r="AP20" s="54" t="str">
        <f t="shared" si="19"/>
        <v/>
      </c>
      <c r="AQ20" s="54" t="str">
        <f t="shared" si="20"/>
        <v/>
      </c>
      <c r="AR20" s="54" t="str">
        <f t="shared" si="21"/>
        <v/>
      </c>
      <c r="AS20" s="54" t="str">
        <f t="shared" si="22"/>
        <v/>
      </c>
      <c r="AT20" s="57" t="str">
        <f t="shared" si="23"/>
        <v/>
      </c>
      <c r="AU20" s="65"/>
      <c r="AV20" s="81"/>
      <c r="AW20" s="65"/>
      <c r="AX20" s="21"/>
      <c r="AY20" s="76"/>
      <c r="AZ20" s="21"/>
      <c r="BA20" s="21"/>
      <c r="BB20" s="21"/>
      <c r="BC20" s="21"/>
    </row>
    <row r="21" ht="18.0" customHeight="1">
      <c r="A21" s="79"/>
      <c r="B21" s="63"/>
      <c r="C21" s="90"/>
      <c r="D21" s="91" t="str">
        <f>IFERROR(__xludf.DUMMYFUNCTION("IF(C21="""","""",REGEXEXTRACT(C21,""www.*.com""))"),"")</f>
        <v/>
      </c>
      <c r="E21" s="92" t="str">
        <f>IF(C21="","",VLOOKUP(D21, 'Sites e Siglas'!A19:C218,2))</f>
        <v/>
      </c>
      <c r="F21" s="92" t="str">
        <f>IF(C21="","",VLOOKUP(D21, 'Sites e Siglas'!A19:C218,3))</f>
        <v/>
      </c>
      <c r="G21" s="92"/>
      <c r="H21" s="98" t="str">
        <f>IFERROR(__xludf.DUMMYFUNCTION("IF(#REF!="""","""",INDEX(SPLIT(#REF!, "" x ""), 0, 1))"),"#REF!")</f>
        <v>#REF!</v>
      </c>
      <c r="I21" s="98" t="str">
        <f>IFERROR(__xludf.DUMMYFUNCTION("IF(#REF!="""","""",INDEX(SPLIT(#REF!, "" x ""), 0, 2))"),"#REF!")</f>
        <v>#REF!</v>
      </c>
      <c r="J21" s="98" t="str">
        <f>IFERROR(__xludf.DUMMYFUNCTION("IF(#REF!="""","""",INDEX(SPLIT(#REF!, "" x ""), 0, 3))"),"#REF!")</f>
        <v>#REF!</v>
      </c>
      <c r="K21" s="94" t="str">
        <f t="shared" si="1"/>
        <v>#REF!</v>
      </c>
      <c r="L21" s="88"/>
      <c r="M21" s="43"/>
      <c r="N21" s="43" t="str">
        <f t="shared" si="24"/>
        <v/>
      </c>
      <c r="O21" s="43"/>
      <c r="P21" s="43" t="str">
        <f t="shared" si="2"/>
        <v/>
      </c>
      <c r="Q21" s="31"/>
      <c r="R21" s="43"/>
      <c r="S21" s="80"/>
      <c r="T21" s="31"/>
      <c r="U21" s="46">
        <f t="shared" si="15"/>
        <v>0</v>
      </c>
      <c r="V21" s="75" t="str">
        <f t="shared" si="3"/>
        <v/>
      </c>
      <c r="W21" s="75" t="str">
        <f t="shared" si="4"/>
        <v/>
      </c>
      <c r="X21" s="47" t="str">
        <f t="shared" si="5"/>
        <v/>
      </c>
      <c r="Y21" s="47" t="str">
        <f t="shared" si="6"/>
        <v/>
      </c>
      <c r="Z21" s="31"/>
      <c r="AA21" s="49" t="str">
        <f t="shared" si="7"/>
        <v/>
      </c>
      <c r="AB21" s="49" t="str">
        <f t="shared" si="8"/>
        <v/>
      </c>
      <c r="AC21" s="50" t="str">
        <f t="shared" si="9"/>
        <v/>
      </c>
      <c r="AD21" s="96" t="str">
        <f t="shared" si="10"/>
        <v/>
      </c>
      <c r="AE21" s="50" t="str">
        <f t="shared" si="11"/>
        <v/>
      </c>
      <c r="AF21" s="96" t="str">
        <f t="shared" si="12"/>
        <v/>
      </c>
      <c r="AG21" s="50" t="str">
        <f t="shared" si="16"/>
        <v/>
      </c>
      <c r="AH21" s="31"/>
      <c r="AI21" s="51"/>
      <c r="AJ21" s="52"/>
      <c r="AK21" s="65"/>
      <c r="AL21" s="54" t="str">
        <f t="shared" si="13"/>
        <v/>
      </c>
      <c r="AM21" s="55" t="str">
        <f t="shared" si="14"/>
        <v/>
      </c>
      <c r="AN21" s="54" t="str">
        <f t="shared" si="17"/>
        <v/>
      </c>
      <c r="AO21" s="56" t="str">
        <f t="shared" si="18"/>
        <v/>
      </c>
      <c r="AP21" s="54" t="str">
        <f t="shared" si="19"/>
        <v/>
      </c>
      <c r="AQ21" s="54" t="str">
        <f t="shared" si="20"/>
        <v/>
      </c>
      <c r="AR21" s="54" t="str">
        <f t="shared" si="21"/>
        <v/>
      </c>
      <c r="AS21" s="54" t="str">
        <f t="shared" si="22"/>
        <v/>
      </c>
      <c r="AT21" s="57" t="str">
        <f t="shared" si="23"/>
        <v/>
      </c>
      <c r="AU21" s="65"/>
      <c r="AV21" s="81"/>
      <c r="AW21" s="65"/>
      <c r="AX21" s="21"/>
      <c r="AY21" s="76"/>
      <c r="AZ21" s="21"/>
      <c r="BA21" s="21"/>
      <c r="BB21" s="21"/>
      <c r="BC21" s="21"/>
    </row>
    <row r="22" ht="18.0" customHeight="1">
      <c r="A22" s="79"/>
      <c r="B22" s="63"/>
      <c r="C22" s="90"/>
      <c r="D22" s="91" t="str">
        <f>IFERROR(__xludf.DUMMYFUNCTION("IF(C22="""","""",REGEXEXTRACT(C22,""www.*.com""))"),"")</f>
        <v/>
      </c>
      <c r="E22" s="92" t="str">
        <f>IF(C22="","",VLOOKUP(D22, 'Sites e Siglas'!A20:C219,2))</f>
        <v/>
      </c>
      <c r="F22" s="92" t="str">
        <f>IF(C22="","",VLOOKUP(D22, 'Sites e Siglas'!A20:C219,3))</f>
        <v/>
      </c>
      <c r="G22" s="92"/>
      <c r="H22" s="97" t="str">
        <f>IFERROR(__xludf.DUMMYFUNCTION("IF(#REF!="""","""",INDEX(SPLIT(#REF!, "" x ""), 0, 1))"),"#REF!")</f>
        <v>#REF!</v>
      </c>
      <c r="I22" s="97" t="str">
        <f>IFERROR(__xludf.DUMMYFUNCTION("IF(#REF!="""","""",INDEX(SPLIT(#REF!, "" x ""), 0, 2))"),"#REF!")</f>
        <v>#REF!</v>
      </c>
      <c r="J22" s="97" t="str">
        <f>IFERROR(__xludf.DUMMYFUNCTION("IF(#REF!="""","""",INDEX(SPLIT(#REF!, "" x ""), 0, 3))"),"#REF!")</f>
        <v>#REF!</v>
      </c>
      <c r="K22" s="94" t="str">
        <f t="shared" si="1"/>
        <v>#REF!</v>
      </c>
      <c r="L22" s="88"/>
      <c r="M22" s="43"/>
      <c r="N22" s="43" t="str">
        <f t="shared" si="24"/>
        <v/>
      </c>
      <c r="O22" s="43"/>
      <c r="P22" s="43" t="str">
        <f t="shared" si="2"/>
        <v/>
      </c>
      <c r="Q22" s="31"/>
      <c r="R22" s="43"/>
      <c r="S22" s="80"/>
      <c r="T22" s="31"/>
      <c r="U22" s="46">
        <f t="shared" si="15"/>
        <v>0</v>
      </c>
      <c r="V22" s="75" t="str">
        <f t="shared" si="3"/>
        <v/>
      </c>
      <c r="W22" s="75" t="str">
        <f t="shared" si="4"/>
        <v/>
      </c>
      <c r="X22" s="47" t="str">
        <f t="shared" si="5"/>
        <v/>
      </c>
      <c r="Y22" s="47" t="str">
        <f t="shared" si="6"/>
        <v/>
      </c>
      <c r="Z22" s="9"/>
      <c r="AA22" s="49" t="str">
        <f t="shared" si="7"/>
        <v/>
      </c>
      <c r="AB22" s="49" t="str">
        <f t="shared" si="8"/>
        <v/>
      </c>
      <c r="AC22" s="50" t="str">
        <f t="shared" si="9"/>
        <v/>
      </c>
      <c r="AD22" s="96" t="str">
        <f t="shared" si="10"/>
        <v/>
      </c>
      <c r="AE22" s="50" t="str">
        <f t="shared" si="11"/>
        <v/>
      </c>
      <c r="AF22" s="96" t="str">
        <f t="shared" si="12"/>
        <v/>
      </c>
      <c r="AG22" s="50" t="str">
        <f t="shared" si="16"/>
        <v/>
      </c>
      <c r="AH22" s="31"/>
      <c r="AI22" s="51"/>
      <c r="AJ22" s="52"/>
      <c r="AK22" s="65"/>
      <c r="AL22" s="54" t="str">
        <f t="shared" si="13"/>
        <v/>
      </c>
      <c r="AM22" s="55" t="str">
        <f t="shared" si="14"/>
        <v/>
      </c>
      <c r="AN22" s="54" t="str">
        <f t="shared" si="17"/>
        <v/>
      </c>
      <c r="AO22" s="56" t="str">
        <f t="shared" si="18"/>
        <v/>
      </c>
      <c r="AP22" s="54" t="str">
        <f t="shared" si="19"/>
        <v/>
      </c>
      <c r="AQ22" s="54" t="str">
        <f t="shared" si="20"/>
        <v/>
      </c>
      <c r="AR22" s="54" t="str">
        <f t="shared" si="21"/>
        <v/>
      </c>
      <c r="AS22" s="54" t="str">
        <f t="shared" si="22"/>
        <v/>
      </c>
      <c r="AT22" s="57" t="str">
        <f t="shared" si="23"/>
        <v/>
      </c>
      <c r="AU22" s="65"/>
      <c r="AV22" s="81"/>
      <c r="AW22" s="65"/>
      <c r="AX22" s="21"/>
      <c r="AY22" s="76"/>
      <c r="AZ22" s="21"/>
      <c r="BA22" s="21"/>
      <c r="BB22" s="21"/>
      <c r="BC22" s="21"/>
    </row>
    <row r="23" ht="18.0" customHeight="1">
      <c r="A23" s="79"/>
      <c r="B23" s="63"/>
      <c r="C23" s="90"/>
      <c r="D23" s="91" t="str">
        <f>IFERROR(__xludf.DUMMYFUNCTION("IF(C23="""","""",REGEXEXTRACT(C23,""www.*.com""))"),"")</f>
        <v/>
      </c>
      <c r="E23" s="92" t="str">
        <f>IF(C23="","",VLOOKUP(D23, 'Sites e Siglas'!A21:C220,2))</f>
        <v/>
      </c>
      <c r="F23" s="92" t="str">
        <f>IF(C23="","",VLOOKUP(D23, 'Sites e Siglas'!A21:C220,3))</f>
        <v/>
      </c>
      <c r="G23" s="92"/>
      <c r="H23" s="98" t="str">
        <f>IFERROR(__xludf.DUMMYFUNCTION("IF(#REF!="""","""",INDEX(SPLIT(#REF!, "" x ""), 0, 1))"),"#REF!")</f>
        <v>#REF!</v>
      </c>
      <c r="I23" s="98" t="str">
        <f>IFERROR(__xludf.DUMMYFUNCTION("IF(#REF!="""","""",INDEX(SPLIT(#REF!, "" x ""), 0, 2))"),"#REF!")</f>
        <v>#REF!</v>
      </c>
      <c r="J23" s="98" t="str">
        <f>IFERROR(__xludf.DUMMYFUNCTION("IF(#REF!="""","""",INDEX(SPLIT(#REF!, "" x ""), 0, 3))"),"#REF!")</f>
        <v>#REF!</v>
      </c>
      <c r="K23" s="94" t="str">
        <f t="shared" si="1"/>
        <v>#REF!</v>
      </c>
      <c r="L23" s="88"/>
      <c r="M23" s="43"/>
      <c r="N23" s="43" t="str">
        <f t="shared" si="24"/>
        <v/>
      </c>
      <c r="O23" s="43"/>
      <c r="P23" s="43" t="str">
        <f t="shared" si="2"/>
        <v/>
      </c>
      <c r="Q23" s="31"/>
      <c r="R23" s="43"/>
      <c r="S23" s="80"/>
      <c r="T23" s="31"/>
      <c r="U23" s="46">
        <f t="shared" si="15"/>
        <v>0</v>
      </c>
      <c r="V23" s="75" t="str">
        <f t="shared" si="3"/>
        <v/>
      </c>
      <c r="W23" s="75" t="str">
        <f t="shared" si="4"/>
        <v/>
      </c>
      <c r="X23" s="47" t="str">
        <f t="shared" si="5"/>
        <v/>
      </c>
      <c r="Y23" s="47" t="str">
        <f t="shared" si="6"/>
        <v/>
      </c>
      <c r="Z23" s="31"/>
      <c r="AA23" s="49" t="str">
        <f t="shared" si="7"/>
        <v/>
      </c>
      <c r="AB23" s="49" t="str">
        <f t="shared" si="8"/>
        <v/>
      </c>
      <c r="AC23" s="50" t="str">
        <f t="shared" si="9"/>
        <v/>
      </c>
      <c r="AD23" s="96" t="str">
        <f t="shared" si="10"/>
        <v/>
      </c>
      <c r="AE23" s="50" t="str">
        <f t="shared" si="11"/>
        <v/>
      </c>
      <c r="AF23" s="96" t="str">
        <f t="shared" si="12"/>
        <v/>
      </c>
      <c r="AG23" s="50" t="str">
        <f t="shared" si="16"/>
        <v/>
      </c>
      <c r="AH23" s="31"/>
      <c r="AI23" s="51"/>
      <c r="AJ23" s="52"/>
      <c r="AK23" s="65"/>
      <c r="AL23" s="54" t="str">
        <f t="shared" si="13"/>
        <v/>
      </c>
      <c r="AM23" s="55" t="str">
        <f t="shared" si="14"/>
        <v/>
      </c>
      <c r="AN23" s="54" t="str">
        <f t="shared" si="17"/>
        <v/>
      </c>
      <c r="AO23" s="56" t="str">
        <f t="shared" si="18"/>
        <v/>
      </c>
      <c r="AP23" s="54" t="str">
        <f t="shared" si="19"/>
        <v/>
      </c>
      <c r="AQ23" s="54" t="str">
        <f t="shared" si="20"/>
        <v/>
      </c>
      <c r="AR23" s="54" t="str">
        <f t="shared" si="21"/>
        <v/>
      </c>
      <c r="AS23" s="54" t="str">
        <f t="shared" si="22"/>
        <v/>
      </c>
      <c r="AT23" s="57" t="str">
        <f t="shared" si="23"/>
        <v/>
      </c>
      <c r="AU23" s="65"/>
      <c r="AV23" s="81"/>
      <c r="AW23" s="65"/>
      <c r="AX23" s="21"/>
      <c r="AY23" s="76"/>
      <c r="AZ23" s="21"/>
      <c r="BA23" s="21"/>
      <c r="BB23" s="21"/>
      <c r="BC23" s="21"/>
    </row>
    <row r="24" ht="18.0" customHeight="1">
      <c r="A24" s="79"/>
      <c r="B24" s="63"/>
      <c r="C24" s="90"/>
      <c r="D24" s="91" t="str">
        <f>IFERROR(__xludf.DUMMYFUNCTION("IF(C24="""","""",REGEXEXTRACT(C24,""www.*.com""))"),"")</f>
        <v/>
      </c>
      <c r="E24" s="92" t="str">
        <f>IF(C24="","",VLOOKUP(D24, 'Sites e Siglas'!A22:C221,2))</f>
        <v/>
      </c>
      <c r="F24" s="92" t="str">
        <f>IF(C24="","",VLOOKUP(D24, 'Sites e Siglas'!A22:C221,3))</f>
        <v/>
      </c>
      <c r="G24" s="92"/>
      <c r="H24" s="97" t="str">
        <f>IFERROR(__xludf.DUMMYFUNCTION("IF(#REF!="""","""",INDEX(SPLIT(#REF!, "" x ""), 0, 1))"),"#REF!")</f>
        <v>#REF!</v>
      </c>
      <c r="I24" s="97" t="str">
        <f>IFERROR(__xludf.DUMMYFUNCTION("IF(#REF!="""","""",INDEX(SPLIT(#REF!, "" x ""), 0, 2))"),"#REF!")</f>
        <v>#REF!</v>
      </c>
      <c r="J24" s="97" t="str">
        <f>IFERROR(__xludf.DUMMYFUNCTION("IF(#REF!="""","""",INDEX(SPLIT(#REF!, "" x ""), 0, 3))"),"#REF!")</f>
        <v>#REF!</v>
      </c>
      <c r="K24" s="94" t="str">
        <f t="shared" si="1"/>
        <v>#REF!</v>
      </c>
      <c r="L24" s="88"/>
      <c r="M24" s="43"/>
      <c r="N24" s="43" t="str">
        <f t="shared" si="24"/>
        <v/>
      </c>
      <c r="O24" s="43"/>
      <c r="P24" s="43" t="str">
        <f t="shared" si="2"/>
        <v/>
      </c>
      <c r="Q24" s="31"/>
      <c r="R24" s="43"/>
      <c r="S24" s="80"/>
      <c r="T24" s="31"/>
      <c r="U24" s="46">
        <f t="shared" si="15"/>
        <v>0</v>
      </c>
      <c r="V24" s="75" t="str">
        <f t="shared" si="3"/>
        <v/>
      </c>
      <c r="W24" s="75" t="str">
        <f t="shared" si="4"/>
        <v/>
      </c>
      <c r="X24" s="47" t="str">
        <f t="shared" si="5"/>
        <v/>
      </c>
      <c r="Y24" s="47" t="str">
        <f t="shared" si="6"/>
        <v/>
      </c>
      <c r="Z24" s="9"/>
      <c r="AA24" s="49" t="str">
        <f t="shared" si="7"/>
        <v/>
      </c>
      <c r="AB24" s="49" t="str">
        <f t="shared" si="8"/>
        <v/>
      </c>
      <c r="AC24" s="50" t="str">
        <f t="shared" si="9"/>
        <v/>
      </c>
      <c r="AD24" s="96" t="str">
        <f t="shared" si="10"/>
        <v/>
      </c>
      <c r="AE24" s="50" t="str">
        <f t="shared" si="11"/>
        <v/>
      </c>
      <c r="AF24" s="96" t="str">
        <f t="shared" si="12"/>
        <v/>
      </c>
      <c r="AG24" s="50" t="str">
        <f t="shared" si="16"/>
        <v/>
      </c>
      <c r="AH24" s="31"/>
      <c r="AI24" s="51"/>
      <c r="AJ24" s="52"/>
      <c r="AK24" s="65"/>
      <c r="AL24" s="54" t="str">
        <f t="shared" si="13"/>
        <v/>
      </c>
      <c r="AM24" s="55" t="str">
        <f t="shared" si="14"/>
        <v/>
      </c>
      <c r="AN24" s="54" t="str">
        <f t="shared" si="17"/>
        <v/>
      </c>
      <c r="AO24" s="56" t="str">
        <f t="shared" si="18"/>
        <v/>
      </c>
      <c r="AP24" s="54" t="str">
        <f t="shared" si="19"/>
        <v/>
      </c>
      <c r="AQ24" s="54" t="str">
        <f t="shared" si="20"/>
        <v/>
      </c>
      <c r="AR24" s="54" t="str">
        <f t="shared" si="21"/>
        <v/>
      </c>
      <c r="AS24" s="54" t="str">
        <f t="shared" si="22"/>
        <v/>
      </c>
      <c r="AT24" s="57" t="str">
        <f t="shared" si="23"/>
        <v/>
      </c>
      <c r="AU24" s="65"/>
      <c r="AV24" s="81"/>
      <c r="AW24" s="65"/>
      <c r="AX24" s="21"/>
      <c r="AY24" s="76"/>
      <c r="AZ24" s="21"/>
      <c r="BA24" s="21"/>
      <c r="BB24" s="21"/>
      <c r="BC24" s="21"/>
    </row>
    <row r="25" ht="18.0" customHeight="1">
      <c r="A25" s="79"/>
      <c r="B25" s="63"/>
      <c r="C25" s="90"/>
      <c r="D25" s="91" t="str">
        <f>IFERROR(__xludf.DUMMYFUNCTION("IF(C25="""","""",REGEXEXTRACT(C25,""www.*.com""))"),"")</f>
        <v/>
      </c>
      <c r="E25" s="92" t="str">
        <f>IF(C25="","",VLOOKUP(D25, 'Sites e Siglas'!A23:C222,2))</f>
        <v/>
      </c>
      <c r="F25" s="92" t="str">
        <f>IF(C25="","",VLOOKUP(D25, 'Sites e Siglas'!A23:C222,3))</f>
        <v/>
      </c>
      <c r="G25" s="92"/>
      <c r="H25" s="98" t="str">
        <f>IFERROR(__xludf.DUMMYFUNCTION("IF(#REF!="""","""",INDEX(SPLIT(#REF!, "" x ""), 0, 1))"),"#REF!")</f>
        <v>#REF!</v>
      </c>
      <c r="I25" s="98" t="str">
        <f>IFERROR(__xludf.DUMMYFUNCTION("IF(#REF!="""","""",INDEX(SPLIT(#REF!, "" x ""), 0, 2))"),"#REF!")</f>
        <v>#REF!</v>
      </c>
      <c r="J25" s="98" t="str">
        <f>IFERROR(__xludf.DUMMYFUNCTION("IF(#REF!="""","""",INDEX(SPLIT(#REF!, "" x ""), 0, 3))"),"#REF!")</f>
        <v>#REF!</v>
      </c>
      <c r="K25" s="94" t="str">
        <f t="shared" si="1"/>
        <v>#REF!</v>
      </c>
      <c r="L25" s="88"/>
      <c r="M25" s="43"/>
      <c r="N25" s="43" t="str">
        <f t="shared" si="24"/>
        <v/>
      </c>
      <c r="O25" s="43"/>
      <c r="P25" s="43" t="str">
        <f t="shared" si="2"/>
        <v/>
      </c>
      <c r="Q25" s="31"/>
      <c r="R25" s="43"/>
      <c r="S25" s="80"/>
      <c r="T25" s="31"/>
      <c r="U25" s="46">
        <f t="shared" si="15"/>
        <v>0</v>
      </c>
      <c r="V25" s="75" t="str">
        <f t="shared" si="3"/>
        <v/>
      </c>
      <c r="W25" s="75" t="str">
        <f t="shared" si="4"/>
        <v/>
      </c>
      <c r="X25" s="47" t="str">
        <f t="shared" si="5"/>
        <v/>
      </c>
      <c r="Y25" s="47" t="str">
        <f t="shared" si="6"/>
        <v/>
      </c>
      <c r="Z25" s="31"/>
      <c r="AA25" s="49" t="str">
        <f t="shared" si="7"/>
        <v/>
      </c>
      <c r="AB25" s="49" t="str">
        <f t="shared" si="8"/>
        <v/>
      </c>
      <c r="AC25" s="50" t="str">
        <f t="shared" si="9"/>
        <v/>
      </c>
      <c r="AD25" s="96" t="str">
        <f t="shared" si="10"/>
        <v/>
      </c>
      <c r="AE25" s="50" t="str">
        <f t="shared" si="11"/>
        <v/>
      </c>
      <c r="AF25" s="96" t="str">
        <f t="shared" si="12"/>
        <v/>
      </c>
      <c r="AG25" s="50" t="str">
        <f t="shared" si="16"/>
        <v/>
      </c>
      <c r="AH25" s="31"/>
      <c r="AI25" s="51"/>
      <c r="AJ25" s="52"/>
      <c r="AK25" s="65"/>
      <c r="AL25" s="54" t="str">
        <f t="shared" si="13"/>
        <v/>
      </c>
      <c r="AM25" s="55" t="str">
        <f t="shared" si="14"/>
        <v/>
      </c>
      <c r="AN25" s="54" t="str">
        <f t="shared" si="17"/>
        <v/>
      </c>
      <c r="AO25" s="56" t="str">
        <f t="shared" si="18"/>
        <v/>
      </c>
      <c r="AP25" s="54" t="str">
        <f t="shared" si="19"/>
        <v/>
      </c>
      <c r="AQ25" s="54" t="str">
        <f t="shared" si="20"/>
        <v/>
      </c>
      <c r="AR25" s="54" t="str">
        <f t="shared" si="21"/>
        <v/>
      </c>
      <c r="AS25" s="54" t="str">
        <f t="shared" si="22"/>
        <v/>
      </c>
      <c r="AT25" s="57" t="str">
        <f t="shared" si="23"/>
        <v/>
      </c>
      <c r="AU25" s="65"/>
      <c r="AV25" s="81"/>
      <c r="AW25" s="65"/>
      <c r="AX25" s="21"/>
      <c r="AY25" s="76"/>
      <c r="AZ25" s="21"/>
      <c r="BA25" s="21"/>
      <c r="BB25" s="21"/>
      <c r="BC25" s="21"/>
    </row>
    <row r="26" ht="18.0" customHeight="1">
      <c r="A26" s="79"/>
      <c r="B26" s="63"/>
      <c r="C26" s="90"/>
      <c r="D26" s="91" t="str">
        <f>IFERROR(__xludf.DUMMYFUNCTION("IF(C26="""","""",REGEXEXTRACT(C26,""www.*.com""))"),"")</f>
        <v/>
      </c>
      <c r="E26" s="92" t="str">
        <f>IF(C26="","",VLOOKUP(D26, 'Sites e Siglas'!A24:C223,2))</f>
        <v/>
      </c>
      <c r="F26" s="92" t="str">
        <f>IF(C26="","",VLOOKUP(D26, 'Sites e Siglas'!A24:C223,3))</f>
        <v/>
      </c>
      <c r="G26" s="92"/>
      <c r="H26" s="97" t="str">
        <f>IFERROR(__xludf.DUMMYFUNCTION("IF(#REF!="""","""",INDEX(SPLIT(#REF!, "" x ""), 0, 1))"),"#REF!")</f>
        <v>#REF!</v>
      </c>
      <c r="I26" s="97" t="str">
        <f>IFERROR(__xludf.DUMMYFUNCTION("IF(#REF!="""","""",INDEX(SPLIT(#REF!, "" x ""), 0, 2))"),"#REF!")</f>
        <v>#REF!</v>
      </c>
      <c r="J26" s="97" t="str">
        <f>IFERROR(__xludf.DUMMYFUNCTION("IF(#REF!="""","""",INDEX(SPLIT(#REF!, "" x ""), 0, 3))"),"#REF!")</f>
        <v>#REF!</v>
      </c>
      <c r="K26" s="94" t="str">
        <f t="shared" si="1"/>
        <v>#REF!</v>
      </c>
      <c r="L26" s="88"/>
      <c r="M26" s="43"/>
      <c r="N26" s="43" t="str">
        <f t="shared" si="24"/>
        <v/>
      </c>
      <c r="O26" s="43"/>
      <c r="P26" s="43" t="str">
        <f t="shared" si="2"/>
        <v/>
      </c>
      <c r="Q26" s="31"/>
      <c r="R26" s="43"/>
      <c r="S26" s="80"/>
      <c r="T26" s="31"/>
      <c r="U26" s="46">
        <f t="shared" si="15"/>
        <v>0</v>
      </c>
      <c r="V26" s="75" t="str">
        <f t="shared" si="3"/>
        <v/>
      </c>
      <c r="W26" s="75" t="str">
        <f t="shared" si="4"/>
        <v/>
      </c>
      <c r="X26" s="47" t="str">
        <f t="shared" si="5"/>
        <v/>
      </c>
      <c r="Y26" s="47" t="str">
        <f t="shared" si="6"/>
        <v/>
      </c>
      <c r="Z26" s="9"/>
      <c r="AA26" s="49" t="str">
        <f t="shared" si="7"/>
        <v/>
      </c>
      <c r="AB26" s="49" t="str">
        <f t="shared" si="8"/>
        <v/>
      </c>
      <c r="AC26" s="50" t="str">
        <f t="shared" si="9"/>
        <v/>
      </c>
      <c r="AD26" s="96" t="str">
        <f t="shared" si="10"/>
        <v/>
      </c>
      <c r="AE26" s="50" t="str">
        <f t="shared" si="11"/>
        <v/>
      </c>
      <c r="AF26" s="96" t="str">
        <f t="shared" si="12"/>
        <v/>
      </c>
      <c r="AG26" s="50" t="str">
        <f t="shared" si="16"/>
        <v/>
      </c>
      <c r="AH26" s="31"/>
      <c r="AI26" s="51"/>
      <c r="AJ26" s="52"/>
      <c r="AK26" s="65"/>
      <c r="AL26" s="54" t="str">
        <f t="shared" si="13"/>
        <v/>
      </c>
      <c r="AM26" s="55" t="str">
        <f t="shared" si="14"/>
        <v/>
      </c>
      <c r="AN26" s="54" t="str">
        <f t="shared" si="17"/>
        <v/>
      </c>
      <c r="AO26" s="56" t="str">
        <f t="shared" si="18"/>
        <v/>
      </c>
      <c r="AP26" s="54" t="str">
        <f t="shared" si="19"/>
        <v/>
      </c>
      <c r="AQ26" s="54" t="str">
        <f t="shared" si="20"/>
        <v/>
      </c>
      <c r="AR26" s="54" t="str">
        <f t="shared" si="21"/>
        <v/>
      </c>
      <c r="AS26" s="54" t="str">
        <f t="shared" si="22"/>
        <v/>
      </c>
      <c r="AT26" s="57" t="str">
        <f t="shared" si="23"/>
        <v/>
      </c>
      <c r="AU26" s="65"/>
      <c r="AV26" s="81"/>
      <c r="AW26" s="65"/>
      <c r="AX26" s="21"/>
      <c r="AY26" s="76"/>
      <c r="AZ26" s="21"/>
      <c r="BA26" s="21"/>
      <c r="BB26" s="21"/>
      <c r="BC26" s="21"/>
    </row>
    <row r="27" ht="18.0" customHeight="1">
      <c r="A27" s="79"/>
      <c r="B27" s="63"/>
      <c r="C27" s="90"/>
      <c r="D27" s="91" t="str">
        <f>IFERROR(__xludf.DUMMYFUNCTION("IF(C27="""","""",REGEXEXTRACT(C27,""www.*.com""))"),"")</f>
        <v/>
      </c>
      <c r="E27" s="92" t="str">
        <f>IF(C27="","",VLOOKUP(D27, 'Sites e Siglas'!A25:C224,2))</f>
        <v/>
      </c>
      <c r="F27" s="92" t="str">
        <f>IF(C27="","",VLOOKUP(D27, 'Sites e Siglas'!A25:C224,3))</f>
        <v/>
      </c>
      <c r="G27" s="92"/>
      <c r="H27" s="98" t="str">
        <f>IFERROR(__xludf.DUMMYFUNCTION("IF(#REF!="""","""",INDEX(SPLIT(#REF!, "" x ""), 0, 1))"),"#REF!")</f>
        <v>#REF!</v>
      </c>
      <c r="I27" s="98" t="str">
        <f>IFERROR(__xludf.DUMMYFUNCTION("IF(#REF!="""","""",INDEX(SPLIT(#REF!, "" x ""), 0, 2))"),"#REF!")</f>
        <v>#REF!</v>
      </c>
      <c r="J27" s="98" t="str">
        <f>IFERROR(__xludf.DUMMYFUNCTION("IF(#REF!="""","""",INDEX(SPLIT(#REF!, "" x ""), 0, 3))"),"#REF!")</f>
        <v>#REF!</v>
      </c>
      <c r="K27" s="94" t="str">
        <f t="shared" si="1"/>
        <v>#REF!</v>
      </c>
      <c r="L27" s="88"/>
      <c r="M27" s="43"/>
      <c r="N27" s="43" t="str">
        <f t="shared" si="24"/>
        <v/>
      </c>
      <c r="O27" s="43"/>
      <c r="P27" s="43" t="str">
        <f t="shared" si="2"/>
        <v/>
      </c>
      <c r="Q27" s="31"/>
      <c r="R27" s="43"/>
      <c r="S27" s="80"/>
      <c r="T27" s="31"/>
      <c r="U27" s="46">
        <f t="shared" si="15"/>
        <v>0</v>
      </c>
      <c r="V27" s="75" t="str">
        <f t="shared" si="3"/>
        <v/>
      </c>
      <c r="W27" s="75" t="str">
        <f t="shared" si="4"/>
        <v/>
      </c>
      <c r="X27" s="47" t="str">
        <f t="shared" si="5"/>
        <v/>
      </c>
      <c r="Y27" s="47" t="str">
        <f t="shared" si="6"/>
        <v/>
      </c>
      <c r="Z27" s="31"/>
      <c r="AA27" s="49" t="str">
        <f t="shared" si="7"/>
        <v/>
      </c>
      <c r="AB27" s="49" t="str">
        <f t="shared" si="8"/>
        <v/>
      </c>
      <c r="AC27" s="50" t="str">
        <f t="shared" si="9"/>
        <v/>
      </c>
      <c r="AD27" s="96" t="str">
        <f t="shared" si="10"/>
        <v/>
      </c>
      <c r="AE27" s="50" t="str">
        <f t="shared" si="11"/>
        <v/>
      </c>
      <c r="AF27" s="96" t="str">
        <f t="shared" si="12"/>
        <v/>
      </c>
      <c r="AG27" s="50" t="str">
        <f t="shared" si="16"/>
        <v/>
      </c>
      <c r="AH27" s="31"/>
      <c r="AI27" s="51"/>
      <c r="AJ27" s="52"/>
      <c r="AK27" s="65"/>
      <c r="AL27" s="54" t="str">
        <f t="shared" si="13"/>
        <v/>
      </c>
      <c r="AM27" s="55" t="str">
        <f t="shared" si="14"/>
        <v/>
      </c>
      <c r="AN27" s="54" t="str">
        <f t="shared" si="17"/>
        <v/>
      </c>
      <c r="AO27" s="56" t="str">
        <f t="shared" si="18"/>
        <v/>
      </c>
      <c r="AP27" s="54" t="str">
        <f t="shared" si="19"/>
        <v/>
      </c>
      <c r="AQ27" s="54" t="str">
        <f t="shared" si="20"/>
        <v/>
      </c>
      <c r="AR27" s="54" t="str">
        <f t="shared" si="21"/>
        <v/>
      </c>
      <c r="AS27" s="54" t="str">
        <f t="shared" si="22"/>
        <v/>
      </c>
      <c r="AT27" s="57" t="str">
        <f t="shared" si="23"/>
        <v/>
      </c>
      <c r="AU27" s="65"/>
      <c r="AV27" s="81"/>
      <c r="AW27" s="65"/>
      <c r="AX27" s="21"/>
      <c r="AY27" s="76"/>
      <c r="AZ27" s="21"/>
      <c r="BA27" s="21"/>
      <c r="BB27" s="21"/>
      <c r="BC27" s="21"/>
    </row>
    <row r="28" ht="18.0" customHeight="1">
      <c r="A28" s="79"/>
      <c r="B28" s="63"/>
      <c r="C28" s="90"/>
      <c r="D28" s="91" t="str">
        <f>IFERROR(__xludf.DUMMYFUNCTION("IF(C28="""","""",REGEXEXTRACT(C28,""www.*.com""))"),"")</f>
        <v/>
      </c>
      <c r="E28" s="92" t="str">
        <f>IF(C28="","",VLOOKUP(D28, 'Sites e Siglas'!A26:C225,2))</f>
        <v/>
      </c>
      <c r="F28" s="92" t="str">
        <f>IF(C28="","",VLOOKUP(D28, 'Sites e Siglas'!A26:C225,3))</f>
        <v/>
      </c>
      <c r="G28" s="92"/>
      <c r="H28" s="97" t="str">
        <f>IFERROR(__xludf.DUMMYFUNCTION("IF(#REF!="""","""",INDEX(SPLIT(#REF!, "" x ""), 0, 1))"),"#REF!")</f>
        <v>#REF!</v>
      </c>
      <c r="I28" s="97" t="str">
        <f>IFERROR(__xludf.DUMMYFUNCTION("IF(#REF!="""","""",INDEX(SPLIT(#REF!, "" x ""), 0, 2))"),"#REF!")</f>
        <v>#REF!</v>
      </c>
      <c r="J28" s="97" t="str">
        <f>IFERROR(__xludf.DUMMYFUNCTION("IF(#REF!="""","""",INDEX(SPLIT(#REF!, "" x ""), 0, 3))"),"#REF!")</f>
        <v>#REF!</v>
      </c>
      <c r="K28" s="94" t="str">
        <f t="shared" si="1"/>
        <v>#REF!</v>
      </c>
      <c r="L28" s="88"/>
      <c r="M28" s="43"/>
      <c r="N28" s="43" t="str">
        <f t="shared" si="24"/>
        <v/>
      </c>
      <c r="O28" s="43"/>
      <c r="P28" s="43" t="str">
        <f t="shared" si="2"/>
        <v/>
      </c>
      <c r="Q28" s="31"/>
      <c r="R28" s="43"/>
      <c r="S28" s="80"/>
      <c r="T28" s="31"/>
      <c r="U28" s="46">
        <f t="shared" si="15"/>
        <v>0</v>
      </c>
      <c r="V28" s="75" t="str">
        <f t="shared" si="3"/>
        <v/>
      </c>
      <c r="W28" s="75" t="str">
        <f t="shared" si="4"/>
        <v/>
      </c>
      <c r="X28" s="47" t="str">
        <f t="shared" si="5"/>
        <v/>
      </c>
      <c r="Y28" s="47" t="str">
        <f t="shared" si="6"/>
        <v/>
      </c>
      <c r="Z28" s="9"/>
      <c r="AA28" s="49" t="str">
        <f t="shared" si="7"/>
        <v/>
      </c>
      <c r="AB28" s="49" t="str">
        <f t="shared" si="8"/>
        <v/>
      </c>
      <c r="AC28" s="50" t="str">
        <f t="shared" si="9"/>
        <v/>
      </c>
      <c r="AD28" s="96" t="str">
        <f t="shared" si="10"/>
        <v/>
      </c>
      <c r="AE28" s="50" t="str">
        <f t="shared" si="11"/>
        <v/>
      </c>
      <c r="AF28" s="96" t="str">
        <f t="shared" si="12"/>
        <v/>
      </c>
      <c r="AG28" s="50" t="str">
        <f t="shared" si="16"/>
        <v/>
      </c>
      <c r="AH28" s="31"/>
      <c r="AI28" s="51"/>
      <c r="AJ28" s="52"/>
      <c r="AK28" s="65"/>
      <c r="AL28" s="54" t="str">
        <f t="shared" si="13"/>
        <v/>
      </c>
      <c r="AM28" s="55" t="str">
        <f t="shared" si="14"/>
        <v/>
      </c>
      <c r="AN28" s="54" t="str">
        <f t="shared" si="17"/>
        <v/>
      </c>
      <c r="AO28" s="56" t="str">
        <f t="shared" si="18"/>
        <v/>
      </c>
      <c r="AP28" s="54" t="str">
        <f t="shared" si="19"/>
        <v/>
      </c>
      <c r="AQ28" s="54" t="str">
        <f t="shared" si="20"/>
        <v/>
      </c>
      <c r="AR28" s="54" t="str">
        <f t="shared" si="21"/>
        <v/>
      </c>
      <c r="AS28" s="54" t="str">
        <f t="shared" si="22"/>
        <v/>
      </c>
      <c r="AT28" s="57" t="str">
        <f t="shared" si="23"/>
        <v/>
      </c>
      <c r="AU28" s="65"/>
      <c r="AV28" s="81"/>
      <c r="AW28" s="65"/>
      <c r="AX28" s="21"/>
      <c r="AY28" s="76"/>
      <c r="AZ28" s="21"/>
      <c r="BA28" s="21"/>
      <c r="BB28" s="21"/>
      <c r="BC28" s="21"/>
    </row>
    <row r="29" ht="18.0" customHeight="1">
      <c r="A29" s="79"/>
      <c r="B29" s="63"/>
      <c r="C29" s="90"/>
      <c r="D29" s="91" t="str">
        <f>IFERROR(__xludf.DUMMYFUNCTION("IF(C29="""","""",REGEXEXTRACT(C29,""www.*.com""))"),"")</f>
        <v/>
      </c>
      <c r="E29" s="92" t="str">
        <f>IF(C29="","",VLOOKUP(D29, 'Sites e Siglas'!A27:C226,2))</f>
        <v/>
      </c>
      <c r="F29" s="92" t="str">
        <f>IF(C29="","",VLOOKUP(D29, 'Sites e Siglas'!A27:C226,3))</f>
        <v/>
      </c>
      <c r="G29" s="92"/>
      <c r="H29" s="98" t="str">
        <f>IFERROR(__xludf.DUMMYFUNCTION("IF(#REF!="""","""",INDEX(SPLIT(#REF!, "" x ""), 0, 1))"),"#REF!")</f>
        <v>#REF!</v>
      </c>
      <c r="I29" s="98" t="str">
        <f>IFERROR(__xludf.DUMMYFUNCTION("IF(#REF!="""","""",INDEX(SPLIT(#REF!, "" x ""), 0, 2))"),"#REF!")</f>
        <v>#REF!</v>
      </c>
      <c r="J29" s="98" t="str">
        <f>IFERROR(__xludf.DUMMYFUNCTION("IF(#REF!="""","""",INDEX(SPLIT(#REF!, "" x ""), 0, 3))"),"#REF!")</f>
        <v>#REF!</v>
      </c>
      <c r="K29" s="94" t="str">
        <f t="shared" si="1"/>
        <v>#REF!</v>
      </c>
      <c r="L29" s="88"/>
      <c r="M29" s="43"/>
      <c r="N29" s="43" t="str">
        <f t="shared" si="24"/>
        <v/>
      </c>
      <c r="O29" s="43"/>
      <c r="P29" s="43" t="str">
        <f t="shared" si="2"/>
        <v/>
      </c>
      <c r="Q29" s="31"/>
      <c r="R29" s="43"/>
      <c r="S29" s="80"/>
      <c r="T29" s="31"/>
      <c r="U29" s="46">
        <f t="shared" si="15"/>
        <v>0</v>
      </c>
      <c r="V29" s="75" t="str">
        <f t="shared" si="3"/>
        <v/>
      </c>
      <c r="W29" s="75" t="str">
        <f t="shared" si="4"/>
        <v/>
      </c>
      <c r="X29" s="47" t="str">
        <f t="shared" si="5"/>
        <v/>
      </c>
      <c r="Y29" s="47" t="str">
        <f t="shared" si="6"/>
        <v/>
      </c>
      <c r="Z29" s="31"/>
      <c r="AA29" s="49" t="str">
        <f t="shared" si="7"/>
        <v/>
      </c>
      <c r="AB29" s="49" t="str">
        <f t="shared" si="8"/>
        <v/>
      </c>
      <c r="AC29" s="50" t="str">
        <f t="shared" si="9"/>
        <v/>
      </c>
      <c r="AD29" s="96" t="str">
        <f t="shared" si="10"/>
        <v/>
      </c>
      <c r="AE29" s="50" t="str">
        <f t="shared" si="11"/>
        <v/>
      </c>
      <c r="AF29" s="96" t="str">
        <f t="shared" si="12"/>
        <v/>
      </c>
      <c r="AG29" s="50" t="str">
        <f t="shared" si="16"/>
        <v/>
      </c>
      <c r="AH29" s="31"/>
      <c r="AI29" s="51"/>
      <c r="AJ29" s="52"/>
      <c r="AK29" s="65"/>
      <c r="AL29" s="54" t="str">
        <f t="shared" si="13"/>
        <v/>
      </c>
      <c r="AM29" s="55" t="str">
        <f t="shared" si="14"/>
        <v/>
      </c>
      <c r="AN29" s="54" t="str">
        <f t="shared" si="17"/>
        <v/>
      </c>
      <c r="AO29" s="56" t="str">
        <f t="shared" si="18"/>
        <v/>
      </c>
      <c r="AP29" s="54" t="str">
        <f t="shared" si="19"/>
        <v/>
      </c>
      <c r="AQ29" s="54" t="str">
        <f t="shared" si="20"/>
        <v/>
      </c>
      <c r="AR29" s="54" t="str">
        <f t="shared" si="21"/>
        <v/>
      </c>
      <c r="AS29" s="54" t="str">
        <f t="shared" si="22"/>
        <v/>
      </c>
      <c r="AT29" s="57" t="str">
        <f t="shared" si="23"/>
        <v/>
      </c>
      <c r="AU29" s="65"/>
      <c r="AV29" s="81"/>
      <c r="AW29" s="65"/>
      <c r="AX29" s="21"/>
      <c r="AY29" s="76"/>
      <c r="AZ29" s="21"/>
      <c r="BA29" s="21"/>
      <c r="BB29" s="21"/>
      <c r="BC29" s="21"/>
    </row>
    <row r="30" ht="18.0" customHeight="1">
      <c r="A30" s="79"/>
      <c r="B30" s="63"/>
      <c r="C30" s="90"/>
      <c r="D30" s="91" t="str">
        <f>IFERROR(__xludf.DUMMYFUNCTION("IF(C30="""","""",REGEXEXTRACT(C30,""www.*.com""))"),"")</f>
        <v/>
      </c>
      <c r="E30" s="92" t="str">
        <f>IF(C30="","",VLOOKUP(D30, 'Sites e Siglas'!A28:C227,2))</f>
        <v/>
      </c>
      <c r="F30" s="92" t="str">
        <f>IF(C30="","",VLOOKUP(D30, 'Sites e Siglas'!A28:C227,3))</f>
        <v/>
      </c>
      <c r="G30" s="92"/>
      <c r="H30" s="97" t="str">
        <f>IFERROR(__xludf.DUMMYFUNCTION("IF(#REF!="""","""",INDEX(SPLIT(#REF!, "" x ""), 0, 1))"),"#REF!")</f>
        <v>#REF!</v>
      </c>
      <c r="I30" s="97" t="str">
        <f>IFERROR(__xludf.DUMMYFUNCTION("IF(#REF!="""","""",INDEX(SPLIT(#REF!, "" x ""), 0, 2))"),"#REF!")</f>
        <v>#REF!</v>
      </c>
      <c r="J30" s="97" t="str">
        <f>IFERROR(__xludf.DUMMYFUNCTION("IF(#REF!="""","""",INDEX(SPLIT(#REF!, "" x ""), 0, 3))"),"#REF!")</f>
        <v>#REF!</v>
      </c>
      <c r="K30" s="94" t="str">
        <f t="shared" si="1"/>
        <v>#REF!</v>
      </c>
      <c r="L30" s="88"/>
      <c r="M30" s="43"/>
      <c r="N30" s="43" t="str">
        <f t="shared" si="24"/>
        <v/>
      </c>
      <c r="O30" s="43"/>
      <c r="P30" s="43" t="str">
        <f t="shared" si="2"/>
        <v/>
      </c>
      <c r="Q30" s="31"/>
      <c r="R30" s="43"/>
      <c r="S30" s="80"/>
      <c r="T30" s="31"/>
      <c r="U30" s="46">
        <f t="shared" si="15"/>
        <v>0</v>
      </c>
      <c r="V30" s="75" t="str">
        <f t="shared" si="3"/>
        <v/>
      </c>
      <c r="W30" s="75" t="str">
        <f t="shared" si="4"/>
        <v/>
      </c>
      <c r="X30" s="47" t="str">
        <f t="shared" si="5"/>
        <v/>
      </c>
      <c r="Y30" s="47" t="str">
        <f t="shared" si="6"/>
        <v/>
      </c>
      <c r="Z30" s="9"/>
      <c r="AA30" s="49" t="str">
        <f t="shared" si="7"/>
        <v/>
      </c>
      <c r="AB30" s="49" t="str">
        <f t="shared" si="8"/>
        <v/>
      </c>
      <c r="AC30" s="50" t="str">
        <f t="shared" si="9"/>
        <v/>
      </c>
      <c r="AD30" s="96" t="str">
        <f t="shared" si="10"/>
        <v/>
      </c>
      <c r="AE30" s="50" t="str">
        <f t="shared" si="11"/>
        <v/>
      </c>
      <c r="AF30" s="96" t="str">
        <f t="shared" si="12"/>
        <v/>
      </c>
      <c r="AG30" s="50" t="str">
        <f t="shared" si="16"/>
        <v/>
      </c>
      <c r="AH30" s="31"/>
      <c r="AI30" s="51"/>
      <c r="AJ30" s="52"/>
      <c r="AK30" s="65"/>
      <c r="AL30" s="54" t="str">
        <f t="shared" si="13"/>
        <v/>
      </c>
      <c r="AM30" s="55" t="str">
        <f t="shared" si="14"/>
        <v/>
      </c>
      <c r="AN30" s="54" t="str">
        <f t="shared" si="17"/>
        <v/>
      </c>
      <c r="AO30" s="56" t="str">
        <f t="shared" si="18"/>
        <v/>
      </c>
      <c r="AP30" s="54" t="str">
        <f t="shared" si="19"/>
        <v/>
      </c>
      <c r="AQ30" s="54" t="str">
        <f t="shared" si="20"/>
        <v/>
      </c>
      <c r="AR30" s="54" t="str">
        <f t="shared" si="21"/>
        <v/>
      </c>
      <c r="AS30" s="54" t="str">
        <f t="shared" si="22"/>
        <v/>
      </c>
      <c r="AT30" s="57" t="str">
        <f t="shared" si="23"/>
        <v/>
      </c>
      <c r="AU30" s="65"/>
      <c r="AV30" s="81"/>
      <c r="AW30" s="65"/>
      <c r="AX30" s="21"/>
      <c r="AY30" s="76"/>
      <c r="AZ30" s="21"/>
      <c r="BA30" s="21"/>
      <c r="BB30" s="21"/>
      <c r="BC30" s="21"/>
    </row>
    <row r="31" ht="18.0" customHeight="1">
      <c r="A31" s="79"/>
      <c r="B31" s="63"/>
      <c r="C31" s="90"/>
      <c r="D31" s="91" t="str">
        <f>IFERROR(__xludf.DUMMYFUNCTION("IF(C31="""","""",REGEXEXTRACT(C31,""www.*.com""))"),"")</f>
        <v/>
      </c>
      <c r="E31" s="92" t="str">
        <f>IF(C31="","",VLOOKUP(D31, 'Sites e Siglas'!A29:C228,2))</f>
        <v/>
      </c>
      <c r="F31" s="92" t="str">
        <f>IF(C31="","",VLOOKUP(D31, 'Sites e Siglas'!A29:C228,3))</f>
        <v/>
      </c>
      <c r="G31" s="92"/>
      <c r="H31" s="98" t="str">
        <f>IFERROR(__xludf.DUMMYFUNCTION("IF(#REF!="""","""",INDEX(SPLIT(#REF!, "" x ""), 0, 1))"),"#REF!")</f>
        <v>#REF!</v>
      </c>
      <c r="I31" s="98" t="str">
        <f>IFERROR(__xludf.DUMMYFUNCTION("IF(#REF!="""","""",INDEX(SPLIT(#REF!, "" x ""), 0, 2))"),"#REF!")</f>
        <v>#REF!</v>
      </c>
      <c r="J31" s="98" t="str">
        <f>IFERROR(__xludf.DUMMYFUNCTION("IF(#REF!="""","""",INDEX(SPLIT(#REF!, "" x ""), 0, 3))"),"#REF!")</f>
        <v>#REF!</v>
      </c>
      <c r="K31" s="94" t="str">
        <f t="shared" si="1"/>
        <v>#REF!</v>
      </c>
      <c r="L31" s="88"/>
      <c r="M31" s="43"/>
      <c r="N31" s="43" t="str">
        <f t="shared" si="24"/>
        <v/>
      </c>
      <c r="O31" s="43"/>
      <c r="P31" s="43" t="str">
        <f t="shared" si="2"/>
        <v/>
      </c>
      <c r="Q31" s="31"/>
      <c r="R31" s="43"/>
      <c r="S31" s="80"/>
      <c r="T31" s="31"/>
      <c r="U31" s="46">
        <f t="shared" si="15"/>
        <v>0</v>
      </c>
      <c r="V31" s="75" t="str">
        <f t="shared" si="3"/>
        <v/>
      </c>
      <c r="W31" s="75" t="str">
        <f t="shared" si="4"/>
        <v/>
      </c>
      <c r="X31" s="47" t="str">
        <f t="shared" si="5"/>
        <v/>
      </c>
      <c r="Y31" s="47" t="str">
        <f t="shared" si="6"/>
        <v/>
      </c>
      <c r="Z31" s="31"/>
      <c r="AA31" s="49" t="str">
        <f t="shared" si="7"/>
        <v/>
      </c>
      <c r="AB31" s="49" t="str">
        <f t="shared" si="8"/>
        <v/>
      </c>
      <c r="AC31" s="50" t="str">
        <f t="shared" si="9"/>
        <v/>
      </c>
      <c r="AD31" s="96" t="str">
        <f t="shared" si="10"/>
        <v/>
      </c>
      <c r="AE31" s="50" t="str">
        <f t="shared" si="11"/>
        <v/>
      </c>
      <c r="AF31" s="96" t="str">
        <f t="shared" si="12"/>
        <v/>
      </c>
      <c r="AG31" s="50" t="str">
        <f t="shared" si="16"/>
        <v/>
      </c>
      <c r="AH31" s="31"/>
      <c r="AI31" s="51"/>
      <c r="AJ31" s="52"/>
      <c r="AK31" s="65"/>
      <c r="AL31" s="54" t="str">
        <f t="shared" si="13"/>
        <v/>
      </c>
      <c r="AM31" s="55" t="str">
        <f t="shared" si="14"/>
        <v/>
      </c>
      <c r="AN31" s="54" t="str">
        <f t="shared" si="17"/>
        <v/>
      </c>
      <c r="AO31" s="56" t="str">
        <f t="shared" si="18"/>
        <v/>
      </c>
      <c r="AP31" s="54" t="str">
        <f t="shared" si="19"/>
        <v/>
      </c>
      <c r="AQ31" s="54" t="str">
        <f t="shared" si="20"/>
        <v/>
      </c>
      <c r="AR31" s="54" t="str">
        <f t="shared" si="21"/>
        <v/>
      </c>
      <c r="AS31" s="54" t="str">
        <f t="shared" si="22"/>
        <v/>
      </c>
      <c r="AT31" s="57" t="str">
        <f t="shared" si="23"/>
        <v/>
      </c>
      <c r="AU31" s="65"/>
      <c r="AV31" s="81"/>
      <c r="AW31" s="65"/>
      <c r="AX31" s="21"/>
      <c r="AY31" s="76"/>
      <c r="AZ31" s="21"/>
      <c r="BA31" s="21"/>
      <c r="BB31" s="21"/>
      <c r="BC31" s="21"/>
    </row>
    <row r="32" ht="18.0" customHeight="1">
      <c r="A32" s="79"/>
      <c r="B32" s="63"/>
      <c r="C32" s="90"/>
      <c r="D32" s="91" t="str">
        <f>IFERROR(__xludf.DUMMYFUNCTION("IF(C32="""","""",REGEXEXTRACT(C32,""www.*.com""))"),"")</f>
        <v/>
      </c>
      <c r="E32" s="92" t="str">
        <f>IF(C32="","",VLOOKUP(D32, 'Sites e Siglas'!A30:C229,2))</f>
        <v/>
      </c>
      <c r="F32" s="92" t="str">
        <f>IF(C32="","",VLOOKUP(D32, 'Sites e Siglas'!A30:C229,3))</f>
        <v/>
      </c>
      <c r="G32" s="92"/>
      <c r="H32" s="97" t="str">
        <f>IFERROR(__xludf.DUMMYFUNCTION("IF(#REF!="""","""",INDEX(SPLIT(#REF!, "" x ""), 0, 1))"),"#REF!")</f>
        <v>#REF!</v>
      </c>
      <c r="I32" s="97" t="str">
        <f>IFERROR(__xludf.DUMMYFUNCTION("IF(#REF!="""","""",INDEX(SPLIT(#REF!, "" x ""), 0, 2))"),"#REF!")</f>
        <v>#REF!</v>
      </c>
      <c r="J32" s="97" t="str">
        <f>IFERROR(__xludf.DUMMYFUNCTION("IF(#REF!="""","""",INDEX(SPLIT(#REF!, "" x ""), 0, 3))"),"#REF!")</f>
        <v>#REF!</v>
      </c>
      <c r="K32" s="94" t="str">
        <f t="shared" si="1"/>
        <v>#REF!</v>
      </c>
      <c r="L32" s="88"/>
      <c r="M32" s="43"/>
      <c r="N32" s="43" t="str">
        <f t="shared" si="24"/>
        <v/>
      </c>
      <c r="O32" s="43"/>
      <c r="P32" s="43" t="str">
        <f t="shared" si="2"/>
        <v/>
      </c>
      <c r="Q32" s="31"/>
      <c r="R32" s="43"/>
      <c r="S32" s="80"/>
      <c r="T32" s="31"/>
      <c r="U32" s="46">
        <f t="shared" si="15"/>
        <v>0</v>
      </c>
      <c r="V32" s="75" t="str">
        <f t="shared" si="3"/>
        <v/>
      </c>
      <c r="W32" s="75" t="str">
        <f t="shared" si="4"/>
        <v/>
      </c>
      <c r="X32" s="47" t="str">
        <f t="shared" si="5"/>
        <v/>
      </c>
      <c r="Y32" s="47" t="str">
        <f t="shared" si="6"/>
        <v/>
      </c>
      <c r="Z32" s="9"/>
      <c r="AA32" s="49" t="str">
        <f t="shared" si="7"/>
        <v/>
      </c>
      <c r="AB32" s="49" t="str">
        <f t="shared" si="8"/>
        <v/>
      </c>
      <c r="AC32" s="50" t="str">
        <f t="shared" si="9"/>
        <v/>
      </c>
      <c r="AD32" s="96" t="str">
        <f t="shared" si="10"/>
        <v/>
      </c>
      <c r="AE32" s="50" t="str">
        <f t="shared" si="11"/>
        <v/>
      </c>
      <c r="AF32" s="96" t="str">
        <f t="shared" si="12"/>
        <v/>
      </c>
      <c r="AG32" s="50" t="str">
        <f t="shared" si="16"/>
        <v/>
      </c>
      <c r="AH32" s="31"/>
      <c r="AI32" s="51"/>
      <c r="AJ32" s="52"/>
      <c r="AK32" s="65"/>
      <c r="AL32" s="54" t="str">
        <f t="shared" si="13"/>
        <v/>
      </c>
      <c r="AM32" s="55" t="str">
        <f t="shared" si="14"/>
        <v/>
      </c>
      <c r="AN32" s="54" t="str">
        <f t="shared" si="17"/>
        <v/>
      </c>
      <c r="AO32" s="56" t="str">
        <f t="shared" si="18"/>
        <v/>
      </c>
      <c r="AP32" s="54" t="str">
        <f t="shared" si="19"/>
        <v/>
      </c>
      <c r="AQ32" s="54" t="str">
        <f t="shared" si="20"/>
        <v/>
      </c>
      <c r="AR32" s="54" t="str">
        <f t="shared" si="21"/>
        <v/>
      </c>
      <c r="AS32" s="54" t="str">
        <f t="shared" si="22"/>
        <v/>
      </c>
      <c r="AT32" s="57" t="str">
        <f t="shared" si="23"/>
        <v/>
      </c>
      <c r="AU32" s="65"/>
      <c r="AV32" s="81"/>
      <c r="AW32" s="65"/>
      <c r="AX32" s="21"/>
      <c r="AY32" s="76"/>
      <c r="AZ32" s="21"/>
      <c r="BA32" s="21"/>
      <c r="BB32" s="21"/>
      <c r="BC32" s="21"/>
    </row>
    <row r="33" ht="18.0" customHeight="1">
      <c r="A33" s="79"/>
      <c r="B33" s="63"/>
      <c r="C33" s="90"/>
      <c r="D33" s="91" t="str">
        <f>IFERROR(__xludf.DUMMYFUNCTION("IF(C33="""","""",REGEXEXTRACT(C33,""www.*.com""))"),"")</f>
        <v/>
      </c>
      <c r="E33" s="92" t="str">
        <f>IF(C33="","",VLOOKUP(D33, 'Sites e Siglas'!A31:C230,2))</f>
        <v/>
      </c>
      <c r="F33" s="92" t="str">
        <f>IF(C33="","",VLOOKUP(D33, 'Sites e Siglas'!A31:C230,3))</f>
        <v/>
      </c>
      <c r="G33" s="92"/>
      <c r="H33" s="98" t="str">
        <f>IFERROR(__xludf.DUMMYFUNCTION("IF(#REF!="""","""",INDEX(SPLIT(#REF!, "" x ""), 0, 1))"),"#REF!")</f>
        <v>#REF!</v>
      </c>
      <c r="I33" s="98" t="str">
        <f>IFERROR(__xludf.DUMMYFUNCTION("IF(#REF!="""","""",INDEX(SPLIT(#REF!, "" x ""), 0, 2))"),"#REF!")</f>
        <v>#REF!</v>
      </c>
      <c r="J33" s="98" t="str">
        <f>IFERROR(__xludf.DUMMYFUNCTION("IF(#REF!="""","""",INDEX(SPLIT(#REF!, "" x ""), 0, 3))"),"#REF!")</f>
        <v>#REF!</v>
      </c>
      <c r="K33" s="94" t="str">
        <f t="shared" si="1"/>
        <v>#REF!</v>
      </c>
      <c r="L33" s="88"/>
      <c r="M33" s="43"/>
      <c r="N33" s="43" t="str">
        <f t="shared" si="24"/>
        <v/>
      </c>
      <c r="O33" s="43"/>
      <c r="P33" s="43" t="str">
        <f t="shared" si="2"/>
        <v/>
      </c>
      <c r="Q33" s="31"/>
      <c r="R33" s="43"/>
      <c r="S33" s="80"/>
      <c r="T33" s="31"/>
      <c r="U33" s="46">
        <f t="shared" si="15"/>
        <v>0</v>
      </c>
      <c r="V33" s="75" t="str">
        <f t="shared" si="3"/>
        <v/>
      </c>
      <c r="W33" s="75" t="str">
        <f t="shared" si="4"/>
        <v/>
      </c>
      <c r="X33" s="47" t="str">
        <f t="shared" si="5"/>
        <v/>
      </c>
      <c r="Y33" s="47" t="str">
        <f t="shared" si="6"/>
        <v/>
      </c>
      <c r="Z33" s="31"/>
      <c r="AA33" s="49" t="str">
        <f t="shared" si="7"/>
        <v/>
      </c>
      <c r="AB33" s="49" t="str">
        <f t="shared" si="8"/>
        <v/>
      </c>
      <c r="AC33" s="50" t="str">
        <f t="shared" si="9"/>
        <v/>
      </c>
      <c r="AD33" s="96" t="str">
        <f t="shared" si="10"/>
        <v/>
      </c>
      <c r="AE33" s="50" t="str">
        <f t="shared" si="11"/>
        <v/>
      </c>
      <c r="AF33" s="96" t="str">
        <f t="shared" si="12"/>
        <v/>
      </c>
      <c r="AG33" s="50" t="str">
        <f t="shared" si="16"/>
        <v/>
      </c>
      <c r="AH33" s="31"/>
      <c r="AI33" s="51"/>
      <c r="AJ33" s="52"/>
      <c r="AK33" s="65"/>
      <c r="AL33" s="54" t="str">
        <f t="shared" si="13"/>
        <v/>
      </c>
      <c r="AM33" s="55" t="str">
        <f t="shared" si="14"/>
        <v/>
      </c>
      <c r="AN33" s="54" t="str">
        <f t="shared" si="17"/>
        <v/>
      </c>
      <c r="AO33" s="56" t="str">
        <f t="shared" si="18"/>
        <v/>
      </c>
      <c r="AP33" s="54" t="str">
        <f t="shared" si="19"/>
        <v/>
      </c>
      <c r="AQ33" s="54" t="str">
        <f t="shared" si="20"/>
        <v/>
      </c>
      <c r="AR33" s="54" t="str">
        <f t="shared" si="21"/>
        <v/>
      </c>
      <c r="AS33" s="54" t="str">
        <f t="shared" si="22"/>
        <v/>
      </c>
      <c r="AT33" s="57" t="str">
        <f t="shared" si="23"/>
        <v/>
      </c>
      <c r="AU33" s="65"/>
      <c r="AV33" s="81"/>
      <c r="AW33" s="65"/>
      <c r="AX33" s="21"/>
      <c r="AY33" s="76"/>
      <c r="AZ33" s="21"/>
      <c r="BA33" s="21"/>
      <c r="BB33" s="21"/>
      <c r="BC33" s="21"/>
    </row>
    <row r="34" ht="18.0" customHeight="1">
      <c r="A34" s="79"/>
      <c r="B34" s="63"/>
      <c r="C34" s="90"/>
      <c r="D34" s="91" t="str">
        <f>IFERROR(__xludf.DUMMYFUNCTION("IF(C34="""","""",REGEXEXTRACT(C34,""www.*.com""))"),"")</f>
        <v/>
      </c>
      <c r="E34" s="92" t="str">
        <f>IF(C34="","",VLOOKUP(D34, 'Sites e Siglas'!A32:C231,2))</f>
        <v/>
      </c>
      <c r="F34" s="92" t="str">
        <f>IF(C34="","",VLOOKUP(D34, 'Sites e Siglas'!A32:C231,3))</f>
        <v/>
      </c>
      <c r="G34" s="92"/>
      <c r="H34" s="97" t="str">
        <f>IFERROR(__xludf.DUMMYFUNCTION("IF(#REF!="""","""",INDEX(SPLIT(#REF!, "" x ""), 0, 1))"),"#REF!")</f>
        <v>#REF!</v>
      </c>
      <c r="I34" s="97" t="str">
        <f>IFERROR(__xludf.DUMMYFUNCTION("IF(#REF!="""","""",INDEX(SPLIT(#REF!, "" x ""), 0, 2))"),"#REF!")</f>
        <v>#REF!</v>
      </c>
      <c r="J34" s="97" t="str">
        <f>IFERROR(__xludf.DUMMYFUNCTION("IF(#REF!="""","""",INDEX(SPLIT(#REF!, "" x ""), 0, 3))"),"#REF!")</f>
        <v>#REF!</v>
      </c>
      <c r="K34" s="94" t="str">
        <f t="shared" si="1"/>
        <v>#REF!</v>
      </c>
      <c r="L34" s="88"/>
      <c r="M34" s="43"/>
      <c r="N34" s="43" t="str">
        <f t="shared" si="24"/>
        <v/>
      </c>
      <c r="O34" s="43"/>
      <c r="P34" s="43" t="str">
        <f t="shared" si="2"/>
        <v/>
      </c>
      <c r="Q34" s="31"/>
      <c r="R34" s="43"/>
      <c r="S34" s="80"/>
      <c r="T34" s="31"/>
      <c r="U34" s="46">
        <f t="shared" si="15"/>
        <v>0</v>
      </c>
      <c r="V34" s="75" t="str">
        <f t="shared" si="3"/>
        <v/>
      </c>
      <c r="W34" s="75" t="str">
        <f t="shared" si="4"/>
        <v/>
      </c>
      <c r="X34" s="47" t="str">
        <f t="shared" si="5"/>
        <v/>
      </c>
      <c r="Y34" s="47" t="str">
        <f t="shared" si="6"/>
        <v/>
      </c>
      <c r="Z34" s="9"/>
      <c r="AA34" s="49" t="str">
        <f t="shared" si="7"/>
        <v/>
      </c>
      <c r="AB34" s="49" t="str">
        <f t="shared" si="8"/>
        <v/>
      </c>
      <c r="AC34" s="50" t="str">
        <f t="shared" si="9"/>
        <v/>
      </c>
      <c r="AD34" s="96" t="str">
        <f t="shared" si="10"/>
        <v/>
      </c>
      <c r="AE34" s="50" t="str">
        <f t="shared" si="11"/>
        <v/>
      </c>
      <c r="AF34" s="96" t="str">
        <f t="shared" si="12"/>
        <v/>
      </c>
      <c r="AG34" s="50" t="str">
        <f t="shared" si="16"/>
        <v/>
      </c>
      <c r="AH34" s="31"/>
      <c r="AI34" s="51"/>
      <c r="AJ34" s="52"/>
      <c r="AK34" s="65"/>
      <c r="AL34" s="54" t="str">
        <f t="shared" si="13"/>
        <v/>
      </c>
      <c r="AM34" s="55" t="str">
        <f t="shared" si="14"/>
        <v/>
      </c>
      <c r="AN34" s="54" t="str">
        <f t="shared" si="17"/>
        <v/>
      </c>
      <c r="AO34" s="56" t="str">
        <f t="shared" si="18"/>
        <v/>
      </c>
      <c r="AP34" s="54" t="str">
        <f t="shared" si="19"/>
        <v/>
      </c>
      <c r="AQ34" s="54" t="str">
        <f t="shared" si="20"/>
        <v/>
      </c>
      <c r="AR34" s="54" t="str">
        <f t="shared" si="21"/>
        <v/>
      </c>
      <c r="AS34" s="54" t="str">
        <f t="shared" si="22"/>
        <v/>
      </c>
      <c r="AT34" s="57" t="str">
        <f t="shared" si="23"/>
        <v/>
      </c>
      <c r="AU34" s="65"/>
      <c r="AV34" s="81"/>
      <c r="AW34" s="65"/>
      <c r="AX34" s="21"/>
      <c r="AY34" s="76"/>
      <c r="AZ34" s="21"/>
      <c r="BA34" s="21"/>
      <c r="BB34" s="21"/>
      <c r="BC34" s="21"/>
    </row>
    <row r="35" ht="18.0" customHeight="1">
      <c r="A35" s="79"/>
      <c r="B35" s="63"/>
      <c r="C35" s="90"/>
      <c r="D35" s="91" t="str">
        <f>IFERROR(__xludf.DUMMYFUNCTION("IF(C35="""","""",REGEXEXTRACT(C35,""www.*.com""))"),"")</f>
        <v/>
      </c>
      <c r="E35" s="92" t="str">
        <f>IF(C35="","",VLOOKUP(D35, 'Sites e Siglas'!A33:C232,2))</f>
        <v/>
      </c>
      <c r="F35" s="92" t="str">
        <f>IF(C35="","",VLOOKUP(D35, 'Sites e Siglas'!A33:C232,3))</f>
        <v/>
      </c>
      <c r="G35" s="92"/>
      <c r="H35" s="98" t="str">
        <f>IFERROR(__xludf.DUMMYFUNCTION("IF(#REF!="""","""",INDEX(SPLIT(#REF!, "" x ""), 0, 1))"),"#REF!")</f>
        <v>#REF!</v>
      </c>
      <c r="I35" s="98" t="str">
        <f>IFERROR(__xludf.DUMMYFUNCTION("IF(#REF!="""","""",INDEX(SPLIT(#REF!, "" x ""), 0, 2))"),"#REF!")</f>
        <v>#REF!</v>
      </c>
      <c r="J35" s="98" t="str">
        <f>IFERROR(__xludf.DUMMYFUNCTION("IF(#REF!="""","""",INDEX(SPLIT(#REF!, "" x ""), 0, 3))"),"#REF!")</f>
        <v>#REF!</v>
      </c>
      <c r="K35" s="94" t="str">
        <f t="shared" si="1"/>
        <v>#REF!</v>
      </c>
      <c r="L35" s="88"/>
      <c r="M35" s="43"/>
      <c r="N35" s="43" t="str">
        <f t="shared" si="24"/>
        <v/>
      </c>
      <c r="O35" s="43"/>
      <c r="P35" s="43" t="str">
        <f t="shared" si="2"/>
        <v/>
      </c>
      <c r="Q35" s="31"/>
      <c r="R35" s="43"/>
      <c r="S35" s="80"/>
      <c r="T35" s="31"/>
      <c r="U35" s="46">
        <f t="shared" si="15"/>
        <v>0</v>
      </c>
      <c r="V35" s="75" t="str">
        <f t="shared" si="3"/>
        <v/>
      </c>
      <c r="W35" s="75" t="str">
        <f t="shared" si="4"/>
        <v/>
      </c>
      <c r="X35" s="47" t="str">
        <f t="shared" si="5"/>
        <v/>
      </c>
      <c r="Y35" s="47" t="str">
        <f t="shared" si="6"/>
        <v/>
      </c>
      <c r="Z35" s="31"/>
      <c r="AA35" s="49" t="str">
        <f t="shared" si="7"/>
        <v/>
      </c>
      <c r="AB35" s="49" t="str">
        <f t="shared" si="8"/>
        <v/>
      </c>
      <c r="AC35" s="50" t="str">
        <f t="shared" si="9"/>
        <v/>
      </c>
      <c r="AD35" s="96" t="str">
        <f t="shared" si="10"/>
        <v/>
      </c>
      <c r="AE35" s="50" t="str">
        <f t="shared" si="11"/>
        <v/>
      </c>
      <c r="AF35" s="96" t="str">
        <f t="shared" si="12"/>
        <v/>
      </c>
      <c r="AG35" s="50" t="str">
        <f t="shared" si="16"/>
        <v/>
      </c>
      <c r="AH35" s="31"/>
      <c r="AI35" s="51"/>
      <c r="AJ35" s="52"/>
      <c r="AK35" s="65"/>
      <c r="AL35" s="54" t="str">
        <f t="shared" si="13"/>
        <v/>
      </c>
      <c r="AM35" s="55" t="str">
        <f t="shared" si="14"/>
        <v/>
      </c>
      <c r="AN35" s="54" t="str">
        <f t="shared" si="17"/>
        <v/>
      </c>
      <c r="AO35" s="56" t="str">
        <f t="shared" si="18"/>
        <v/>
      </c>
      <c r="AP35" s="54" t="str">
        <f t="shared" si="19"/>
        <v/>
      </c>
      <c r="AQ35" s="54" t="str">
        <f t="shared" si="20"/>
        <v/>
      </c>
      <c r="AR35" s="54" t="str">
        <f t="shared" si="21"/>
        <v/>
      </c>
      <c r="AS35" s="54" t="str">
        <f t="shared" si="22"/>
        <v/>
      </c>
      <c r="AT35" s="57" t="str">
        <f t="shared" si="23"/>
        <v/>
      </c>
      <c r="AU35" s="65"/>
      <c r="AV35" s="81"/>
      <c r="AW35" s="65"/>
      <c r="AX35" s="21"/>
      <c r="AY35" s="76"/>
      <c r="AZ35" s="21"/>
      <c r="BA35" s="21"/>
      <c r="BB35" s="21"/>
      <c r="BC35" s="21"/>
    </row>
    <row r="36" ht="18.0" customHeight="1">
      <c r="A36" s="79"/>
      <c r="B36" s="63"/>
      <c r="C36" s="90"/>
      <c r="D36" s="91" t="str">
        <f>IFERROR(__xludf.DUMMYFUNCTION("IF(C36="""","""",REGEXEXTRACT(C36,""www.*.com""))"),"")</f>
        <v/>
      </c>
      <c r="E36" s="92" t="str">
        <f>IF(C36="","",VLOOKUP(D36, 'Sites e Siglas'!A34:C233,2))</f>
        <v/>
      </c>
      <c r="F36" s="92" t="str">
        <f>IF(C36="","",VLOOKUP(D36, 'Sites e Siglas'!A34:C233,3))</f>
        <v/>
      </c>
      <c r="G36" s="92"/>
      <c r="H36" s="97" t="str">
        <f>IFERROR(__xludf.DUMMYFUNCTION("IF(#REF!="""","""",INDEX(SPLIT(#REF!, "" x ""), 0, 1))"),"#REF!")</f>
        <v>#REF!</v>
      </c>
      <c r="I36" s="97" t="str">
        <f>IFERROR(__xludf.DUMMYFUNCTION("IF(#REF!="""","""",INDEX(SPLIT(#REF!, "" x ""), 0, 2))"),"#REF!")</f>
        <v>#REF!</v>
      </c>
      <c r="J36" s="97" t="str">
        <f>IFERROR(__xludf.DUMMYFUNCTION("IF(#REF!="""","""",INDEX(SPLIT(#REF!, "" x ""), 0, 3))"),"#REF!")</f>
        <v>#REF!</v>
      </c>
      <c r="K36" s="94" t="str">
        <f t="shared" si="1"/>
        <v>#REF!</v>
      </c>
      <c r="L36" s="88"/>
      <c r="M36" s="43"/>
      <c r="N36" s="43" t="str">
        <f t="shared" si="24"/>
        <v/>
      </c>
      <c r="O36" s="43"/>
      <c r="P36" s="43" t="str">
        <f t="shared" si="2"/>
        <v/>
      </c>
      <c r="Q36" s="31"/>
      <c r="R36" s="43"/>
      <c r="S36" s="80"/>
      <c r="T36" s="31"/>
      <c r="U36" s="46">
        <f t="shared" si="15"/>
        <v>0</v>
      </c>
      <c r="V36" s="75" t="str">
        <f t="shared" si="3"/>
        <v/>
      </c>
      <c r="W36" s="75" t="str">
        <f t="shared" si="4"/>
        <v/>
      </c>
      <c r="X36" s="47" t="str">
        <f t="shared" si="5"/>
        <v/>
      </c>
      <c r="Y36" s="47" t="str">
        <f t="shared" si="6"/>
        <v/>
      </c>
      <c r="Z36" s="31"/>
      <c r="AA36" s="49" t="str">
        <f t="shared" si="7"/>
        <v/>
      </c>
      <c r="AB36" s="49" t="str">
        <f t="shared" si="8"/>
        <v/>
      </c>
      <c r="AC36" s="50" t="str">
        <f t="shared" si="9"/>
        <v/>
      </c>
      <c r="AD36" s="96" t="str">
        <f t="shared" si="10"/>
        <v/>
      </c>
      <c r="AE36" s="50" t="str">
        <f t="shared" si="11"/>
        <v/>
      </c>
      <c r="AF36" s="96" t="str">
        <f t="shared" si="12"/>
        <v/>
      </c>
      <c r="AG36" s="50" t="str">
        <f t="shared" si="16"/>
        <v/>
      </c>
      <c r="AH36" s="31"/>
      <c r="AI36" s="51"/>
      <c r="AJ36" s="52"/>
      <c r="AK36" s="65"/>
      <c r="AL36" s="54" t="str">
        <f t="shared" si="13"/>
        <v/>
      </c>
      <c r="AM36" s="55" t="str">
        <f t="shared" si="14"/>
        <v/>
      </c>
      <c r="AN36" s="54" t="str">
        <f t="shared" si="17"/>
        <v/>
      </c>
      <c r="AO36" s="56" t="str">
        <f t="shared" si="18"/>
        <v/>
      </c>
      <c r="AP36" s="54" t="str">
        <f t="shared" si="19"/>
        <v/>
      </c>
      <c r="AQ36" s="54" t="str">
        <f t="shared" si="20"/>
        <v/>
      </c>
      <c r="AR36" s="54" t="str">
        <f t="shared" si="21"/>
        <v/>
      </c>
      <c r="AS36" s="54" t="str">
        <f t="shared" si="22"/>
        <v/>
      </c>
      <c r="AT36" s="57" t="str">
        <f t="shared" si="23"/>
        <v/>
      </c>
      <c r="AU36" s="65"/>
      <c r="AV36" s="81"/>
      <c r="AW36" s="65"/>
      <c r="AX36" s="21"/>
      <c r="AY36" s="76"/>
      <c r="AZ36" s="21"/>
      <c r="BA36" s="21"/>
      <c r="BB36" s="21"/>
      <c r="BC36" s="21"/>
    </row>
    <row r="37" ht="18.0" customHeight="1">
      <c r="A37" s="79"/>
      <c r="B37" s="63"/>
      <c r="C37" s="90"/>
      <c r="D37" s="91" t="str">
        <f>IFERROR(__xludf.DUMMYFUNCTION("IF(C37="""","""",REGEXEXTRACT(C37,""www.*.com""))"),"")</f>
        <v/>
      </c>
      <c r="E37" s="92" t="str">
        <f>IF(C37="","",VLOOKUP(D37, 'Sites e Siglas'!A35:C234,2))</f>
        <v/>
      </c>
      <c r="F37" s="92" t="str">
        <f>IF(C37="","",VLOOKUP(D37, 'Sites e Siglas'!A35:C234,3))</f>
        <v/>
      </c>
      <c r="G37" s="92"/>
      <c r="H37" s="98" t="str">
        <f>IFERROR(__xludf.DUMMYFUNCTION("IF(#REF!="""","""",INDEX(SPLIT(#REF!, "" x ""), 0, 1))"),"#REF!")</f>
        <v>#REF!</v>
      </c>
      <c r="I37" s="98" t="str">
        <f>IFERROR(__xludf.DUMMYFUNCTION("IF(#REF!="""","""",INDEX(SPLIT(#REF!, "" x ""), 0, 2))"),"#REF!")</f>
        <v>#REF!</v>
      </c>
      <c r="J37" s="98" t="str">
        <f>IFERROR(__xludf.DUMMYFUNCTION("IF(#REF!="""","""",INDEX(SPLIT(#REF!, "" x ""), 0, 3))"),"#REF!")</f>
        <v>#REF!</v>
      </c>
      <c r="K37" s="94" t="str">
        <f t="shared" si="1"/>
        <v>#REF!</v>
      </c>
      <c r="L37" s="88"/>
      <c r="M37" s="43"/>
      <c r="N37" s="43" t="str">
        <f t="shared" si="24"/>
        <v/>
      </c>
      <c r="O37" s="43"/>
      <c r="P37" s="43" t="str">
        <f t="shared" si="2"/>
        <v/>
      </c>
      <c r="Q37" s="31"/>
      <c r="R37" s="43"/>
      <c r="S37" s="80"/>
      <c r="T37" s="31"/>
      <c r="U37" s="46">
        <f t="shared" si="15"/>
        <v>0</v>
      </c>
      <c r="V37" s="75" t="str">
        <f t="shared" si="3"/>
        <v/>
      </c>
      <c r="W37" s="75" t="str">
        <f t="shared" si="4"/>
        <v/>
      </c>
      <c r="X37" s="47" t="str">
        <f t="shared" si="5"/>
        <v/>
      </c>
      <c r="Y37" s="47" t="str">
        <f t="shared" si="6"/>
        <v/>
      </c>
      <c r="Z37" s="31"/>
      <c r="AA37" s="49" t="str">
        <f t="shared" si="7"/>
        <v/>
      </c>
      <c r="AB37" s="49" t="str">
        <f t="shared" si="8"/>
        <v/>
      </c>
      <c r="AC37" s="50" t="str">
        <f t="shared" si="9"/>
        <v/>
      </c>
      <c r="AD37" s="96" t="str">
        <f t="shared" si="10"/>
        <v/>
      </c>
      <c r="AE37" s="50" t="str">
        <f t="shared" si="11"/>
        <v/>
      </c>
      <c r="AF37" s="96" t="str">
        <f t="shared" si="12"/>
        <v/>
      </c>
      <c r="AG37" s="50" t="str">
        <f t="shared" si="16"/>
        <v/>
      </c>
      <c r="AH37" s="31"/>
      <c r="AI37" s="51"/>
      <c r="AJ37" s="52"/>
      <c r="AK37" s="65"/>
      <c r="AL37" s="54" t="str">
        <f t="shared" si="13"/>
        <v/>
      </c>
      <c r="AM37" s="55" t="str">
        <f t="shared" si="14"/>
        <v/>
      </c>
      <c r="AN37" s="54" t="str">
        <f t="shared" si="17"/>
        <v/>
      </c>
      <c r="AO37" s="56" t="str">
        <f t="shared" si="18"/>
        <v/>
      </c>
      <c r="AP37" s="54" t="str">
        <f t="shared" si="19"/>
        <v/>
      </c>
      <c r="AQ37" s="54" t="str">
        <f t="shared" si="20"/>
        <v/>
      </c>
      <c r="AR37" s="54" t="str">
        <f t="shared" si="21"/>
        <v/>
      </c>
      <c r="AS37" s="54" t="str">
        <f t="shared" si="22"/>
        <v/>
      </c>
      <c r="AT37" s="57" t="str">
        <f t="shared" si="23"/>
        <v/>
      </c>
      <c r="AU37" s="65"/>
      <c r="AV37" s="81"/>
      <c r="AW37" s="65"/>
      <c r="AX37" s="21"/>
      <c r="AY37" s="76"/>
      <c r="AZ37" s="21"/>
      <c r="BA37" s="21"/>
      <c r="BB37" s="21"/>
      <c r="BC37" s="21"/>
    </row>
    <row r="38" ht="18.0" customHeight="1">
      <c r="A38" s="79"/>
      <c r="B38" s="63"/>
      <c r="C38" s="90"/>
      <c r="D38" s="91" t="str">
        <f>IFERROR(__xludf.DUMMYFUNCTION("IF(C38="""","""",REGEXEXTRACT(C38,""www.*.com""))"),"")</f>
        <v/>
      </c>
      <c r="E38" s="92" t="str">
        <f>IF(C38="","",VLOOKUP(D38, 'Sites e Siglas'!A36:C235,2))</f>
        <v/>
      </c>
      <c r="F38" s="92" t="str">
        <f>IF(C38="","",VLOOKUP(D38, 'Sites e Siglas'!A36:C235,3))</f>
        <v/>
      </c>
      <c r="G38" s="92"/>
      <c r="H38" s="97" t="str">
        <f>IFERROR(__xludf.DUMMYFUNCTION("IF(#REF!="""","""",INDEX(SPLIT(#REF!, "" x ""), 0, 1))"),"#REF!")</f>
        <v>#REF!</v>
      </c>
      <c r="I38" s="97" t="str">
        <f>IFERROR(__xludf.DUMMYFUNCTION("IF(#REF!="""","""",INDEX(SPLIT(#REF!, "" x ""), 0, 2))"),"#REF!")</f>
        <v>#REF!</v>
      </c>
      <c r="J38" s="97" t="str">
        <f>IFERROR(__xludf.DUMMYFUNCTION("IF(#REF!="""","""",INDEX(SPLIT(#REF!, "" x ""), 0, 3))"),"#REF!")</f>
        <v>#REF!</v>
      </c>
      <c r="K38" s="94" t="str">
        <f t="shared" si="1"/>
        <v>#REF!</v>
      </c>
      <c r="L38" s="88"/>
      <c r="M38" s="43"/>
      <c r="N38" s="43" t="str">
        <f t="shared" si="24"/>
        <v/>
      </c>
      <c r="O38" s="43"/>
      <c r="P38" s="43" t="str">
        <f t="shared" si="2"/>
        <v/>
      </c>
      <c r="Q38" s="31"/>
      <c r="R38" s="43"/>
      <c r="S38" s="80"/>
      <c r="T38" s="31"/>
      <c r="U38" s="46">
        <f t="shared" si="15"/>
        <v>0</v>
      </c>
      <c r="V38" s="75" t="str">
        <f t="shared" si="3"/>
        <v/>
      </c>
      <c r="W38" s="75" t="str">
        <f t="shared" si="4"/>
        <v/>
      </c>
      <c r="X38" s="47" t="str">
        <f t="shared" si="5"/>
        <v/>
      </c>
      <c r="Y38" s="47" t="str">
        <f t="shared" si="6"/>
        <v/>
      </c>
      <c r="Z38" s="31"/>
      <c r="AA38" s="49" t="str">
        <f t="shared" si="7"/>
        <v/>
      </c>
      <c r="AB38" s="49" t="str">
        <f t="shared" si="8"/>
        <v/>
      </c>
      <c r="AC38" s="50" t="str">
        <f t="shared" si="9"/>
        <v/>
      </c>
      <c r="AD38" s="96" t="str">
        <f t="shared" si="10"/>
        <v/>
      </c>
      <c r="AE38" s="50" t="str">
        <f t="shared" si="11"/>
        <v/>
      </c>
      <c r="AF38" s="96" t="str">
        <f t="shared" si="12"/>
        <v/>
      </c>
      <c r="AG38" s="50" t="str">
        <f t="shared" si="16"/>
        <v/>
      </c>
      <c r="AH38" s="31"/>
      <c r="AI38" s="51"/>
      <c r="AJ38" s="52"/>
      <c r="AK38" s="65"/>
      <c r="AL38" s="54" t="str">
        <f t="shared" si="13"/>
        <v/>
      </c>
      <c r="AM38" s="55" t="str">
        <f t="shared" si="14"/>
        <v/>
      </c>
      <c r="AN38" s="54" t="str">
        <f t="shared" si="17"/>
        <v/>
      </c>
      <c r="AO38" s="56" t="str">
        <f t="shared" si="18"/>
        <v/>
      </c>
      <c r="AP38" s="54" t="str">
        <f t="shared" si="19"/>
        <v/>
      </c>
      <c r="AQ38" s="54" t="str">
        <f t="shared" si="20"/>
        <v/>
      </c>
      <c r="AR38" s="54" t="str">
        <f t="shared" si="21"/>
        <v/>
      </c>
      <c r="AS38" s="54" t="str">
        <f t="shared" si="22"/>
        <v/>
      </c>
      <c r="AT38" s="57" t="str">
        <f t="shared" si="23"/>
        <v/>
      </c>
      <c r="AU38" s="65"/>
      <c r="AV38" s="81"/>
      <c r="AW38" s="65"/>
      <c r="AX38" s="21"/>
      <c r="AY38" s="76"/>
      <c r="AZ38" s="21"/>
      <c r="BA38" s="21"/>
      <c r="BB38" s="21"/>
      <c r="BC38" s="21"/>
    </row>
    <row r="39" ht="18.0" customHeight="1">
      <c r="A39" s="79"/>
      <c r="B39" s="63"/>
      <c r="C39" s="90"/>
      <c r="D39" s="91" t="str">
        <f>IFERROR(__xludf.DUMMYFUNCTION("IF(C39="""","""",REGEXEXTRACT(C39,""www.*.com""))"),"")</f>
        <v/>
      </c>
      <c r="E39" s="92" t="str">
        <f>IF(C39="","",VLOOKUP(D39, 'Sites e Siglas'!A37:C236,2))</f>
        <v/>
      </c>
      <c r="F39" s="92" t="str">
        <f>IF(C39="","",VLOOKUP(D39, 'Sites e Siglas'!A37:C236,3))</f>
        <v/>
      </c>
      <c r="G39" s="92"/>
      <c r="H39" s="98" t="str">
        <f>IFERROR(__xludf.DUMMYFUNCTION("IF(#REF!="""","""",INDEX(SPLIT(#REF!, "" x ""), 0, 1))"),"#REF!")</f>
        <v>#REF!</v>
      </c>
      <c r="I39" s="98" t="str">
        <f>IFERROR(__xludf.DUMMYFUNCTION("IF(#REF!="""","""",INDEX(SPLIT(#REF!, "" x ""), 0, 2))"),"#REF!")</f>
        <v>#REF!</v>
      </c>
      <c r="J39" s="98" t="str">
        <f>IFERROR(__xludf.DUMMYFUNCTION("IF(#REF!="""","""",INDEX(SPLIT(#REF!, "" x ""), 0, 3))"),"#REF!")</f>
        <v>#REF!</v>
      </c>
      <c r="K39" s="94" t="str">
        <f t="shared" si="1"/>
        <v>#REF!</v>
      </c>
      <c r="L39" s="88"/>
      <c r="M39" s="43"/>
      <c r="N39" s="43" t="str">
        <f t="shared" si="24"/>
        <v/>
      </c>
      <c r="O39" s="43"/>
      <c r="P39" s="43" t="str">
        <f t="shared" si="2"/>
        <v/>
      </c>
      <c r="Q39" s="31"/>
      <c r="R39" s="43"/>
      <c r="S39" s="80"/>
      <c r="T39" s="31"/>
      <c r="U39" s="46">
        <f t="shared" si="15"/>
        <v>0</v>
      </c>
      <c r="V39" s="75" t="str">
        <f t="shared" si="3"/>
        <v/>
      </c>
      <c r="W39" s="75" t="str">
        <f t="shared" si="4"/>
        <v/>
      </c>
      <c r="X39" s="47" t="str">
        <f t="shared" si="5"/>
        <v/>
      </c>
      <c r="Y39" s="47" t="str">
        <f t="shared" si="6"/>
        <v/>
      </c>
      <c r="Z39" s="31"/>
      <c r="AA39" s="49" t="str">
        <f t="shared" si="7"/>
        <v/>
      </c>
      <c r="AB39" s="49" t="str">
        <f t="shared" si="8"/>
        <v/>
      </c>
      <c r="AC39" s="50" t="str">
        <f t="shared" si="9"/>
        <v/>
      </c>
      <c r="AD39" s="96" t="str">
        <f t="shared" si="10"/>
        <v/>
      </c>
      <c r="AE39" s="50" t="str">
        <f t="shared" si="11"/>
        <v/>
      </c>
      <c r="AF39" s="96" t="str">
        <f t="shared" si="12"/>
        <v/>
      </c>
      <c r="AG39" s="50" t="str">
        <f t="shared" si="16"/>
        <v/>
      </c>
      <c r="AH39" s="31"/>
      <c r="AI39" s="51"/>
      <c r="AJ39" s="52"/>
      <c r="AK39" s="65"/>
      <c r="AL39" s="54" t="str">
        <f t="shared" si="13"/>
        <v/>
      </c>
      <c r="AM39" s="55" t="str">
        <f t="shared" si="14"/>
        <v/>
      </c>
      <c r="AN39" s="54" t="str">
        <f t="shared" si="17"/>
        <v/>
      </c>
      <c r="AO39" s="56" t="str">
        <f t="shared" si="18"/>
        <v/>
      </c>
      <c r="AP39" s="54" t="str">
        <f t="shared" si="19"/>
        <v/>
      </c>
      <c r="AQ39" s="54" t="str">
        <f t="shared" si="20"/>
        <v/>
      </c>
      <c r="AR39" s="54" t="str">
        <f t="shared" si="21"/>
        <v/>
      </c>
      <c r="AS39" s="54" t="str">
        <f t="shared" si="22"/>
        <v/>
      </c>
      <c r="AT39" s="57" t="str">
        <f t="shared" si="23"/>
        <v/>
      </c>
      <c r="AU39" s="65"/>
      <c r="AV39" s="81"/>
      <c r="AW39" s="65"/>
      <c r="AX39" s="21"/>
      <c r="AY39" s="76"/>
      <c r="AZ39" s="21"/>
      <c r="BA39" s="21"/>
      <c r="BB39" s="21"/>
      <c r="BC39" s="21"/>
    </row>
    <row r="40" ht="18.0" customHeight="1">
      <c r="A40" s="79"/>
      <c r="B40" s="63"/>
      <c r="C40" s="90"/>
      <c r="D40" s="91" t="str">
        <f>IFERROR(__xludf.DUMMYFUNCTION("IF(C40="""","""",REGEXEXTRACT(C40,""www.*.com""))"),"")</f>
        <v/>
      </c>
      <c r="E40" s="92" t="str">
        <f>IF(C40="","",VLOOKUP(D40, 'Sites e Siglas'!A38:C237,2))</f>
        <v/>
      </c>
      <c r="F40" s="92" t="str">
        <f>IF(C40="","",VLOOKUP(D40, 'Sites e Siglas'!A38:C237,3))</f>
        <v/>
      </c>
      <c r="G40" s="92"/>
      <c r="H40" s="97" t="str">
        <f>IFERROR(__xludf.DUMMYFUNCTION("IF(#REF!="""","""",INDEX(SPLIT(#REF!, "" x ""), 0, 1))"),"#REF!")</f>
        <v>#REF!</v>
      </c>
      <c r="I40" s="97" t="str">
        <f>IFERROR(__xludf.DUMMYFUNCTION("IF(#REF!="""","""",INDEX(SPLIT(#REF!, "" x ""), 0, 2))"),"#REF!")</f>
        <v>#REF!</v>
      </c>
      <c r="J40" s="97" t="str">
        <f>IFERROR(__xludf.DUMMYFUNCTION("IF(#REF!="""","""",INDEX(SPLIT(#REF!, "" x ""), 0, 3))"),"#REF!")</f>
        <v>#REF!</v>
      </c>
      <c r="K40" s="94" t="str">
        <f t="shared" si="1"/>
        <v>#REF!</v>
      </c>
      <c r="L40" s="88"/>
      <c r="M40" s="43"/>
      <c r="N40" s="43" t="str">
        <f t="shared" si="24"/>
        <v/>
      </c>
      <c r="O40" s="43"/>
      <c r="P40" s="43" t="str">
        <f t="shared" si="2"/>
        <v/>
      </c>
      <c r="Q40" s="31"/>
      <c r="R40" s="43"/>
      <c r="S40" s="80"/>
      <c r="T40" s="31"/>
      <c r="U40" s="46">
        <f t="shared" si="15"/>
        <v>0</v>
      </c>
      <c r="V40" s="75" t="str">
        <f t="shared" si="3"/>
        <v/>
      </c>
      <c r="W40" s="75" t="str">
        <f t="shared" si="4"/>
        <v/>
      </c>
      <c r="X40" s="47" t="str">
        <f t="shared" si="5"/>
        <v/>
      </c>
      <c r="Y40" s="47" t="str">
        <f t="shared" si="6"/>
        <v/>
      </c>
      <c r="Z40" s="31"/>
      <c r="AA40" s="49" t="str">
        <f t="shared" si="7"/>
        <v/>
      </c>
      <c r="AB40" s="49" t="str">
        <f t="shared" si="8"/>
        <v/>
      </c>
      <c r="AC40" s="50" t="str">
        <f t="shared" si="9"/>
        <v/>
      </c>
      <c r="AD40" s="96" t="str">
        <f t="shared" si="10"/>
        <v/>
      </c>
      <c r="AE40" s="50" t="str">
        <f t="shared" si="11"/>
        <v/>
      </c>
      <c r="AF40" s="96" t="str">
        <f t="shared" si="12"/>
        <v/>
      </c>
      <c r="AG40" s="50" t="str">
        <f t="shared" si="16"/>
        <v/>
      </c>
      <c r="AH40" s="31"/>
      <c r="AI40" s="51"/>
      <c r="AJ40" s="52"/>
      <c r="AK40" s="65"/>
      <c r="AL40" s="54" t="str">
        <f t="shared" si="13"/>
        <v/>
      </c>
      <c r="AM40" s="55" t="str">
        <f t="shared" si="14"/>
        <v/>
      </c>
      <c r="AN40" s="54" t="str">
        <f t="shared" si="17"/>
        <v/>
      </c>
      <c r="AO40" s="56" t="str">
        <f t="shared" si="18"/>
        <v/>
      </c>
      <c r="AP40" s="54" t="str">
        <f t="shared" si="19"/>
        <v/>
      </c>
      <c r="AQ40" s="54" t="str">
        <f t="shared" si="20"/>
        <v/>
      </c>
      <c r="AR40" s="54" t="str">
        <f t="shared" si="21"/>
        <v/>
      </c>
      <c r="AS40" s="54" t="str">
        <f t="shared" si="22"/>
        <v/>
      </c>
      <c r="AT40" s="57" t="str">
        <f t="shared" si="23"/>
        <v/>
      </c>
      <c r="AU40" s="65"/>
      <c r="AV40" s="81"/>
      <c r="AW40" s="65"/>
      <c r="AX40" s="21"/>
      <c r="AY40" s="76"/>
      <c r="AZ40" s="21"/>
      <c r="BA40" s="21"/>
      <c r="BB40" s="21"/>
      <c r="BC40" s="21"/>
    </row>
    <row r="41" ht="18.0" customHeight="1">
      <c r="A41" s="79"/>
      <c r="B41" s="63"/>
      <c r="C41" s="90"/>
      <c r="D41" s="91" t="str">
        <f>IFERROR(__xludf.DUMMYFUNCTION("IF(C41="""","""",REGEXEXTRACT(C41,""www.*.com""))"),"")</f>
        <v/>
      </c>
      <c r="E41" s="92" t="str">
        <f>IF(C41="","",VLOOKUP(D41, 'Sites e Siglas'!A39:C238,2))</f>
        <v/>
      </c>
      <c r="F41" s="92" t="str">
        <f>IF(C41="","",VLOOKUP(D41, 'Sites e Siglas'!A39:C238,3))</f>
        <v/>
      </c>
      <c r="G41" s="92"/>
      <c r="H41" s="98" t="str">
        <f>IFERROR(__xludf.DUMMYFUNCTION("IF(#REF!="""","""",INDEX(SPLIT(#REF!, "" x ""), 0, 1))"),"#REF!")</f>
        <v>#REF!</v>
      </c>
      <c r="I41" s="98" t="str">
        <f>IFERROR(__xludf.DUMMYFUNCTION("IF(#REF!="""","""",INDEX(SPLIT(#REF!, "" x ""), 0, 2))"),"#REF!")</f>
        <v>#REF!</v>
      </c>
      <c r="J41" s="98" t="str">
        <f>IFERROR(__xludf.DUMMYFUNCTION("IF(#REF!="""","""",INDEX(SPLIT(#REF!, "" x ""), 0, 3))"),"#REF!")</f>
        <v>#REF!</v>
      </c>
      <c r="K41" s="94" t="str">
        <f t="shared" si="1"/>
        <v>#REF!</v>
      </c>
      <c r="L41" s="88"/>
      <c r="M41" s="43"/>
      <c r="N41" s="43" t="str">
        <f t="shared" si="24"/>
        <v/>
      </c>
      <c r="O41" s="43"/>
      <c r="P41" s="43" t="str">
        <f t="shared" si="2"/>
        <v/>
      </c>
      <c r="Q41" s="31"/>
      <c r="R41" s="43"/>
      <c r="S41" s="80"/>
      <c r="T41" s="31"/>
      <c r="U41" s="46">
        <f t="shared" si="15"/>
        <v>0</v>
      </c>
      <c r="V41" s="75" t="str">
        <f t="shared" si="3"/>
        <v/>
      </c>
      <c r="W41" s="75" t="str">
        <f t="shared" si="4"/>
        <v/>
      </c>
      <c r="X41" s="47" t="str">
        <f t="shared" si="5"/>
        <v/>
      </c>
      <c r="Y41" s="47" t="str">
        <f t="shared" si="6"/>
        <v/>
      </c>
      <c r="Z41" s="31"/>
      <c r="AA41" s="49" t="str">
        <f t="shared" si="7"/>
        <v/>
      </c>
      <c r="AB41" s="49" t="str">
        <f t="shared" si="8"/>
        <v/>
      </c>
      <c r="AC41" s="50" t="str">
        <f t="shared" si="9"/>
        <v/>
      </c>
      <c r="AD41" s="96" t="str">
        <f t="shared" si="10"/>
        <v/>
      </c>
      <c r="AE41" s="50" t="str">
        <f t="shared" si="11"/>
        <v/>
      </c>
      <c r="AF41" s="96" t="str">
        <f t="shared" si="12"/>
        <v/>
      </c>
      <c r="AG41" s="50" t="str">
        <f t="shared" si="16"/>
        <v/>
      </c>
      <c r="AH41" s="31"/>
      <c r="AI41" s="51"/>
      <c r="AJ41" s="52"/>
      <c r="AK41" s="65"/>
      <c r="AL41" s="54" t="str">
        <f t="shared" si="13"/>
        <v/>
      </c>
      <c r="AM41" s="55" t="str">
        <f t="shared" si="14"/>
        <v/>
      </c>
      <c r="AN41" s="54" t="str">
        <f t="shared" si="17"/>
        <v/>
      </c>
      <c r="AO41" s="56" t="str">
        <f t="shared" si="18"/>
        <v/>
      </c>
      <c r="AP41" s="54" t="str">
        <f t="shared" si="19"/>
        <v/>
      </c>
      <c r="AQ41" s="54" t="str">
        <f t="shared" si="20"/>
        <v/>
      </c>
      <c r="AR41" s="54" t="str">
        <f t="shared" si="21"/>
        <v/>
      </c>
      <c r="AS41" s="54" t="str">
        <f t="shared" si="22"/>
        <v/>
      </c>
      <c r="AT41" s="57" t="str">
        <f t="shared" si="23"/>
        <v/>
      </c>
      <c r="AU41" s="65"/>
      <c r="AV41" s="81"/>
      <c r="AW41" s="65"/>
      <c r="AX41" s="21"/>
      <c r="AY41" s="76"/>
      <c r="AZ41" s="21"/>
      <c r="BA41" s="21"/>
      <c r="BB41" s="21"/>
      <c r="BC41" s="21"/>
    </row>
    <row r="42" ht="18.0" customHeight="1">
      <c r="A42" s="79"/>
      <c r="B42" s="63"/>
      <c r="C42" s="90"/>
      <c r="D42" s="91" t="str">
        <f>IFERROR(__xludf.DUMMYFUNCTION("IF(C42="""","""",REGEXEXTRACT(C42,""www.*.com""))"),"")</f>
        <v/>
      </c>
      <c r="E42" s="92" t="str">
        <f>IF(C42="","",VLOOKUP(D42, 'Sites e Siglas'!A40:C239,2))</f>
        <v/>
      </c>
      <c r="F42" s="92" t="str">
        <f>IF(C42="","",VLOOKUP(D42, 'Sites e Siglas'!A40:C239,3))</f>
        <v/>
      </c>
      <c r="G42" s="92"/>
      <c r="H42" s="97" t="str">
        <f>IFERROR(__xludf.DUMMYFUNCTION("IF(#REF!="""","""",INDEX(SPLIT(#REF!, "" x ""), 0, 1))"),"#REF!")</f>
        <v>#REF!</v>
      </c>
      <c r="I42" s="97" t="str">
        <f>IFERROR(__xludf.DUMMYFUNCTION("IF(#REF!="""","""",INDEX(SPLIT(#REF!, "" x ""), 0, 2))"),"#REF!")</f>
        <v>#REF!</v>
      </c>
      <c r="J42" s="97" t="str">
        <f>IFERROR(__xludf.DUMMYFUNCTION("IF(#REF!="""","""",INDEX(SPLIT(#REF!, "" x ""), 0, 3))"),"#REF!")</f>
        <v>#REF!</v>
      </c>
      <c r="K42" s="94" t="str">
        <f t="shared" si="1"/>
        <v>#REF!</v>
      </c>
      <c r="L42" s="88"/>
      <c r="M42" s="43"/>
      <c r="N42" s="43" t="str">
        <f t="shared" si="24"/>
        <v/>
      </c>
      <c r="O42" s="43"/>
      <c r="P42" s="43" t="str">
        <f t="shared" si="2"/>
        <v/>
      </c>
      <c r="Q42" s="31"/>
      <c r="R42" s="43"/>
      <c r="S42" s="80"/>
      <c r="T42" s="31"/>
      <c r="U42" s="46">
        <f t="shared" si="15"/>
        <v>0</v>
      </c>
      <c r="V42" s="75" t="str">
        <f t="shared" si="3"/>
        <v/>
      </c>
      <c r="W42" s="75" t="str">
        <f t="shared" si="4"/>
        <v/>
      </c>
      <c r="X42" s="47" t="str">
        <f t="shared" si="5"/>
        <v/>
      </c>
      <c r="Y42" s="47" t="str">
        <f t="shared" si="6"/>
        <v/>
      </c>
      <c r="Z42" s="31"/>
      <c r="AA42" s="49" t="str">
        <f t="shared" si="7"/>
        <v/>
      </c>
      <c r="AB42" s="49" t="str">
        <f t="shared" si="8"/>
        <v/>
      </c>
      <c r="AC42" s="50" t="str">
        <f t="shared" si="9"/>
        <v/>
      </c>
      <c r="AD42" s="96" t="str">
        <f t="shared" si="10"/>
        <v/>
      </c>
      <c r="AE42" s="50" t="str">
        <f t="shared" si="11"/>
        <v/>
      </c>
      <c r="AF42" s="96" t="str">
        <f t="shared" si="12"/>
        <v/>
      </c>
      <c r="AG42" s="50" t="str">
        <f t="shared" si="16"/>
        <v/>
      </c>
      <c r="AH42" s="31"/>
      <c r="AI42" s="51"/>
      <c r="AJ42" s="52"/>
      <c r="AK42" s="65"/>
      <c r="AL42" s="54" t="str">
        <f t="shared" si="13"/>
        <v/>
      </c>
      <c r="AM42" s="55" t="str">
        <f t="shared" si="14"/>
        <v/>
      </c>
      <c r="AN42" s="54" t="str">
        <f t="shared" si="17"/>
        <v/>
      </c>
      <c r="AO42" s="56" t="str">
        <f t="shared" si="18"/>
        <v/>
      </c>
      <c r="AP42" s="54" t="str">
        <f t="shared" si="19"/>
        <v/>
      </c>
      <c r="AQ42" s="54" t="str">
        <f t="shared" si="20"/>
        <v/>
      </c>
      <c r="AR42" s="54" t="str">
        <f t="shared" si="21"/>
        <v/>
      </c>
      <c r="AS42" s="54" t="str">
        <f t="shared" si="22"/>
        <v/>
      </c>
      <c r="AT42" s="57" t="str">
        <f t="shared" si="23"/>
        <v/>
      </c>
      <c r="AU42" s="65"/>
      <c r="AV42" s="81"/>
      <c r="AW42" s="65"/>
      <c r="AX42" s="21"/>
      <c r="AY42" s="76"/>
      <c r="AZ42" s="21"/>
      <c r="BA42" s="21"/>
      <c r="BB42" s="21"/>
      <c r="BC42" s="21"/>
    </row>
    <row r="43" ht="18.0" customHeight="1">
      <c r="A43" s="79"/>
      <c r="B43" s="63"/>
      <c r="C43" s="90"/>
      <c r="D43" s="91" t="str">
        <f>IFERROR(__xludf.DUMMYFUNCTION("IF(C43="""","""",REGEXEXTRACT(C43,""www.*.com""))"),"")</f>
        <v/>
      </c>
      <c r="E43" s="92" t="str">
        <f>IF(C43="","",VLOOKUP(D43, 'Sites e Siglas'!A41:C240,2))</f>
        <v/>
      </c>
      <c r="F43" s="92" t="str">
        <f>IF(C43="","",VLOOKUP(D43, 'Sites e Siglas'!A41:C240,3))</f>
        <v/>
      </c>
      <c r="G43" s="92"/>
      <c r="H43" s="98" t="str">
        <f>IFERROR(__xludf.DUMMYFUNCTION("IF(#REF!="""","""",INDEX(SPLIT(#REF!, "" x ""), 0, 1))"),"#REF!")</f>
        <v>#REF!</v>
      </c>
      <c r="I43" s="98" t="str">
        <f>IFERROR(__xludf.DUMMYFUNCTION("IF(#REF!="""","""",INDEX(SPLIT(#REF!, "" x ""), 0, 2))"),"#REF!")</f>
        <v>#REF!</v>
      </c>
      <c r="J43" s="98" t="str">
        <f>IFERROR(__xludf.DUMMYFUNCTION("IF(#REF!="""","""",INDEX(SPLIT(#REF!, "" x ""), 0, 3))"),"#REF!")</f>
        <v>#REF!</v>
      </c>
      <c r="K43" s="94" t="str">
        <f t="shared" si="1"/>
        <v>#REF!</v>
      </c>
      <c r="L43" s="88"/>
      <c r="M43" s="43"/>
      <c r="N43" s="43" t="str">
        <f t="shared" si="24"/>
        <v/>
      </c>
      <c r="O43" s="43"/>
      <c r="P43" s="43" t="str">
        <f t="shared" si="2"/>
        <v/>
      </c>
      <c r="Q43" s="31"/>
      <c r="R43" s="43"/>
      <c r="S43" s="80"/>
      <c r="T43" s="31"/>
      <c r="U43" s="46">
        <f t="shared" si="15"/>
        <v>0</v>
      </c>
      <c r="V43" s="75" t="str">
        <f t="shared" si="3"/>
        <v/>
      </c>
      <c r="W43" s="75" t="str">
        <f t="shared" si="4"/>
        <v/>
      </c>
      <c r="X43" s="47" t="str">
        <f t="shared" si="5"/>
        <v/>
      </c>
      <c r="Y43" s="47" t="str">
        <f t="shared" si="6"/>
        <v/>
      </c>
      <c r="Z43" s="31"/>
      <c r="AA43" s="49" t="str">
        <f t="shared" si="7"/>
        <v/>
      </c>
      <c r="AB43" s="49" t="str">
        <f t="shared" si="8"/>
        <v/>
      </c>
      <c r="AC43" s="50" t="str">
        <f t="shared" si="9"/>
        <v/>
      </c>
      <c r="AD43" s="96" t="str">
        <f t="shared" si="10"/>
        <v/>
      </c>
      <c r="AE43" s="50" t="str">
        <f t="shared" si="11"/>
        <v/>
      </c>
      <c r="AF43" s="96" t="str">
        <f t="shared" si="12"/>
        <v/>
      </c>
      <c r="AG43" s="50" t="str">
        <f t="shared" si="16"/>
        <v/>
      </c>
      <c r="AH43" s="31"/>
      <c r="AI43" s="51"/>
      <c r="AJ43" s="52"/>
      <c r="AK43" s="65"/>
      <c r="AL43" s="54" t="str">
        <f t="shared" si="13"/>
        <v/>
      </c>
      <c r="AM43" s="55" t="str">
        <f t="shared" si="14"/>
        <v/>
      </c>
      <c r="AN43" s="54" t="str">
        <f t="shared" si="17"/>
        <v/>
      </c>
      <c r="AO43" s="56" t="str">
        <f t="shared" si="18"/>
        <v/>
      </c>
      <c r="AP43" s="54" t="str">
        <f t="shared" si="19"/>
        <v/>
      </c>
      <c r="AQ43" s="54" t="str">
        <f t="shared" si="20"/>
        <v/>
      </c>
      <c r="AR43" s="54" t="str">
        <f t="shared" si="21"/>
        <v/>
      </c>
      <c r="AS43" s="54" t="str">
        <f t="shared" si="22"/>
        <v/>
      </c>
      <c r="AT43" s="57" t="str">
        <f t="shared" si="23"/>
        <v/>
      </c>
      <c r="AU43" s="65"/>
      <c r="AV43" s="81"/>
      <c r="AW43" s="65"/>
      <c r="AX43" s="21"/>
      <c r="AY43" s="76"/>
      <c r="AZ43" s="21"/>
      <c r="BA43" s="21"/>
      <c r="BB43" s="21"/>
      <c r="BC43" s="21"/>
    </row>
    <row r="44" ht="18.0" customHeight="1">
      <c r="A44" s="79"/>
      <c r="B44" s="63"/>
      <c r="C44" s="90"/>
      <c r="D44" s="91" t="str">
        <f>IFERROR(__xludf.DUMMYFUNCTION("IF(C44="""","""",REGEXEXTRACT(C44,""www.*.com""))"),"")</f>
        <v/>
      </c>
      <c r="E44" s="92" t="str">
        <f>IF(C44="","",VLOOKUP(D44, 'Sites e Siglas'!A42:C241,2))</f>
        <v/>
      </c>
      <c r="F44" s="92" t="str">
        <f>IF(C44="","",VLOOKUP(D44, 'Sites e Siglas'!A42:C241,3))</f>
        <v/>
      </c>
      <c r="G44" s="92"/>
      <c r="H44" s="97" t="str">
        <f>IFERROR(__xludf.DUMMYFUNCTION("IF(#REF!="""","""",INDEX(SPLIT(#REF!, "" x ""), 0, 1))"),"#REF!")</f>
        <v>#REF!</v>
      </c>
      <c r="I44" s="97" t="str">
        <f>IFERROR(__xludf.DUMMYFUNCTION("IF(#REF!="""","""",INDEX(SPLIT(#REF!, "" x ""), 0, 2))"),"#REF!")</f>
        <v>#REF!</v>
      </c>
      <c r="J44" s="97" t="str">
        <f>IFERROR(__xludf.DUMMYFUNCTION("IF(#REF!="""","""",INDEX(SPLIT(#REF!, "" x ""), 0, 3))"),"#REF!")</f>
        <v>#REF!</v>
      </c>
      <c r="K44" s="94" t="str">
        <f t="shared" si="1"/>
        <v>#REF!</v>
      </c>
      <c r="L44" s="88"/>
      <c r="M44" s="43"/>
      <c r="N44" s="43" t="str">
        <f t="shared" si="24"/>
        <v/>
      </c>
      <c r="O44" s="43"/>
      <c r="P44" s="43" t="str">
        <f t="shared" si="2"/>
        <v/>
      </c>
      <c r="Q44" s="31"/>
      <c r="R44" s="43"/>
      <c r="S44" s="80"/>
      <c r="T44" s="31"/>
      <c r="U44" s="46">
        <f t="shared" si="15"/>
        <v>0</v>
      </c>
      <c r="V44" s="75" t="str">
        <f t="shared" si="3"/>
        <v/>
      </c>
      <c r="W44" s="75" t="str">
        <f t="shared" si="4"/>
        <v/>
      </c>
      <c r="X44" s="47" t="str">
        <f t="shared" si="5"/>
        <v/>
      </c>
      <c r="Y44" s="47" t="str">
        <f t="shared" si="6"/>
        <v/>
      </c>
      <c r="Z44" s="31"/>
      <c r="AA44" s="49" t="str">
        <f t="shared" si="7"/>
        <v/>
      </c>
      <c r="AB44" s="49" t="str">
        <f t="shared" si="8"/>
        <v/>
      </c>
      <c r="AC44" s="50" t="str">
        <f t="shared" si="9"/>
        <v/>
      </c>
      <c r="AD44" s="96" t="str">
        <f t="shared" si="10"/>
        <v/>
      </c>
      <c r="AE44" s="50" t="str">
        <f t="shared" si="11"/>
        <v/>
      </c>
      <c r="AF44" s="96" t="str">
        <f t="shared" si="12"/>
        <v/>
      </c>
      <c r="AG44" s="50" t="str">
        <f t="shared" si="16"/>
        <v/>
      </c>
      <c r="AH44" s="31"/>
      <c r="AI44" s="51"/>
      <c r="AJ44" s="52"/>
      <c r="AK44" s="65"/>
      <c r="AL44" s="54" t="str">
        <f t="shared" si="13"/>
        <v/>
      </c>
      <c r="AM44" s="55" t="str">
        <f t="shared" si="14"/>
        <v/>
      </c>
      <c r="AN44" s="54" t="str">
        <f t="shared" si="17"/>
        <v/>
      </c>
      <c r="AO44" s="56" t="str">
        <f t="shared" si="18"/>
        <v/>
      </c>
      <c r="AP44" s="54" t="str">
        <f t="shared" si="19"/>
        <v/>
      </c>
      <c r="AQ44" s="54" t="str">
        <f t="shared" si="20"/>
        <v/>
      </c>
      <c r="AR44" s="54" t="str">
        <f t="shared" si="21"/>
        <v/>
      </c>
      <c r="AS44" s="54" t="str">
        <f t="shared" si="22"/>
        <v/>
      </c>
      <c r="AT44" s="57" t="str">
        <f t="shared" si="23"/>
        <v/>
      </c>
      <c r="AU44" s="65"/>
      <c r="AV44" s="81"/>
      <c r="AW44" s="65"/>
      <c r="AX44" s="21"/>
      <c r="AY44" s="76"/>
      <c r="AZ44" s="21"/>
      <c r="BA44" s="21"/>
      <c r="BB44" s="21"/>
      <c r="BC44" s="21"/>
    </row>
    <row r="45" ht="18.0" customHeight="1">
      <c r="A45" s="79"/>
      <c r="B45" s="63"/>
      <c r="C45" s="90"/>
      <c r="D45" s="91" t="str">
        <f>IFERROR(__xludf.DUMMYFUNCTION("IF(C45="""","""",REGEXEXTRACT(C45,""www.*.com""))"),"")</f>
        <v/>
      </c>
      <c r="E45" s="92" t="str">
        <f>IF(C45="","",VLOOKUP(D45, 'Sites e Siglas'!A43:C242,2))</f>
        <v/>
      </c>
      <c r="F45" s="92" t="str">
        <f>IF(C45="","",VLOOKUP(D45, 'Sites e Siglas'!A43:C242,3))</f>
        <v/>
      </c>
      <c r="G45" s="92"/>
      <c r="H45" s="98" t="str">
        <f>IFERROR(__xludf.DUMMYFUNCTION("IF(#REF!="""","""",INDEX(SPLIT(#REF!, "" x ""), 0, 1))"),"#REF!")</f>
        <v>#REF!</v>
      </c>
      <c r="I45" s="98" t="str">
        <f>IFERROR(__xludf.DUMMYFUNCTION("IF(#REF!="""","""",INDEX(SPLIT(#REF!, "" x ""), 0, 2))"),"#REF!")</f>
        <v>#REF!</v>
      </c>
      <c r="J45" s="98" t="str">
        <f>IFERROR(__xludf.DUMMYFUNCTION("IF(#REF!="""","""",INDEX(SPLIT(#REF!, "" x ""), 0, 3))"),"#REF!")</f>
        <v>#REF!</v>
      </c>
      <c r="K45" s="94" t="str">
        <f t="shared" si="1"/>
        <v>#REF!</v>
      </c>
      <c r="L45" s="88"/>
      <c r="M45" s="43"/>
      <c r="N45" s="43" t="str">
        <f t="shared" si="24"/>
        <v/>
      </c>
      <c r="O45" s="43"/>
      <c r="P45" s="43" t="str">
        <f t="shared" si="2"/>
        <v/>
      </c>
      <c r="Q45" s="31"/>
      <c r="R45" s="43"/>
      <c r="S45" s="80"/>
      <c r="T45" s="31"/>
      <c r="U45" s="46">
        <f t="shared" si="15"/>
        <v>0</v>
      </c>
      <c r="V45" s="75" t="str">
        <f t="shared" si="3"/>
        <v/>
      </c>
      <c r="W45" s="75" t="str">
        <f t="shared" si="4"/>
        <v/>
      </c>
      <c r="X45" s="47" t="str">
        <f t="shared" si="5"/>
        <v/>
      </c>
      <c r="Y45" s="47" t="str">
        <f t="shared" si="6"/>
        <v/>
      </c>
      <c r="Z45" s="31"/>
      <c r="AA45" s="49" t="str">
        <f t="shared" si="7"/>
        <v/>
      </c>
      <c r="AB45" s="49" t="str">
        <f t="shared" si="8"/>
        <v/>
      </c>
      <c r="AC45" s="50" t="str">
        <f t="shared" si="9"/>
        <v/>
      </c>
      <c r="AD45" s="96" t="str">
        <f t="shared" si="10"/>
        <v/>
      </c>
      <c r="AE45" s="50" t="str">
        <f t="shared" si="11"/>
        <v/>
      </c>
      <c r="AF45" s="96" t="str">
        <f t="shared" si="12"/>
        <v/>
      </c>
      <c r="AG45" s="50" t="str">
        <f t="shared" si="16"/>
        <v/>
      </c>
      <c r="AH45" s="31"/>
      <c r="AI45" s="51"/>
      <c r="AJ45" s="52"/>
      <c r="AK45" s="65"/>
      <c r="AL45" s="54" t="str">
        <f t="shared" si="13"/>
        <v/>
      </c>
      <c r="AM45" s="55" t="str">
        <f t="shared" si="14"/>
        <v/>
      </c>
      <c r="AN45" s="54" t="str">
        <f t="shared" si="17"/>
        <v/>
      </c>
      <c r="AO45" s="56" t="str">
        <f t="shared" si="18"/>
        <v/>
      </c>
      <c r="AP45" s="54" t="str">
        <f t="shared" si="19"/>
        <v/>
      </c>
      <c r="AQ45" s="54" t="str">
        <f t="shared" si="20"/>
        <v/>
      </c>
      <c r="AR45" s="54" t="str">
        <f t="shared" si="21"/>
        <v/>
      </c>
      <c r="AS45" s="54" t="str">
        <f t="shared" si="22"/>
        <v/>
      </c>
      <c r="AT45" s="57" t="str">
        <f t="shared" si="23"/>
        <v/>
      </c>
      <c r="AU45" s="65"/>
      <c r="AV45" s="81"/>
      <c r="AW45" s="65"/>
      <c r="AX45" s="21"/>
      <c r="AY45" s="76"/>
      <c r="AZ45" s="21"/>
      <c r="BA45" s="21"/>
      <c r="BB45" s="21"/>
      <c r="BC45" s="21"/>
    </row>
    <row r="46" ht="18.0" customHeight="1">
      <c r="A46" s="79"/>
      <c r="B46" s="63"/>
      <c r="C46" s="90"/>
      <c r="D46" s="91" t="str">
        <f>IFERROR(__xludf.DUMMYFUNCTION("IF(C46="""","""",REGEXEXTRACT(C46,""www.*.com""))"),"")</f>
        <v/>
      </c>
      <c r="E46" s="92" t="str">
        <f>IF(C46="","",VLOOKUP(D46, 'Sites e Siglas'!A44:C243,2))</f>
        <v/>
      </c>
      <c r="F46" s="92" t="str">
        <f>IF(C46="","",VLOOKUP(D46, 'Sites e Siglas'!A44:C243,3))</f>
        <v/>
      </c>
      <c r="G46" s="92"/>
      <c r="H46" s="97" t="str">
        <f>IFERROR(__xludf.DUMMYFUNCTION("IF(#REF!="""","""",INDEX(SPLIT(#REF!, "" x ""), 0, 1))"),"#REF!")</f>
        <v>#REF!</v>
      </c>
      <c r="I46" s="97" t="str">
        <f>IFERROR(__xludf.DUMMYFUNCTION("IF(#REF!="""","""",INDEX(SPLIT(#REF!, "" x ""), 0, 2))"),"#REF!")</f>
        <v>#REF!</v>
      </c>
      <c r="J46" s="97" t="str">
        <f>IFERROR(__xludf.DUMMYFUNCTION("IF(#REF!="""","""",INDEX(SPLIT(#REF!, "" x ""), 0, 3))"),"#REF!")</f>
        <v>#REF!</v>
      </c>
      <c r="K46" s="94" t="str">
        <f t="shared" si="1"/>
        <v>#REF!</v>
      </c>
      <c r="L46" s="88"/>
      <c r="M46" s="43"/>
      <c r="N46" s="43" t="str">
        <f t="shared" si="24"/>
        <v/>
      </c>
      <c r="O46" s="43"/>
      <c r="P46" s="43" t="str">
        <f t="shared" si="2"/>
        <v/>
      </c>
      <c r="Q46" s="31"/>
      <c r="R46" s="43"/>
      <c r="S46" s="80"/>
      <c r="T46" s="31"/>
      <c r="U46" s="46">
        <f t="shared" si="15"/>
        <v>0</v>
      </c>
      <c r="V46" s="75" t="str">
        <f t="shared" si="3"/>
        <v/>
      </c>
      <c r="W46" s="75" t="str">
        <f t="shared" si="4"/>
        <v/>
      </c>
      <c r="X46" s="47" t="str">
        <f t="shared" si="5"/>
        <v/>
      </c>
      <c r="Y46" s="47" t="str">
        <f t="shared" si="6"/>
        <v/>
      </c>
      <c r="Z46" s="31"/>
      <c r="AA46" s="49" t="str">
        <f t="shared" si="7"/>
        <v/>
      </c>
      <c r="AB46" s="49" t="str">
        <f t="shared" si="8"/>
        <v/>
      </c>
      <c r="AC46" s="50" t="str">
        <f t="shared" si="9"/>
        <v/>
      </c>
      <c r="AD46" s="96" t="str">
        <f t="shared" si="10"/>
        <v/>
      </c>
      <c r="AE46" s="50" t="str">
        <f t="shared" si="11"/>
        <v/>
      </c>
      <c r="AF46" s="96" t="str">
        <f t="shared" si="12"/>
        <v/>
      </c>
      <c r="AG46" s="50" t="str">
        <f t="shared" si="16"/>
        <v/>
      </c>
      <c r="AH46" s="31"/>
      <c r="AI46" s="51"/>
      <c r="AJ46" s="52"/>
      <c r="AK46" s="65"/>
      <c r="AL46" s="54" t="str">
        <f t="shared" si="13"/>
        <v/>
      </c>
      <c r="AM46" s="55" t="str">
        <f t="shared" si="14"/>
        <v/>
      </c>
      <c r="AN46" s="54" t="str">
        <f t="shared" si="17"/>
        <v/>
      </c>
      <c r="AO46" s="56" t="str">
        <f t="shared" si="18"/>
        <v/>
      </c>
      <c r="AP46" s="54" t="str">
        <f t="shared" si="19"/>
        <v/>
      </c>
      <c r="AQ46" s="54" t="str">
        <f t="shared" si="20"/>
        <v/>
      </c>
      <c r="AR46" s="54" t="str">
        <f t="shared" si="21"/>
        <v/>
      </c>
      <c r="AS46" s="54" t="str">
        <f t="shared" si="22"/>
        <v/>
      </c>
      <c r="AT46" s="57" t="str">
        <f t="shared" si="23"/>
        <v/>
      </c>
      <c r="AU46" s="65"/>
      <c r="AV46" s="81"/>
      <c r="AW46" s="65"/>
      <c r="AX46" s="21"/>
      <c r="AY46" s="76"/>
      <c r="AZ46" s="21"/>
      <c r="BA46" s="21"/>
      <c r="BB46" s="21"/>
      <c r="BC46" s="21"/>
    </row>
    <row r="47" ht="18.0" customHeight="1">
      <c r="A47" s="79"/>
      <c r="B47" s="63"/>
      <c r="C47" s="90"/>
      <c r="D47" s="91" t="str">
        <f>IFERROR(__xludf.DUMMYFUNCTION("IF(C47="""","""",REGEXEXTRACT(C47,""www.*.com""))"),"")</f>
        <v/>
      </c>
      <c r="E47" s="92" t="str">
        <f>IF(C47="","",VLOOKUP(D47, 'Sites e Siglas'!A45:C244,2))</f>
        <v/>
      </c>
      <c r="F47" s="92" t="str">
        <f>IF(C47="","",VLOOKUP(D47, 'Sites e Siglas'!A45:C244,3))</f>
        <v/>
      </c>
      <c r="G47" s="92"/>
      <c r="H47" s="98" t="str">
        <f>IFERROR(__xludf.DUMMYFUNCTION("IF(#REF!="""","""",INDEX(SPLIT(#REF!, "" x ""), 0, 1))"),"#REF!")</f>
        <v>#REF!</v>
      </c>
      <c r="I47" s="98" t="str">
        <f>IFERROR(__xludf.DUMMYFUNCTION("IF(#REF!="""","""",INDEX(SPLIT(#REF!, "" x ""), 0, 2))"),"#REF!")</f>
        <v>#REF!</v>
      </c>
      <c r="J47" s="98" t="str">
        <f>IFERROR(__xludf.DUMMYFUNCTION("IF(#REF!="""","""",INDEX(SPLIT(#REF!, "" x ""), 0, 3))"),"#REF!")</f>
        <v>#REF!</v>
      </c>
      <c r="K47" s="94" t="str">
        <f t="shared" si="1"/>
        <v>#REF!</v>
      </c>
      <c r="L47" s="88"/>
      <c r="M47" s="43"/>
      <c r="N47" s="43" t="str">
        <f t="shared" si="24"/>
        <v/>
      </c>
      <c r="O47" s="43"/>
      <c r="P47" s="43" t="str">
        <f t="shared" si="2"/>
        <v/>
      </c>
      <c r="Q47" s="31"/>
      <c r="R47" s="43"/>
      <c r="S47" s="80"/>
      <c r="T47" s="31"/>
      <c r="U47" s="46">
        <f t="shared" si="15"/>
        <v>0</v>
      </c>
      <c r="V47" s="75" t="str">
        <f t="shared" si="3"/>
        <v/>
      </c>
      <c r="W47" s="75" t="str">
        <f t="shared" si="4"/>
        <v/>
      </c>
      <c r="X47" s="47" t="str">
        <f t="shared" si="5"/>
        <v/>
      </c>
      <c r="Y47" s="47" t="str">
        <f t="shared" si="6"/>
        <v/>
      </c>
      <c r="Z47" s="31"/>
      <c r="AA47" s="49" t="str">
        <f t="shared" si="7"/>
        <v/>
      </c>
      <c r="AB47" s="49" t="str">
        <f t="shared" si="8"/>
        <v/>
      </c>
      <c r="AC47" s="50" t="str">
        <f t="shared" si="9"/>
        <v/>
      </c>
      <c r="AD47" s="96" t="str">
        <f t="shared" si="10"/>
        <v/>
      </c>
      <c r="AE47" s="50" t="str">
        <f t="shared" si="11"/>
        <v/>
      </c>
      <c r="AF47" s="96" t="str">
        <f t="shared" si="12"/>
        <v/>
      </c>
      <c r="AG47" s="50" t="str">
        <f t="shared" si="16"/>
        <v/>
      </c>
      <c r="AH47" s="31"/>
      <c r="AI47" s="51"/>
      <c r="AJ47" s="52"/>
      <c r="AK47" s="65"/>
      <c r="AL47" s="54" t="str">
        <f t="shared" si="13"/>
        <v/>
      </c>
      <c r="AM47" s="55" t="str">
        <f t="shared" si="14"/>
        <v/>
      </c>
      <c r="AN47" s="54" t="str">
        <f t="shared" si="17"/>
        <v/>
      </c>
      <c r="AO47" s="56" t="str">
        <f t="shared" si="18"/>
        <v/>
      </c>
      <c r="AP47" s="54" t="str">
        <f t="shared" si="19"/>
        <v/>
      </c>
      <c r="AQ47" s="54" t="str">
        <f t="shared" si="20"/>
        <v/>
      </c>
      <c r="AR47" s="54" t="str">
        <f t="shared" si="21"/>
        <v/>
      </c>
      <c r="AS47" s="54" t="str">
        <f t="shared" si="22"/>
        <v/>
      </c>
      <c r="AT47" s="57" t="str">
        <f t="shared" si="23"/>
        <v/>
      </c>
      <c r="AU47" s="65"/>
      <c r="AV47" s="81"/>
      <c r="AW47" s="65"/>
      <c r="AX47" s="21"/>
      <c r="AY47" s="76"/>
      <c r="AZ47" s="21"/>
      <c r="BA47" s="21"/>
      <c r="BB47" s="21"/>
      <c r="BC47" s="21"/>
    </row>
    <row r="48" ht="18.0" customHeight="1">
      <c r="A48" s="79"/>
      <c r="B48" s="63"/>
      <c r="C48" s="90"/>
      <c r="D48" s="91" t="str">
        <f>IFERROR(__xludf.DUMMYFUNCTION("IF(C48="""","""",REGEXEXTRACT(C48,""www.*.com""))"),"")</f>
        <v/>
      </c>
      <c r="E48" s="92" t="str">
        <f>IF(C48="","",VLOOKUP(D48, 'Sites e Siglas'!A46:C245,2))</f>
        <v/>
      </c>
      <c r="F48" s="92" t="str">
        <f>IF(C48="","",VLOOKUP(D48, 'Sites e Siglas'!A46:C245,3))</f>
        <v/>
      </c>
      <c r="G48" s="92"/>
      <c r="H48" s="97" t="str">
        <f>IFERROR(__xludf.DUMMYFUNCTION("IF(#REF!="""","""",INDEX(SPLIT(#REF!, "" x ""), 0, 1))"),"#REF!")</f>
        <v>#REF!</v>
      </c>
      <c r="I48" s="97" t="str">
        <f>IFERROR(__xludf.DUMMYFUNCTION("IF(#REF!="""","""",INDEX(SPLIT(#REF!, "" x ""), 0, 2))"),"#REF!")</f>
        <v>#REF!</v>
      </c>
      <c r="J48" s="97" t="str">
        <f>IFERROR(__xludf.DUMMYFUNCTION("IF(#REF!="""","""",INDEX(SPLIT(#REF!, "" x ""), 0, 3))"),"#REF!")</f>
        <v>#REF!</v>
      </c>
      <c r="K48" s="94" t="str">
        <f t="shared" si="1"/>
        <v>#REF!</v>
      </c>
      <c r="L48" s="88"/>
      <c r="M48" s="43"/>
      <c r="N48" s="43" t="str">
        <f t="shared" si="24"/>
        <v/>
      </c>
      <c r="O48" s="43"/>
      <c r="P48" s="43" t="str">
        <f t="shared" si="2"/>
        <v/>
      </c>
      <c r="Q48" s="31"/>
      <c r="R48" s="43"/>
      <c r="S48" s="80"/>
      <c r="T48" s="31"/>
      <c r="U48" s="46">
        <f t="shared" si="15"/>
        <v>0</v>
      </c>
      <c r="V48" s="75" t="str">
        <f t="shared" si="3"/>
        <v/>
      </c>
      <c r="W48" s="75" t="str">
        <f t="shared" si="4"/>
        <v/>
      </c>
      <c r="X48" s="47" t="str">
        <f t="shared" si="5"/>
        <v/>
      </c>
      <c r="Y48" s="47" t="str">
        <f t="shared" si="6"/>
        <v/>
      </c>
      <c r="Z48" s="31"/>
      <c r="AA48" s="49" t="str">
        <f t="shared" si="7"/>
        <v/>
      </c>
      <c r="AB48" s="49" t="str">
        <f t="shared" si="8"/>
        <v/>
      </c>
      <c r="AC48" s="50" t="str">
        <f t="shared" si="9"/>
        <v/>
      </c>
      <c r="AD48" s="96" t="str">
        <f t="shared" si="10"/>
        <v/>
      </c>
      <c r="AE48" s="50" t="str">
        <f t="shared" si="11"/>
        <v/>
      </c>
      <c r="AF48" s="96" t="str">
        <f t="shared" si="12"/>
        <v/>
      </c>
      <c r="AG48" s="50" t="str">
        <f t="shared" si="16"/>
        <v/>
      </c>
      <c r="AH48" s="31"/>
      <c r="AI48" s="51"/>
      <c r="AJ48" s="52"/>
      <c r="AK48" s="65"/>
      <c r="AL48" s="54" t="str">
        <f t="shared" si="13"/>
        <v/>
      </c>
      <c r="AM48" s="55" t="str">
        <f t="shared" si="14"/>
        <v/>
      </c>
      <c r="AN48" s="54" t="str">
        <f t="shared" si="17"/>
        <v/>
      </c>
      <c r="AO48" s="56" t="str">
        <f t="shared" si="18"/>
        <v/>
      </c>
      <c r="AP48" s="54" t="str">
        <f t="shared" si="19"/>
        <v/>
      </c>
      <c r="AQ48" s="54" t="str">
        <f t="shared" si="20"/>
        <v/>
      </c>
      <c r="AR48" s="54" t="str">
        <f t="shared" si="21"/>
        <v/>
      </c>
      <c r="AS48" s="54" t="str">
        <f t="shared" si="22"/>
        <v/>
      </c>
      <c r="AT48" s="57" t="str">
        <f t="shared" si="23"/>
        <v/>
      </c>
      <c r="AU48" s="65"/>
      <c r="AV48" s="81"/>
      <c r="AW48" s="65"/>
      <c r="AX48" s="21"/>
      <c r="AY48" s="76"/>
      <c r="AZ48" s="21"/>
      <c r="BA48" s="21"/>
      <c r="BB48" s="21"/>
      <c r="BC48" s="21"/>
    </row>
    <row r="49" ht="18.0" customHeight="1">
      <c r="A49" s="79"/>
      <c r="B49" s="63"/>
      <c r="C49" s="90"/>
      <c r="D49" s="91" t="str">
        <f>IFERROR(__xludf.DUMMYFUNCTION("IF(C49="""","""",REGEXEXTRACT(C49,""www.*.com""))"),"")</f>
        <v/>
      </c>
      <c r="E49" s="92" t="str">
        <f>IF(C49="","",VLOOKUP(D49, 'Sites e Siglas'!A47:C246,2))</f>
        <v/>
      </c>
      <c r="F49" s="92" t="str">
        <f>IF(C49="","",VLOOKUP(D49, 'Sites e Siglas'!A47:C246,3))</f>
        <v/>
      </c>
      <c r="G49" s="92"/>
      <c r="H49" s="98" t="str">
        <f>IFERROR(__xludf.DUMMYFUNCTION("IF(#REF!="""","""",INDEX(SPLIT(#REF!, "" x ""), 0, 1))"),"#REF!")</f>
        <v>#REF!</v>
      </c>
      <c r="I49" s="98" t="str">
        <f>IFERROR(__xludf.DUMMYFUNCTION("IF(#REF!="""","""",INDEX(SPLIT(#REF!, "" x ""), 0, 2))"),"#REF!")</f>
        <v>#REF!</v>
      </c>
      <c r="J49" s="98" t="str">
        <f>IFERROR(__xludf.DUMMYFUNCTION("IF(#REF!="""","""",INDEX(SPLIT(#REF!, "" x ""), 0, 3))"),"#REF!")</f>
        <v>#REF!</v>
      </c>
      <c r="K49" s="94" t="str">
        <f t="shared" si="1"/>
        <v>#REF!</v>
      </c>
      <c r="L49" s="88"/>
      <c r="M49" s="43"/>
      <c r="N49" s="43" t="str">
        <f t="shared" si="24"/>
        <v/>
      </c>
      <c r="O49" s="43"/>
      <c r="P49" s="43" t="str">
        <f t="shared" si="2"/>
        <v/>
      </c>
      <c r="Q49" s="31"/>
      <c r="R49" s="43"/>
      <c r="S49" s="80"/>
      <c r="T49" s="31"/>
      <c r="U49" s="46">
        <f t="shared" si="15"/>
        <v>0</v>
      </c>
      <c r="V49" s="75" t="str">
        <f t="shared" si="3"/>
        <v/>
      </c>
      <c r="W49" s="75" t="str">
        <f t="shared" si="4"/>
        <v/>
      </c>
      <c r="X49" s="47" t="str">
        <f t="shared" si="5"/>
        <v/>
      </c>
      <c r="Y49" s="47" t="str">
        <f t="shared" si="6"/>
        <v/>
      </c>
      <c r="Z49" s="31"/>
      <c r="AA49" s="49" t="str">
        <f t="shared" si="7"/>
        <v/>
      </c>
      <c r="AB49" s="49" t="str">
        <f t="shared" si="8"/>
        <v/>
      </c>
      <c r="AC49" s="50" t="str">
        <f t="shared" si="9"/>
        <v/>
      </c>
      <c r="AD49" s="96" t="str">
        <f t="shared" si="10"/>
        <v/>
      </c>
      <c r="AE49" s="50" t="str">
        <f t="shared" si="11"/>
        <v/>
      </c>
      <c r="AF49" s="96" t="str">
        <f t="shared" si="12"/>
        <v/>
      </c>
      <c r="AG49" s="50" t="str">
        <f t="shared" si="16"/>
        <v/>
      </c>
      <c r="AH49" s="31"/>
      <c r="AI49" s="51"/>
      <c r="AJ49" s="52"/>
      <c r="AK49" s="65"/>
      <c r="AL49" s="54" t="str">
        <f t="shared" si="13"/>
        <v/>
      </c>
      <c r="AM49" s="55" t="str">
        <f t="shared" si="14"/>
        <v/>
      </c>
      <c r="AN49" s="54" t="str">
        <f t="shared" si="17"/>
        <v/>
      </c>
      <c r="AO49" s="56" t="str">
        <f t="shared" si="18"/>
        <v/>
      </c>
      <c r="AP49" s="54" t="str">
        <f t="shared" si="19"/>
        <v/>
      </c>
      <c r="AQ49" s="54" t="str">
        <f t="shared" si="20"/>
        <v/>
      </c>
      <c r="AR49" s="54" t="str">
        <f t="shared" si="21"/>
        <v/>
      </c>
      <c r="AS49" s="54" t="str">
        <f t="shared" si="22"/>
        <v/>
      </c>
      <c r="AT49" s="57" t="str">
        <f t="shared" si="23"/>
        <v/>
      </c>
      <c r="AU49" s="65"/>
      <c r="AV49" s="81"/>
      <c r="AW49" s="65"/>
      <c r="AX49" s="21"/>
      <c r="AY49" s="76"/>
      <c r="AZ49" s="21"/>
      <c r="BA49" s="21"/>
      <c r="BB49" s="21"/>
      <c r="BC49" s="21"/>
    </row>
    <row r="50" ht="18.0" customHeight="1">
      <c r="A50" s="79"/>
      <c r="B50" s="63"/>
      <c r="C50" s="90"/>
      <c r="D50" s="91" t="str">
        <f>IFERROR(__xludf.DUMMYFUNCTION("IF(C50="""","""",REGEXEXTRACT(C50,""www.*.com""))"),"")</f>
        <v/>
      </c>
      <c r="E50" s="92" t="str">
        <f>IF(C50="","",VLOOKUP(D50, 'Sites e Siglas'!A48:C247,2))</f>
        <v/>
      </c>
      <c r="F50" s="92" t="str">
        <f>IF(C50="","",VLOOKUP(D50, 'Sites e Siglas'!A48:C247,3))</f>
        <v/>
      </c>
      <c r="G50" s="92"/>
      <c r="H50" s="97" t="str">
        <f>IFERROR(__xludf.DUMMYFUNCTION("IF(#REF!="""","""",INDEX(SPLIT(#REF!, "" x ""), 0, 1))"),"#REF!")</f>
        <v>#REF!</v>
      </c>
      <c r="I50" s="97" t="str">
        <f>IFERROR(__xludf.DUMMYFUNCTION("IF(#REF!="""","""",INDEX(SPLIT(#REF!, "" x ""), 0, 2))"),"#REF!")</f>
        <v>#REF!</v>
      </c>
      <c r="J50" s="97" t="str">
        <f>IFERROR(__xludf.DUMMYFUNCTION("IF(#REF!="""","""",INDEX(SPLIT(#REF!, "" x ""), 0, 3))"),"#REF!")</f>
        <v>#REF!</v>
      </c>
      <c r="K50" s="94" t="str">
        <f t="shared" si="1"/>
        <v>#REF!</v>
      </c>
      <c r="L50" s="88"/>
      <c r="M50" s="43"/>
      <c r="N50" s="43" t="str">
        <f t="shared" si="24"/>
        <v/>
      </c>
      <c r="O50" s="43"/>
      <c r="P50" s="43" t="str">
        <f t="shared" si="2"/>
        <v/>
      </c>
      <c r="Q50" s="31"/>
      <c r="R50" s="43"/>
      <c r="S50" s="80"/>
      <c r="T50" s="31"/>
      <c r="U50" s="46">
        <f t="shared" si="15"/>
        <v>0</v>
      </c>
      <c r="V50" s="75" t="str">
        <f t="shared" si="3"/>
        <v/>
      </c>
      <c r="W50" s="75" t="str">
        <f t="shared" si="4"/>
        <v/>
      </c>
      <c r="X50" s="47" t="str">
        <f t="shared" si="5"/>
        <v/>
      </c>
      <c r="Y50" s="47" t="str">
        <f t="shared" si="6"/>
        <v/>
      </c>
      <c r="Z50" s="31"/>
      <c r="AA50" s="49" t="str">
        <f t="shared" si="7"/>
        <v/>
      </c>
      <c r="AB50" s="49" t="str">
        <f t="shared" si="8"/>
        <v/>
      </c>
      <c r="AC50" s="50" t="str">
        <f t="shared" si="9"/>
        <v/>
      </c>
      <c r="AD50" s="96" t="str">
        <f t="shared" si="10"/>
        <v/>
      </c>
      <c r="AE50" s="50" t="str">
        <f t="shared" si="11"/>
        <v/>
      </c>
      <c r="AF50" s="96" t="str">
        <f t="shared" si="12"/>
        <v/>
      </c>
      <c r="AG50" s="50" t="str">
        <f t="shared" si="16"/>
        <v/>
      </c>
      <c r="AH50" s="31"/>
      <c r="AI50" s="51"/>
      <c r="AJ50" s="52"/>
      <c r="AK50" s="65"/>
      <c r="AL50" s="54" t="str">
        <f t="shared" si="13"/>
        <v/>
      </c>
      <c r="AM50" s="55" t="str">
        <f t="shared" si="14"/>
        <v/>
      </c>
      <c r="AN50" s="54" t="str">
        <f t="shared" si="17"/>
        <v/>
      </c>
      <c r="AO50" s="56" t="str">
        <f t="shared" si="18"/>
        <v/>
      </c>
      <c r="AP50" s="54" t="str">
        <f t="shared" si="19"/>
        <v/>
      </c>
      <c r="AQ50" s="54" t="str">
        <f t="shared" si="20"/>
        <v/>
      </c>
      <c r="AR50" s="54" t="str">
        <f t="shared" si="21"/>
        <v/>
      </c>
      <c r="AS50" s="54" t="str">
        <f t="shared" si="22"/>
        <v/>
      </c>
      <c r="AT50" s="57" t="str">
        <f t="shared" si="23"/>
        <v/>
      </c>
      <c r="AU50" s="65"/>
      <c r="AV50" s="81"/>
      <c r="AW50" s="65"/>
      <c r="AX50" s="21"/>
      <c r="AY50" s="76"/>
      <c r="AZ50" s="21"/>
      <c r="BA50" s="21"/>
      <c r="BB50" s="21"/>
      <c r="BC50" s="21"/>
    </row>
    <row r="51" ht="18.0" customHeight="1">
      <c r="A51" s="79"/>
      <c r="B51" s="63"/>
      <c r="C51" s="90"/>
      <c r="D51" s="91" t="str">
        <f>IFERROR(__xludf.DUMMYFUNCTION("IF(C51="""","""",REGEXEXTRACT(C51,""www.*.com""))"),"")</f>
        <v/>
      </c>
      <c r="E51" s="92" t="str">
        <f>IF(C51="","",VLOOKUP(D51, 'Sites e Siglas'!A49:C248,2))</f>
        <v/>
      </c>
      <c r="F51" s="92" t="str">
        <f>IF(C51="","",VLOOKUP(D51, 'Sites e Siglas'!A49:C248,3))</f>
        <v/>
      </c>
      <c r="G51" s="92"/>
      <c r="H51" s="98" t="str">
        <f>IFERROR(__xludf.DUMMYFUNCTION("IF(#REF!="""","""",INDEX(SPLIT(#REF!, "" x ""), 0, 1))"),"#REF!")</f>
        <v>#REF!</v>
      </c>
      <c r="I51" s="98" t="str">
        <f>IFERROR(__xludf.DUMMYFUNCTION("IF(#REF!="""","""",INDEX(SPLIT(#REF!, "" x ""), 0, 2))"),"#REF!")</f>
        <v>#REF!</v>
      </c>
      <c r="J51" s="98" t="str">
        <f>IFERROR(__xludf.DUMMYFUNCTION("IF(#REF!="""","""",INDEX(SPLIT(#REF!, "" x ""), 0, 3))"),"#REF!")</f>
        <v>#REF!</v>
      </c>
      <c r="K51" s="94" t="str">
        <f t="shared" si="1"/>
        <v>#REF!</v>
      </c>
      <c r="L51" s="88"/>
      <c r="M51" s="43"/>
      <c r="N51" s="43" t="str">
        <f t="shared" si="24"/>
        <v/>
      </c>
      <c r="O51" s="43"/>
      <c r="P51" s="43" t="str">
        <f t="shared" si="2"/>
        <v/>
      </c>
      <c r="Q51" s="31"/>
      <c r="R51" s="43"/>
      <c r="S51" s="80"/>
      <c r="T51" s="31"/>
      <c r="U51" s="46">
        <f t="shared" si="15"/>
        <v>0</v>
      </c>
      <c r="V51" s="75" t="str">
        <f t="shared" si="3"/>
        <v/>
      </c>
      <c r="W51" s="75" t="str">
        <f t="shared" si="4"/>
        <v/>
      </c>
      <c r="X51" s="47" t="str">
        <f t="shared" si="5"/>
        <v/>
      </c>
      <c r="Y51" s="47" t="str">
        <f t="shared" si="6"/>
        <v/>
      </c>
      <c r="Z51" s="31"/>
      <c r="AA51" s="49" t="str">
        <f t="shared" si="7"/>
        <v/>
      </c>
      <c r="AB51" s="49" t="str">
        <f t="shared" si="8"/>
        <v/>
      </c>
      <c r="AC51" s="50" t="str">
        <f t="shared" si="9"/>
        <v/>
      </c>
      <c r="AD51" s="96" t="str">
        <f t="shared" si="10"/>
        <v/>
      </c>
      <c r="AE51" s="50" t="str">
        <f t="shared" si="11"/>
        <v/>
      </c>
      <c r="AF51" s="96" t="str">
        <f t="shared" si="12"/>
        <v/>
      </c>
      <c r="AG51" s="50" t="str">
        <f t="shared" si="16"/>
        <v/>
      </c>
      <c r="AH51" s="31"/>
      <c r="AI51" s="51"/>
      <c r="AJ51" s="52"/>
      <c r="AK51" s="65"/>
      <c r="AL51" s="54" t="str">
        <f t="shared" si="13"/>
        <v/>
      </c>
      <c r="AM51" s="55" t="str">
        <f t="shared" si="14"/>
        <v/>
      </c>
      <c r="AN51" s="54" t="str">
        <f t="shared" si="17"/>
        <v/>
      </c>
      <c r="AO51" s="56" t="str">
        <f t="shared" si="18"/>
        <v/>
      </c>
      <c r="AP51" s="54" t="str">
        <f t="shared" si="19"/>
        <v/>
      </c>
      <c r="AQ51" s="54" t="str">
        <f t="shared" si="20"/>
        <v/>
      </c>
      <c r="AR51" s="54" t="str">
        <f t="shared" si="21"/>
        <v/>
      </c>
      <c r="AS51" s="54" t="str">
        <f t="shared" si="22"/>
        <v/>
      </c>
      <c r="AT51" s="57" t="str">
        <f t="shared" si="23"/>
        <v/>
      </c>
      <c r="AU51" s="65"/>
      <c r="AV51" s="81"/>
      <c r="AW51" s="65"/>
      <c r="AX51" s="21"/>
      <c r="AY51" s="76"/>
      <c r="AZ51" s="21"/>
      <c r="BA51" s="21"/>
      <c r="BB51" s="21"/>
      <c r="BC51" s="21"/>
    </row>
    <row r="52" ht="18.0" customHeight="1">
      <c r="A52" s="79"/>
      <c r="B52" s="63"/>
      <c r="C52" s="90"/>
      <c r="D52" s="91" t="str">
        <f>IFERROR(__xludf.DUMMYFUNCTION("IF(C52="""","""",REGEXEXTRACT(C52,""www.*.com""))"),"")</f>
        <v/>
      </c>
      <c r="E52" s="92" t="str">
        <f>IF(C52="","",VLOOKUP(D52, 'Sites e Siglas'!A50:C249,2))</f>
        <v/>
      </c>
      <c r="F52" s="92" t="str">
        <f>IF(C52="","",VLOOKUP(D52, 'Sites e Siglas'!A50:C249,3))</f>
        <v/>
      </c>
      <c r="G52" s="92"/>
      <c r="H52" s="97" t="str">
        <f>IFERROR(__xludf.DUMMYFUNCTION("IF(#REF!="""","""",INDEX(SPLIT(#REF!, "" x ""), 0, 1))"),"#REF!")</f>
        <v>#REF!</v>
      </c>
      <c r="I52" s="97" t="str">
        <f>IFERROR(__xludf.DUMMYFUNCTION("IF(#REF!="""","""",INDEX(SPLIT(#REF!, "" x ""), 0, 2))"),"#REF!")</f>
        <v>#REF!</v>
      </c>
      <c r="J52" s="97" t="str">
        <f>IFERROR(__xludf.DUMMYFUNCTION("IF(#REF!="""","""",INDEX(SPLIT(#REF!, "" x ""), 0, 3))"),"#REF!")</f>
        <v>#REF!</v>
      </c>
      <c r="K52" s="94" t="str">
        <f t="shared" si="1"/>
        <v>#REF!</v>
      </c>
      <c r="L52" s="88"/>
      <c r="M52" s="43"/>
      <c r="N52" s="43" t="str">
        <f t="shared" si="24"/>
        <v/>
      </c>
      <c r="O52" s="43"/>
      <c r="P52" s="43" t="str">
        <f t="shared" si="2"/>
        <v/>
      </c>
      <c r="Q52" s="31"/>
      <c r="R52" s="43"/>
      <c r="S52" s="80"/>
      <c r="T52" s="31"/>
      <c r="U52" s="46">
        <f t="shared" si="15"/>
        <v>0</v>
      </c>
      <c r="V52" s="75" t="str">
        <f t="shared" si="3"/>
        <v/>
      </c>
      <c r="W52" s="75" t="str">
        <f t="shared" si="4"/>
        <v/>
      </c>
      <c r="X52" s="47" t="str">
        <f t="shared" si="5"/>
        <v/>
      </c>
      <c r="Y52" s="47" t="str">
        <f t="shared" si="6"/>
        <v/>
      </c>
      <c r="Z52" s="31"/>
      <c r="AA52" s="49" t="str">
        <f t="shared" si="7"/>
        <v/>
      </c>
      <c r="AB52" s="49" t="str">
        <f t="shared" si="8"/>
        <v/>
      </c>
      <c r="AC52" s="50" t="str">
        <f t="shared" si="9"/>
        <v/>
      </c>
      <c r="AD52" s="96" t="str">
        <f t="shared" si="10"/>
        <v/>
      </c>
      <c r="AE52" s="50" t="str">
        <f t="shared" si="11"/>
        <v/>
      </c>
      <c r="AF52" s="96" t="str">
        <f t="shared" si="12"/>
        <v/>
      </c>
      <c r="AG52" s="50" t="str">
        <f t="shared" si="16"/>
        <v/>
      </c>
      <c r="AH52" s="31"/>
      <c r="AI52" s="51"/>
      <c r="AJ52" s="52"/>
      <c r="AK52" s="65"/>
      <c r="AL52" s="54" t="str">
        <f t="shared" si="13"/>
        <v/>
      </c>
      <c r="AM52" s="55" t="str">
        <f t="shared" si="14"/>
        <v/>
      </c>
      <c r="AN52" s="54" t="str">
        <f t="shared" si="17"/>
        <v/>
      </c>
      <c r="AO52" s="56" t="str">
        <f t="shared" si="18"/>
        <v/>
      </c>
      <c r="AP52" s="54" t="str">
        <f t="shared" si="19"/>
        <v/>
      </c>
      <c r="AQ52" s="54" t="str">
        <f t="shared" si="20"/>
        <v/>
      </c>
      <c r="AR52" s="54" t="str">
        <f t="shared" si="21"/>
        <v/>
      </c>
      <c r="AS52" s="54" t="str">
        <f t="shared" si="22"/>
        <v/>
      </c>
      <c r="AT52" s="57" t="str">
        <f t="shared" si="23"/>
        <v/>
      </c>
      <c r="AU52" s="65"/>
      <c r="AV52" s="81"/>
      <c r="AW52" s="65"/>
      <c r="AX52" s="21"/>
      <c r="AY52" s="76"/>
      <c r="AZ52" s="21"/>
      <c r="BA52" s="21"/>
      <c r="BB52" s="21"/>
      <c r="BC52" s="21"/>
    </row>
    <row r="53" ht="18.0" customHeight="1">
      <c r="A53" s="79"/>
      <c r="B53" s="63"/>
      <c r="C53" s="90"/>
      <c r="D53" s="91" t="str">
        <f>IFERROR(__xludf.DUMMYFUNCTION("IF(C53="""","""",REGEXEXTRACT(C53,""www.*.com""))"),"")</f>
        <v/>
      </c>
      <c r="E53" s="92" t="str">
        <f>IF(C53="","",VLOOKUP(D53, 'Sites e Siglas'!A51:C250,2))</f>
        <v/>
      </c>
      <c r="F53" s="92" t="str">
        <f>IF(C53="","",VLOOKUP(D53, 'Sites e Siglas'!A51:C250,3))</f>
        <v/>
      </c>
      <c r="G53" s="92"/>
      <c r="H53" s="98" t="str">
        <f>IFERROR(__xludf.DUMMYFUNCTION("IF(#REF!="""","""",INDEX(SPLIT(#REF!, "" x ""), 0, 1))"),"#REF!")</f>
        <v>#REF!</v>
      </c>
      <c r="I53" s="98" t="str">
        <f>IFERROR(__xludf.DUMMYFUNCTION("IF(#REF!="""","""",INDEX(SPLIT(#REF!, "" x ""), 0, 2))"),"#REF!")</f>
        <v>#REF!</v>
      </c>
      <c r="J53" s="98" t="str">
        <f>IFERROR(__xludf.DUMMYFUNCTION("IF(#REF!="""","""",INDEX(SPLIT(#REF!, "" x ""), 0, 3))"),"#REF!")</f>
        <v>#REF!</v>
      </c>
      <c r="K53" s="94" t="str">
        <f t="shared" si="1"/>
        <v>#REF!</v>
      </c>
      <c r="L53" s="88"/>
      <c r="M53" s="43"/>
      <c r="N53" s="43" t="str">
        <f t="shared" si="24"/>
        <v/>
      </c>
      <c r="O53" s="43"/>
      <c r="P53" s="43" t="str">
        <f t="shared" si="2"/>
        <v/>
      </c>
      <c r="Q53" s="31"/>
      <c r="R53" s="43"/>
      <c r="S53" s="80"/>
      <c r="T53" s="31"/>
      <c r="U53" s="46">
        <f t="shared" si="15"/>
        <v>0</v>
      </c>
      <c r="V53" s="75" t="str">
        <f t="shared" si="3"/>
        <v/>
      </c>
      <c r="W53" s="75" t="str">
        <f t="shared" si="4"/>
        <v/>
      </c>
      <c r="X53" s="47" t="str">
        <f t="shared" si="5"/>
        <v/>
      </c>
      <c r="Y53" s="47" t="str">
        <f t="shared" si="6"/>
        <v/>
      </c>
      <c r="Z53" s="31"/>
      <c r="AA53" s="49" t="str">
        <f t="shared" si="7"/>
        <v/>
      </c>
      <c r="AB53" s="49" t="str">
        <f t="shared" si="8"/>
        <v/>
      </c>
      <c r="AC53" s="50" t="str">
        <f t="shared" si="9"/>
        <v/>
      </c>
      <c r="AD53" s="96" t="str">
        <f t="shared" si="10"/>
        <v/>
      </c>
      <c r="AE53" s="50" t="str">
        <f t="shared" si="11"/>
        <v/>
      </c>
      <c r="AF53" s="96" t="str">
        <f t="shared" si="12"/>
        <v/>
      </c>
      <c r="AG53" s="50" t="str">
        <f t="shared" si="16"/>
        <v/>
      </c>
      <c r="AH53" s="31"/>
      <c r="AI53" s="51"/>
      <c r="AJ53" s="52"/>
      <c r="AK53" s="65"/>
      <c r="AL53" s="54" t="str">
        <f t="shared" si="13"/>
        <v/>
      </c>
      <c r="AM53" s="55" t="str">
        <f t="shared" si="14"/>
        <v/>
      </c>
      <c r="AN53" s="54" t="str">
        <f t="shared" si="17"/>
        <v/>
      </c>
      <c r="AO53" s="56" t="str">
        <f t="shared" si="18"/>
        <v/>
      </c>
      <c r="AP53" s="54" t="str">
        <f t="shared" si="19"/>
        <v/>
      </c>
      <c r="AQ53" s="54" t="str">
        <f t="shared" si="20"/>
        <v/>
      </c>
      <c r="AR53" s="54" t="str">
        <f t="shared" si="21"/>
        <v/>
      </c>
      <c r="AS53" s="54" t="str">
        <f t="shared" si="22"/>
        <v/>
      </c>
      <c r="AT53" s="57" t="str">
        <f t="shared" si="23"/>
        <v/>
      </c>
      <c r="AU53" s="65"/>
      <c r="AV53" s="81"/>
      <c r="AW53" s="65"/>
      <c r="AX53" s="21"/>
      <c r="AY53" s="76"/>
      <c r="AZ53" s="21"/>
      <c r="BA53" s="21"/>
      <c r="BB53" s="21"/>
      <c r="BC53" s="21"/>
    </row>
    <row r="54" ht="18.0" customHeight="1">
      <c r="A54" s="79"/>
      <c r="B54" s="63"/>
      <c r="C54" s="90"/>
      <c r="D54" s="91" t="str">
        <f>IFERROR(__xludf.DUMMYFUNCTION("IF(C54="""","""",REGEXEXTRACT(C54,""www.*.com""))"),"")</f>
        <v/>
      </c>
      <c r="E54" s="92" t="str">
        <f>IF(C54="","",VLOOKUP(D54, 'Sites e Siglas'!A52:C251,2))</f>
        <v/>
      </c>
      <c r="F54" s="92" t="str">
        <f>IF(C54="","",VLOOKUP(D54, 'Sites e Siglas'!A52:C251,3))</f>
        <v/>
      </c>
      <c r="G54" s="92"/>
      <c r="H54" s="97" t="str">
        <f>IFERROR(__xludf.DUMMYFUNCTION("IF(#REF!="""","""",INDEX(SPLIT(#REF!, "" x ""), 0, 1))"),"#REF!")</f>
        <v>#REF!</v>
      </c>
      <c r="I54" s="97" t="str">
        <f>IFERROR(__xludf.DUMMYFUNCTION("IF(#REF!="""","""",INDEX(SPLIT(#REF!, "" x ""), 0, 2))"),"#REF!")</f>
        <v>#REF!</v>
      </c>
      <c r="J54" s="97" t="str">
        <f>IFERROR(__xludf.DUMMYFUNCTION("IF(#REF!="""","""",INDEX(SPLIT(#REF!, "" x ""), 0, 3))"),"#REF!")</f>
        <v>#REF!</v>
      </c>
      <c r="K54" s="94" t="str">
        <f t="shared" si="1"/>
        <v>#REF!</v>
      </c>
      <c r="L54" s="88"/>
      <c r="M54" s="43"/>
      <c r="N54" s="43" t="str">
        <f t="shared" si="24"/>
        <v/>
      </c>
      <c r="O54" s="43"/>
      <c r="P54" s="43" t="str">
        <f t="shared" si="2"/>
        <v/>
      </c>
      <c r="Q54" s="31"/>
      <c r="R54" s="43"/>
      <c r="S54" s="80"/>
      <c r="T54" s="31"/>
      <c r="U54" s="46">
        <f t="shared" si="15"/>
        <v>0</v>
      </c>
      <c r="V54" s="75" t="str">
        <f t="shared" si="3"/>
        <v/>
      </c>
      <c r="W54" s="75" t="str">
        <f t="shared" si="4"/>
        <v/>
      </c>
      <c r="X54" s="47" t="str">
        <f t="shared" si="5"/>
        <v/>
      </c>
      <c r="Y54" s="47" t="str">
        <f t="shared" si="6"/>
        <v/>
      </c>
      <c r="Z54" s="31"/>
      <c r="AA54" s="49" t="str">
        <f t="shared" si="7"/>
        <v/>
      </c>
      <c r="AB54" s="49" t="str">
        <f t="shared" si="8"/>
        <v/>
      </c>
      <c r="AC54" s="50" t="str">
        <f t="shared" si="9"/>
        <v/>
      </c>
      <c r="AD54" s="96" t="str">
        <f t="shared" si="10"/>
        <v/>
      </c>
      <c r="AE54" s="50" t="str">
        <f t="shared" si="11"/>
        <v/>
      </c>
      <c r="AF54" s="96" t="str">
        <f t="shared" si="12"/>
        <v/>
      </c>
      <c r="AG54" s="50" t="str">
        <f t="shared" si="16"/>
        <v/>
      </c>
      <c r="AH54" s="31"/>
      <c r="AI54" s="51"/>
      <c r="AJ54" s="52"/>
      <c r="AK54" s="65"/>
      <c r="AL54" s="54" t="str">
        <f t="shared" si="13"/>
        <v/>
      </c>
      <c r="AM54" s="55" t="str">
        <f t="shared" si="14"/>
        <v/>
      </c>
      <c r="AN54" s="54" t="str">
        <f t="shared" si="17"/>
        <v/>
      </c>
      <c r="AO54" s="56" t="str">
        <f t="shared" si="18"/>
        <v/>
      </c>
      <c r="AP54" s="54" t="str">
        <f t="shared" si="19"/>
        <v/>
      </c>
      <c r="AQ54" s="54" t="str">
        <f t="shared" si="20"/>
        <v/>
      </c>
      <c r="AR54" s="54" t="str">
        <f t="shared" si="21"/>
        <v/>
      </c>
      <c r="AS54" s="54" t="str">
        <f t="shared" si="22"/>
        <v/>
      </c>
      <c r="AT54" s="57" t="str">
        <f t="shared" si="23"/>
        <v/>
      </c>
      <c r="AU54" s="65"/>
      <c r="AV54" s="81"/>
      <c r="AW54" s="65"/>
      <c r="AX54" s="21"/>
      <c r="AY54" s="76"/>
      <c r="AZ54" s="21"/>
      <c r="BA54" s="21"/>
      <c r="BB54" s="21"/>
      <c r="BC54" s="21"/>
    </row>
    <row r="55" ht="18.0" customHeight="1">
      <c r="A55" s="79"/>
      <c r="B55" s="63"/>
      <c r="C55" s="90"/>
      <c r="D55" s="91" t="str">
        <f>IFERROR(__xludf.DUMMYFUNCTION("IF(C55="""","""",REGEXEXTRACT(C55,""www.*.com""))"),"")</f>
        <v/>
      </c>
      <c r="E55" s="92" t="str">
        <f>IF(C55="","",VLOOKUP(D55, 'Sites e Siglas'!A53:C252,2))</f>
        <v/>
      </c>
      <c r="F55" s="92" t="str">
        <f>IF(C55="","",VLOOKUP(D55, 'Sites e Siglas'!A53:C252,3))</f>
        <v/>
      </c>
      <c r="G55" s="92"/>
      <c r="H55" s="98" t="str">
        <f>IFERROR(__xludf.DUMMYFUNCTION("IF(#REF!="""","""",INDEX(SPLIT(#REF!, "" x ""), 0, 1))"),"#REF!")</f>
        <v>#REF!</v>
      </c>
      <c r="I55" s="98" t="str">
        <f>IFERROR(__xludf.DUMMYFUNCTION("IF(#REF!="""","""",INDEX(SPLIT(#REF!, "" x ""), 0, 2))"),"#REF!")</f>
        <v>#REF!</v>
      </c>
      <c r="J55" s="98" t="str">
        <f>IFERROR(__xludf.DUMMYFUNCTION("IF(#REF!="""","""",INDEX(SPLIT(#REF!, "" x ""), 0, 3))"),"#REF!")</f>
        <v>#REF!</v>
      </c>
      <c r="K55" s="94" t="str">
        <f t="shared" si="1"/>
        <v>#REF!</v>
      </c>
      <c r="L55" s="88"/>
      <c r="M55" s="43"/>
      <c r="N55" s="43" t="str">
        <f t="shared" si="24"/>
        <v/>
      </c>
      <c r="O55" s="43"/>
      <c r="P55" s="43" t="str">
        <f t="shared" si="2"/>
        <v/>
      </c>
      <c r="Q55" s="31"/>
      <c r="R55" s="43"/>
      <c r="S55" s="80"/>
      <c r="T55" s="31"/>
      <c r="U55" s="46">
        <f t="shared" si="15"/>
        <v>0</v>
      </c>
      <c r="V55" s="75" t="str">
        <f t="shared" si="3"/>
        <v/>
      </c>
      <c r="W55" s="75" t="str">
        <f t="shared" si="4"/>
        <v/>
      </c>
      <c r="X55" s="47" t="str">
        <f t="shared" si="5"/>
        <v/>
      </c>
      <c r="Y55" s="47" t="str">
        <f t="shared" si="6"/>
        <v/>
      </c>
      <c r="Z55" s="31"/>
      <c r="AA55" s="49" t="str">
        <f t="shared" si="7"/>
        <v/>
      </c>
      <c r="AB55" s="49" t="str">
        <f t="shared" si="8"/>
        <v/>
      </c>
      <c r="AC55" s="50" t="str">
        <f t="shared" si="9"/>
        <v/>
      </c>
      <c r="AD55" s="96" t="str">
        <f t="shared" si="10"/>
        <v/>
      </c>
      <c r="AE55" s="50" t="str">
        <f t="shared" si="11"/>
        <v/>
      </c>
      <c r="AF55" s="96" t="str">
        <f t="shared" si="12"/>
        <v/>
      </c>
      <c r="AG55" s="50" t="str">
        <f t="shared" si="16"/>
        <v/>
      </c>
      <c r="AH55" s="31"/>
      <c r="AI55" s="51"/>
      <c r="AJ55" s="52"/>
      <c r="AK55" s="65"/>
      <c r="AL55" s="54" t="str">
        <f t="shared" si="13"/>
        <v/>
      </c>
      <c r="AM55" s="55" t="str">
        <f t="shared" si="14"/>
        <v/>
      </c>
      <c r="AN55" s="54" t="str">
        <f t="shared" si="17"/>
        <v/>
      </c>
      <c r="AO55" s="56" t="str">
        <f t="shared" si="18"/>
        <v/>
      </c>
      <c r="AP55" s="54" t="str">
        <f t="shared" si="19"/>
        <v/>
      </c>
      <c r="AQ55" s="54" t="str">
        <f t="shared" si="20"/>
        <v/>
      </c>
      <c r="AR55" s="54" t="str">
        <f t="shared" si="21"/>
        <v/>
      </c>
      <c r="AS55" s="54" t="str">
        <f t="shared" si="22"/>
        <v/>
      </c>
      <c r="AT55" s="57" t="str">
        <f t="shared" si="23"/>
        <v/>
      </c>
      <c r="AU55" s="65"/>
      <c r="AV55" s="81"/>
      <c r="AW55" s="65"/>
      <c r="AX55" s="21"/>
      <c r="AY55" s="76"/>
      <c r="AZ55" s="21"/>
      <c r="BA55" s="21"/>
      <c r="BB55" s="21"/>
      <c r="BC55" s="21"/>
    </row>
    <row r="56" ht="18.0" customHeight="1">
      <c r="A56" s="79"/>
      <c r="B56" s="63"/>
      <c r="C56" s="90"/>
      <c r="D56" s="91" t="str">
        <f>IFERROR(__xludf.DUMMYFUNCTION("IF(C56="""","""",REGEXEXTRACT(C56,""www.*.com""))"),"")</f>
        <v/>
      </c>
      <c r="E56" s="92" t="str">
        <f>IF(C56="","",VLOOKUP(D56, 'Sites e Siglas'!A54:C253,2))</f>
        <v/>
      </c>
      <c r="F56" s="92" t="str">
        <f>IF(C56="","",VLOOKUP(D56, 'Sites e Siglas'!A54:C253,3))</f>
        <v/>
      </c>
      <c r="G56" s="92"/>
      <c r="H56" s="97" t="str">
        <f>IFERROR(__xludf.DUMMYFUNCTION("IF(#REF!="""","""",INDEX(SPLIT(#REF!, "" x ""), 0, 1))"),"#REF!")</f>
        <v>#REF!</v>
      </c>
      <c r="I56" s="97" t="str">
        <f>IFERROR(__xludf.DUMMYFUNCTION("IF(#REF!="""","""",INDEX(SPLIT(#REF!, "" x ""), 0, 2))"),"#REF!")</f>
        <v>#REF!</v>
      </c>
      <c r="J56" s="97" t="str">
        <f>IFERROR(__xludf.DUMMYFUNCTION("IF(#REF!="""","""",INDEX(SPLIT(#REF!, "" x ""), 0, 3))"),"#REF!")</f>
        <v>#REF!</v>
      </c>
      <c r="K56" s="94" t="str">
        <f t="shared" si="1"/>
        <v>#REF!</v>
      </c>
      <c r="L56" s="88"/>
      <c r="M56" s="43"/>
      <c r="N56" s="43" t="str">
        <f t="shared" si="24"/>
        <v/>
      </c>
      <c r="O56" s="43"/>
      <c r="P56" s="43" t="str">
        <f t="shared" si="2"/>
        <v/>
      </c>
      <c r="Q56" s="31"/>
      <c r="R56" s="43"/>
      <c r="S56" s="80"/>
      <c r="T56" s="31"/>
      <c r="U56" s="46">
        <f t="shared" si="15"/>
        <v>0</v>
      </c>
      <c r="V56" s="75" t="str">
        <f t="shared" si="3"/>
        <v/>
      </c>
      <c r="W56" s="75" t="str">
        <f t="shared" si="4"/>
        <v/>
      </c>
      <c r="X56" s="47" t="str">
        <f t="shared" si="5"/>
        <v/>
      </c>
      <c r="Y56" s="47" t="str">
        <f t="shared" si="6"/>
        <v/>
      </c>
      <c r="Z56" s="31"/>
      <c r="AA56" s="49" t="str">
        <f t="shared" si="7"/>
        <v/>
      </c>
      <c r="AB56" s="49" t="str">
        <f t="shared" si="8"/>
        <v/>
      </c>
      <c r="AC56" s="50" t="str">
        <f t="shared" si="9"/>
        <v/>
      </c>
      <c r="AD56" s="96" t="str">
        <f t="shared" si="10"/>
        <v/>
      </c>
      <c r="AE56" s="50" t="str">
        <f t="shared" si="11"/>
        <v/>
      </c>
      <c r="AF56" s="96" t="str">
        <f t="shared" si="12"/>
        <v/>
      </c>
      <c r="AG56" s="50" t="str">
        <f t="shared" si="16"/>
        <v/>
      </c>
      <c r="AH56" s="31"/>
      <c r="AI56" s="51"/>
      <c r="AJ56" s="52"/>
      <c r="AK56" s="65"/>
      <c r="AL56" s="54" t="str">
        <f t="shared" si="13"/>
        <v/>
      </c>
      <c r="AM56" s="55" t="str">
        <f t="shared" si="14"/>
        <v/>
      </c>
      <c r="AN56" s="54" t="str">
        <f t="shared" si="17"/>
        <v/>
      </c>
      <c r="AO56" s="56" t="str">
        <f t="shared" si="18"/>
        <v/>
      </c>
      <c r="AP56" s="54" t="str">
        <f t="shared" si="19"/>
        <v/>
      </c>
      <c r="AQ56" s="54" t="str">
        <f t="shared" si="20"/>
        <v/>
      </c>
      <c r="AR56" s="54" t="str">
        <f t="shared" si="21"/>
        <v/>
      </c>
      <c r="AS56" s="54" t="str">
        <f t="shared" si="22"/>
        <v/>
      </c>
      <c r="AT56" s="57" t="str">
        <f t="shared" si="23"/>
        <v/>
      </c>
      <c r="AU56" s="65"/>
      <c r="AV56" s="81"/>
      <c r="AW56" s="65"/>
      <c r="AX56" s="21"/>
      <c r="AY56" s="76"/>
      <c r="AZ56" s="21"/>
      <c r="BA56" s="21"/>
      <c r="BB56" s="21"/>
      <c r="BC56" s="21"/>
    </row>
    <row r="57" ht="18.0" customHeight="1">
      <c r="A57" s="79"/>
      <c r="B57" s="63"/>
      <c r="C57" s="90"/>
      <c r="D57" s="91" t="str">
        <f>IFERROR(__xludf.DUMMYFUNCTION("IF(C57="""","""",REGEXEXTRACT(C57,""www.*.com""))"),"")</f>
        <v/>
      </c>
      <c r="E57" s="92" t="str">
        <f>IF(C57="","",VLOOKUP(D57, 'Sites e Siglas'!A55:C254,2))</f>
        <v/>
      </c>
      <c r="F57" s="92" t="str">
        <f>IF(C57="","",VLOOKUP(D57, 'Sites e Siglas'!A55:C254,3))</f>
        <v/>
      </c>
      <c r="G57" s="92"/>
      <c r="H57" s="98" t="str">
        <f>IFERROR(__xludf.DUMMYFUNCTION("IF(#REF!="""","""",INDEX(SPLIT(#REF!, "" x ""), 0, 1))"),"#REF!")</f>
        <v>#REF!</v>
      </c>
      <c r="I57" s="98" t="str">
        <f>IFERROR(__xludf.DUMMYFUNCTION("IF(#REF!="""","""",INDEX(SPLIT(#REF!, "" x ""), 0, 2))"),"#REF!")</f>
        <v>#REF!</v>
      </c>
      <c r="J57" s="98" t="str">
        <f>IFERROR(__xludf.DUMMYFUNCTION("IF(#REF!="""","""",INDEX(SPLIT(#REF!, "" x ""), 0, 3))"),"#REF!")</f>
        <v>#REF!</v>
      </c>
      <c r="K57" s="94" t="str">
        <f t="shared" si="1"/>
        <v>#REF!</v>
      </c>
      <c r="L57" s="88"/>
      <c r="M57" s="43"/>
      <c r="N57" s="43" t="str">
        <f t="shared" si="24"/>
        <v/>
      </c>
      <c r="O57" s="43"/>
      <c r="P57" s="43" t="str">
        <f t="shared" si="2"/>
        <v/>
      </c>
      <c r="Q57" s="31"/>
      <c r="R57" s="43"/>
      <c r="S57" s="80"/>
      <c r="T57" s="31"/>
      <c r="U57" s="46">
        <f t="shared" si="15"/>
        <v>0</v>
      </c>
      <c r="V57" s="75" t="str">
        <f t="shared" si="3"/>
        <v/>
      </c>
      <c r="W57" s="75" t="str">
        <f t="shared" si="4"/>
        <v/>
      </c>
      <c r="X57" s="47" t="str">
        <f t="shared" si="5"/>
        <v/>
      </c>
      <c r="Y57" s="47" t="str">
        <f t="shared" si="6"/>
        <v/>
      </c>
      <c r="Z57" s="31"/>
      <c r="AA57" s="49" t="str">
        <f t="shared" si="7"/>
        <v/>
      </c>
      <c r="AB57" s="49" t="str">
        <f t="shared" si="8"/>
        <v/>
      </c>
      <c r="AC57" s="50" t="str">
        <f t="shared" si="9"/>
        <v/>
      </c>
      <c r="AD57" s="96" t="str">
        <f t="shared" si="10"/>
        <v/>
      </c>
      <c r="AE57" s="50" t="str">
        <f t="shared" si="11"/>
        <v/>
      </c>
      <c r="AF57" s="96" t="str">
        <f t="shared" si="12"/>
        <v/>
      </c>
      <c r="AG57" s="50" t="str">
        <f t="shared" si="16"/>
        <v/>
      </c>
      <c r="AH57" s="31"/>
      <c r="AI57" s="51"/>
      <c r="AJ57" s="52"/>
      <c r="AK57" s="65"/>
      <c r="AL57" s="54" t="str">
        <f t="shared" si="13"/>
        <v/>
      </c>
      <c r="AM57" s="55" t="str">
        <f t="shared" si="14"/>
        <v/>
      </c>
      <c r="AN57" s="54" t="str">
        <f t="shared" si="17"/>
        <v/>
      </c>
      <c r="AO57" s="56" t="str">
        <f t="shared" si="18"/>
        <v/>
      </c>
      <c r="AP57" s="54" t="str">
        <f t="shared" si="19"/>
        <v/>
      </c>
      <c r="AQ57" s="54" t="str">
        <f t="shared" si="20"/>
        <v/>
      </c>
      <c r="AR57" s="54" t="str">
        <f t="shared" si="21"/>
        <v/>
      </c>
      <c r="AS57" s="54" t="str">
        <f t="shared" si="22"/>
        <v/>
      </c>
      <c r="AT57" s="57" t="str">
        <f t="shared" si="23"/>
        <v/>
      </c>
      <c r="AU57" s="65"/>
      <c r="AV57" s="81"/>
      <c r="AW57" s="65"/>
      <c r="AX57" s="21"/>
      <c r="AY57" s="76"/>
      <c r="AZ57" s="21"/>
      <c r="BA57" s="21"/>
      <c r="BB57" s="21"/>
      <c r="BC57" s="21"/>
    </row>
    <row r="58" ht="18.0" customHeight="1">
      <c r="A58" s="79"/>
      <c r="B58" s="63"/>
      <c r="C58" s="90"/>
      <c r="D58" s="91" t="str">
        <f>IFERROR(__xludf.DUMMYFUNCTION("IF(C58="""","""",REGEXEXTRACT(C58,""www.*.com""))"),"")</f>
        <v/>
      </c>
      <c r="E58" s="92" t="str">
        <f>IF(C58="","",VLOOKUP(D58, 'Sites e Siglas'!A56:C255,2))</f>
        <v/>
      </c>
      <c r="F58" s="92" t="str">
        <f>IF(C58="","",VLOOKUP(D58, 'Sites e Siglas'!A56:C255,3))</f>
        <v/>
      </c>
      <c r="G58" s="92"/>
      <c r="H58" s="97" t="str">
        <f>IFERROR(__xludf.DUMMYFUNCTION("IF(#REF!="""","""",INDEX(SPLIT(#REF!, "" x ""), 0, 1))"),"#REF!")</f>
        <v>#REF!</v>
      </c>
      <c r="I58" s="97" t="str">
        <f>IFERROR(__xludf.DUMMYFUNCTION("IF(#REF!="""","""",INDEX(SPLIT(#REF!, "" x ""), 0, 2))"),"#REF!")</f>
        <v>#REF!</v>
      </c>
      <c r="J58" s="97" t="str">
        <f>IFERROR(__xludf.DUMMYFUNCTION("IF(#REF!="""","""",INDEX(SPLIT(#REF!, "" x ""), 0, 3))"),"#REF!")</f>
        <v>#REF!</v>
      </c>
      <c r="K58" s="94" t="str">
        <f t="shared" si="1"/>
        <v>#REF!</v>
      </c>
      <c r="L58" s="88"/>
      <c r="M58" s="43"/>
      <c r="N58" s="43" t="str">
        <f t="shared" si="24"/>
        <v/>
      </c>
      <c r="O58" s="43"/>
      <c r="P58" s="43" t="str">
        <f t="shared" si="2"/>
        <v/>
      </c>
      <c r="Q58" s="31"/>
      <c r="R58" s="43"/>
      <c r="S58" s="80"/>
      <c r="T58" s="31"/>
      <c r="U58" s="46">
        <f t="shared" si="15"/>
        <v>0</v>
      </c>
      <c r="V58" s="75" t="str">
        <f t="shared" si="3"/>
        <v/>
      </c>
      <c r="W58" s="75" t="str">
        <f t="shared" si="4"/>
        <v/>
      </c>
      <c r="X58" s="47" t="str">
        <f t="shared" si="5"/>
        <v/>
      </c>
      <c r="Y58" s="47" t="str">
        <f t="shared" si="6"/>
        <v/>
      </c>
      <c r="Z58" s="31"/>
      <c r="AA58" s="49" t="str">
        <f t="shared" si="7"/>
        <v/>
      </c>
      <c r="AB58" s="49" t="str">
        <f t="shared" si="8"/>
        <v/>
      </c>
      <c r="AC58" s="50" t="str">
        <f t="shared" si="9"/>
        <v/>
      </c>
      <c r="AD58" s="96" t="str">
        <f t="shared" si="10"/>
        <v/>
      </c>
      <c r="AE58" s="50" t="str">
        <f t="shared" si="11"/>
        <v/>
      </c>
      <c r="AF58" s="96" t="str">
        <f t="shared" si="12"/>
        <v/>
      </c>
      <c r="AG58" s="50" t="str">
        <f t="shared" si="16"/>
        <v/>
      </c>
      <c r="AH58" s="31"/>
      <c r="AI58" s="51"/>
      <c r="AJ58" s="52"/>
      <c r="AK58" s="65"/>
      <c r="AL58" s="54" t="str">
        <f t="shared" si="13"/>
        <v/>
      </c>
      <c r="AM58" s="55" t="str">
        <f t="shared" si="14"/>
        <v/>
      </c>
      <c r="AN58" s="54" t="str">
        <f t="shared" si="17"/>
        <v/>
      </c>
      <c r="AO58" s="56" t="str">
        <f t="shared" si="18"/>
        <v/>
      </c>
      <c r="AP58" s="54" t="str">
        <f t="shared" si="19"/>
        <v/>
      </c>
      <c r="AQ58" s="54" t="str">
        <f t="shared" si="20"/>
        <v/>
      </c>
      <c r="AR58" s="54" t="str">
        <f t="shared" si="21"/>
        <v/>
      </c>
      <c r="AS58" s="54" t="str">
        <f t="shared" si="22"/>
        <v/>
      </c>
      <c r="AT58" s="57" t="str">
        <f t="shared" si="23"/>
        <v/>
      </c>
      <c r="AU58" s="65"/>
      <c r="AV58" s="81"/>
      <c r="AW58" s="65"/>
      <c r="AX58" s="21"/>
      <c r="AY58" s="76"/>
      <c r="AZ58" s="21"/>
      <c r="BA58" s="21"/>
      <c r="BB58" s="21"/>
      <c r="BC58" s="21"/>
    </row>
    <row r="59" ht="18.0" customHeight="1">
      <c r="A59" s="79"/>
      <c r="B59" s="63"/>
      <c r="C59" s="90"/>
      <c r="D59" s="91" t="str">
        <f>IFERROR(__xludf.DUMMYFUNCTION("IF(C59="""","""",REGEXEXTRACT(C59,""www.*.com""))"),"")</f>
        <v/>
      </c>
      <c r="E59" s="92" t="str">
        <f>IF(C59="","",VLOOKUP(D59, 'Sites e Siglas'!A57:C256,2))</f>
        <v/>
      </c>
      <c r="F59" s="92" t="str">
        <f>IF(C59="","",VLOOKUP(D59, 'Sites e Siglas'!A57:C256,3))</f>
        <v/>
      </c>
      <c r="G59" s="92"/>
      <c r="H59" s="98" t="str">
        <f>IFERROR(__xludf.DUMMYFUNCTION("IF(#REF!="""","""",INDEX(SPLIT(#REF!, "" x ""), 0, 1))"),"#REF!")</f>
        <v>#REF!</v>
      </c>
      <c r="I59" s="98" t="str">
        <f>IFERROR(__xludf.DUMMYFUNCTION("IF(#REF!="""","""",INDEX(SPLIT(#REF!, "" x ""), 0, 2))"),"#REF!")</f>
        <v>#REF!</v>
      </c>
      <c r="J59" s="98" t="str">
        <f>IFERROR(__xludf.DUMMYFUNCTION("IF(#REF!="""","""",INDEX(SPLIT(#REF!, "" x ""), 0, 3))"),"#REF!")</f>
        <v>#REF!</v>
      </c>
      <c r="K59" s="94" t="str">
        <f t="shared" si="1"/>
        <v>#REF!</v>
      </c>
      <c r="L59" s="88"/>
      <c r="M59" s="43"/>
      <c r="N59" s="43" t="str">
        <f t="shared" si="24"/>
        <v/>
      </c>
      <c r="O59" s="43"/>
      <c r="P59" s="43" t="str">
        <f t="shared" si="2"/>
        <v/>
      </c>
      <c r="Q59" s="31"/>
      <c r="R59" s="43"/>
      <c r="S59" s="80"/>
      <c r="T59" s="31"/>
      <c r="U59" s="46">
        <f t="shared" si="15"/>
        <v>0</v>
      </c>
      <c r="V59" s="75" t="str">
        <f t="shared" si="3"/>
        <v/>
      </c>
      <c r="W59" s="75" t="str">
        <f t="shared" si="4"/>
        <v/>
      </c>
      <c r="X59" s="47" t="str">
        <f t="shared" si="5"/>
        <v/>
      </c>
      <c r="Y59" s="47" t="str">
        <f t="shared" si="6"/>
        <v/>
      </c>
      <c r="Z59" s="31"/>
      <c r="AA59" s="49" t="str">
        <f t="shared" si="7"/>
        <v/>
      </c>
      <c r="AB59" s="49" t="str">
        <f t="shared" si="8"/>
        <v/>
      </c>
      <c r="AC59" s="50" t="str">
        <f t="shared" si="9"/>
        <v/>
      </c>
      <c r="AD59" s="96" t="str">
        <f t="shared" si="10"/>
        <v/>
      </c>
      <c r="AE59" s="50" t="str">
        <f t="shared" si="11"/>
        <v/>
      </c>
      <c r="AF59" s="96" t="str">
        <f t="shared" si="12"/>
        <v/>
      </c>
      <c r="AG59" s="50" t="str">
        <f t="shared" si="16"/>
        <v/>
      </c>
      <c r="AH59" s="31"/>
      <c r="AI59" s="51"/>
      <c r="AJ59" s="52"/>
      <c r="AK59" s="65"/>
      <c r="AL59" s="54" t="str">
        <f t="shared" si="13"/>
        <v/>
      </c>
      <c r="AM59" s="55" t="str">
        <f t="shared" si="14"/>
        <v/>
      </c>
      <c r="AN59" s="54" t="str">
        <f t="shared" si="17"/>
        <v/>
      </c>
      <c r="AO59" s="56" t="str">
        <f t="shared" si="18"/>
        <v/>
      </c>
      <c r="AP59" s="54" t="str">
        <f t="shared" si="19"/>
        <v/>
      </c>
      <c r="AQ59" s="54" t="str">
        <f t="shared" si="20"/>
        <v/>
      </c>
      <c r="AR59" s="54" t="str">
        <f t="shared" si="21"/>
        <v/>
      </c>
      <c r="AS59" s="54" t="str">
        <f t="shared" si="22"/>
        <v/>
      </c>
      <c r="AT59" s="57" t="str">
        <f t="shared" si="23"/>
        <v/>
      </c>
      <c r="AU59" s="65"/>
      <c r="AV59" s="81"/>
      <c r="AW59" s="65"/>
      <c r="AX59" s="21"/>
      <c r="AY59" s="76"/>
      <c r="AZ59" s="21"/>
      <c r="BA59" s="21"/>
      <c r="BB59" s="21"/>
      <c r="BC59" s="21"/>
    </row>
    <row r="60" ht="18.0" customHeight="1">
      <c r="A60" s="79"/>
      <c r="B60" s="63"/>
      <c r="C60" s="90"/>
      <c r="D60" s="91" t="str">
        <f>IFERROR(__xludf.DUMMYFUNCTION("IF(C60="""","""",REGEXEXTRACT(C60,""www.*.com""))"),"")</f>
        <v/>
      </c>
      <c r="E60" s="92" t="str">
        <f>IF(C60="","",VLOOKUP(D60, 'Sites e Siglas'!A58:C257,2))</f>
        <v/>
      </c>
      <c r="F60" s="92" t="str">
        <f>IF(C60="","",VLOOKUP(D60, 'Sites e Siglas'!A58:C257,3))</f>
        <v/>
      </c>
      <c r="G60" s="92"/>
      <c r="H60" s="97" t="str">
        <f>IFERROR(__xludf.DUMMYFUNCTION("IF(#REF!="""","""",INDEX(SPLIT(#REF!, "" x ""), 0, 1))"),"#REF!")</f>
        <v>#REF!</v>
      </c>
      <c r="I60" s="97" t="str">
        <f>IFERROR(__xludf.DUMMYFUNCTION("IF(#REF!="""","""",INDEX(SPLIT(#REF!, "" x ""), 0, 2))"),"#REF!")</f>
        <v>#REF!</v>
      </c>
      <c r="J60" s="97" t="str">
        <f>IFERROR(__xludf.DUMMYFUNCTION("IF(#REF!="""","""",INDEX(SPLIT(#REF!, "" x ""), 0, 3))"),"#REF!")</f>
        <v>#REF!</v>
      </c>
      <c r="K60" s="94" t="str">
        <f t="shared" si="1"/>
        <v>#REF!</v>
      </c>
      <c r="L60" s="88"/>
      <c r="M60" s="43"/>
      <c r="N60" s="43" t="str">
        <f t="shared" si="24"/>
        <v/>
      </c>
      <c r="O60" s="43"/>
      <c r="P60" s="43" t="str">
        <f t="shared" si="2"/>
        <v/>
      </c>
      <c r="Q60" s="31"/>
      <c r="R60" s="43"/>
      <c r="S60" s="80"/>
      <c r="T60" s="31"/>
      <c r="U60" s="46">
        <f t="shared" si="15"/>
        <v>0</v>
      </c>
      <c r="V60" s="75" t="str">
        <f t="shared" si="3"/>
        <v/>
      </c>
      <c r="W60" s="75" t="str">
        <f t="shared" si="4"/>
        <v/>
      </c>
      <c r="X60" s="47" t="str">
        <f t="shared" si="5"/>
        <v/>
      </c>
      <c r="Y60" s="47" t="str">
        <f t="shared" si="6"/>
        <v/>
      </c>
      <c r="Z60" s="31"/>
      <c r="AA60" s="49" t="str">
        <f t="shared" si="7"/>
        <v/>
      </c>
      <c r="AB60" s="49" t="str">
        <f t="shared" si="8"/>
        <v/>
      </c>
      <c r="AC60" s="50" t="str">
        <f t="shared" si="9"/>
        <v/>
      </c>
      <c r="AD60" s="96" t="str">
        <f t="shared" si="10"/>
        <v/>
      </c>
      <c r="AE60" s="50" t="str">
        <f t="shared" si="11"/>
        <v/>
      </c>
      <c r="AF60" s="96" t="str">
        <f t="shared" si="12"/>
        <v/>
      </c>
      <c r="AG60" s="50" t="str">
        <f t="shared" si="16"/>
        <v/>
      </c>
      <c r="AH60" s="31"/>
      <c r="AI60" s="51"/>
      <c r="AJ60" s="52"/>
      <c r="AK60" s="65"/>
      <c r="AL60" s="54" t="str">
        <f t="shared" si="13"/>
        <v/>
      </c>
      <c r="AM60" s="55" t="str">
        <f t="shared" si="14"/>
        <v/>
      </c>
      <c r="AN60" s="54" t="str">
        <f t="shared" si="17"/>
        <v/>
      </c>
      <c r="AO60" s="56" t="str">
        <f t="shared" si="18"/>
        <v/>
      </c>
      <c r="AP60" s="54" t="str">
        <f t="shared" si="19"/>
        <v/>
      </c>
      <c r="AQ60" s="54" t="str">
        <f t="shared" si="20"/>
        <v/>
      </c>
      <c r="AR60" s="54" t="str">
        <f t="shared" si="21"/>
        <v/>
      </c>
      <c r="AS60" s="54" t="str">
        <f t="shared" si="22"/>
        <v/>
      </c>
      <c r="AT60" s="57" t="str">
        <f t="shared" si="23"/>
        <v/>
      </c>
      <c r="AU60" s="65"/>
      <c r="AV60" s="81"/>
      <c r="AW60" s="65"/>
      <c r="AX60" s="21"/>
      <c r="AY60" s="76"/>
      <c r="AZ60" s="21"/>
      <c r="BA60" s="21"/>
      <c r="BB60" s="21"/>
      <c r="BC60" s="21"/>
    </row>
    <row r="61" ht="18.0" customHeight="1">
      <c r="A61" s="79"/>
      <c r="B61" s="63"/>
      <c r="C61" s="90"/>
      <c r="D61" s="91" t="str">
        <f>IFERROR(__xludf.DUMMYFUNCTION("IF(C61="""","""",REGEXEXTRACT(C61,""www.*.com""))"),"")</f>
        <v/>
      </c>
      <c r="E61" s="92" t="str">
        <f>IF(C61="","",VLOOKUP(D61, 'Sites e Siglas'!A59:C258,2))</f>
        <v/>
      </c>
      <c r="F61" s="92" t="str">
        <f>IF(C61="","",VLOOKUP(D61, 'Sites e Siglas'!A59:C258,3))</f>
        <v/>
      </c>
      <c r="G61" s="92"/>
      <c r="H61" s="98" t="str">
        <f>IFERROR(__xludf.DUMMYFUNCTION("IF(#REF!="""","""",INDEX(SPLIT(#REF!, "" x ""), 0, 1))"),"#REF!")</f>
        <v>#REF!</v>
      </c>
      <c r="I61" s="98" t="str">
        <f>IFERROR(__xludf.DUMMYFUNCTION("IF(#REF!="""","""",INDEX(SPLIT(#REF!, "" x ""), 0, 2))"),"#REF!")</f>
        <v>#REF!</v>
      </c>
      <c r="J61" s="98" t="str">
        <f>IFERROR(__xludf.DUMMYFUNCTION("IF(#REF!="""","""",INDEX(SPLIT(#REF!, "" x ""), 0, 3))"),"#REF!")</f>
        <v>#REF!</v>
      </c>
      <c r="K61" s="94" t="str">
        <f t="shared" si="1"/>
        <v>#REF!</v>
      </c>
      <c r="L61" s="88"/>
      <c r="M61" s="43"/>
      <c r="N61" s="43" t="str">
        <f t="shared" si="24"/>
        <v/>
      </c>
      <c r="O61" s="43"/>
      <c r="P61" s="43" t="str">
        <f t="shared" si="2"/>
        <v/>
      </c>
      <c r="Q61" s="31"/>
      <c r="R61" s="43"/>
      <c r="S61" s="80"/>
      <c r="T61" s="31"/>
      <c r="U61" s="46">
        <f t="shared" si="15"/>
        <v>0</v>
      </c>
      <c r="V61" s="75" t="str">
        <f t="shared" si="3"/>
        <v/>
      </c>
      <c r="W61" s="75" t="str">
        <f t="shared" si="4"/>
        <v/>
      </c>
      <c r="X61" s="47" t="str">
        <f t="shared" si="5"/>
        <v/>
      </c>
      <c r="Y61" s="47" t="str">
        <f t="shared" si="6"/>
        <v/>
      </c>
      <c r="Z61" s="31"/>
      <c r="AA61" s="49" t="str">
        <f t="shared" si="7"/>
        <v/>
      </c>
      <c r="AB61" s="49" t="str">
        <f t="shared" si="8"/>
        <v/>
      </c>
      <c r="AC61" s="50" t="str">
        <f t="shared" si="9"/>
        <v/>
      </c>
      <c r="AD61" s="96" t="str">
        <f t="shared" si="10"/>
        <v/>
      </c>
      <c r="AE61" s="50" t="str">
        <f t="shared" si="11"/>
        <v/>
      </c>
      <c r="AF61" s="96" t="str">
        <f t="shared" si="12"/>
        <v/>
      </c>
      <c r="AG61" s="50" t="str">
        <f t="shared" si="16"/>
        <v/>
      </c>
      <c r="AH61" s="31"/>
      <c r="AI61" s="51"/>
      <c r="AJ61" s="52"/>
      <c r="AK61" s="65"/>
      <c r="AL61" s="54" t="str">
        <f t="shared" si="13"/>
        <v/>
      </c>
      <c r="AM61" s="55" t="str">
        <f t="shared" si="14"/>
        <v/>
      </c>
      <c r="AN61" s="54" t="str">
        <f t="shared" si="17"/>
        <v/>
      </c>
      <c r="AO61" s="56" t="str">
        <f t="shared" si="18"/>
        <v/>
      </c>
      <c r="AP61" s="54" t="str">
        <f t="shared" si="19"/>
        <v/>
      </c>
      <c r="AQ61" s="54" t="str">
        <f t="shared" si="20"/>
        <v/>
      </c>
      <c r="AR61" s="54" t="str">
        <f t="shared" si="21"/>
        <v/>
      </c>
      <c r="AS61" s="54" t="str">
        <f t="shared" si="22"/>
        <v/>
      </c>
      <c r="AT61" s="57" t="str">
        <f t="shared" si="23"/>
        <v/>
      </c>
      <c r="AU61" s="65"/>
      <c r="AV61" s="81"/>
      <c r="AW61" s="65"/>
      <c r="AX61" s="21"/>
      <c r="AY61" s="76"/>
      <c r="AZ61" s="21"/>
      <c r="BA61" s="21"/>
      <c r="BB61" s="21"/>
      <c r="BC61" s="21"/>
    </row>
    <row r="62" ht="18.0" customHeight="1">
      <c r="A62" s="79"/>
      <c r="B62" s="63"/>
      <c r="C62" s="90"/>
      <c r="D62" s="91" t="str">
        <f>IFERROR(__xludf.DUMMYFUNCTION("IF(C62="""","""",REGEXEXTRACT(C62,""www.*.com""))"),"")</f>
        <v/>
      </c>
      <c r="E62" s="92" t="str">
        <f>IF(C62="","",VLOOKUP(D62, 'Sites e Siglas'!A60:C259,2))</f>
        <v/>
      </c>
      <c r="F62" s="92" t="str">
        <f>IF(C62="","",VLOOKUP(D62, 'Sites e Siglas'!A60:C259,3))</f>
        <v/>
      </c>
      <c r="G62" s="92"/>
      <c r="H62" s="97" t="str">
        <f>IFERROR(__xludf.DUMMYFUNCTION("IF(#REF!="""","""",INDEX(SPLIT(#REF!, "" x ""), 0, 1))"),"#REF!")</f>
        <v>#REF!</v>
      </c>
      <c r="I62" s="97" t="str">
        <f>IFERROR(__xludf.DUMMYFUNCTION("IF(#REF!="""","""",INDEX(SPLIT(#REF!, "" x ""), 0, 2))"),"#REF!")</f>
        <v>#REF!</v>
      </c>
      <c r="J62" s="97" t="str">
        <f>IFERROR(__xludf.DUMMYFUNCTION("IF(#REF!="""","""",INDEX(SPLIT(#REF!, "" x ""), 0, 3))"),"#REF!")</f>
        <v>#REF!</v>
      </c>
      <c r="K62" s="94" t="str">
        <f t="shared" si="1"/>
        <v>#REF!</v>
      </c>
      <c r="L62" s="88"/>
      <c r="M62" s="43"/>
      <c r="N62" s="43" t="str">
        <f t="shared" si="24"/>
        <v/>
      </c>
      <c r="O62" s="43"/>
      <c r="P62" s="43" t="str">
        <f t="shared" si="2"/>
        <v/>
      </c>
      <c r="Q62" s="31"/>
      <c r="R62" s="43"/>
      <c r="S62" s="80"/>
      <c r="T62" s="31"/>
      <c r="U62" s="46">
        <f t="shared" si="15"/>
        <v>0</v>
      </c>
      <c r="V62" s="75" t="str">
        <f t="shared" si="3"/>
        <v/>
      </c>
      <c r="W62" s="75" t="str">
        <f t="shared" si="4"/>
        <v/>
      </c>
      <c r="X62" s="47" t="str">
        <f t="shared" si="5"/>
        <v/>
      </c>
      <c r="Y62" s="47" t="str">
        <f t="shared" si="6"/>
        <v/>
      </c>
      <c r="Z62" s="31"/>
      <c r="AA62" s="49" t="str">
        <f t="shared" si="7"/>
        <v/>
      </c>
      <c r="AB62" s="49" t="str">
        <f t="shared" si="8"/>
        <v/>
      </c>
      <c r="AC62" s="50" t="str">
        <f t="shared" si="9"/>
        <v/>
      </c>
      <c r="AD62" s="96" t="str">
        <f t="shared" si="10"/>
        <v/>
      </c>
      <c r="AE62" s="50" t="str">
        <f t="shared" si="11"/>
        <v/>
      </c>
      <c r="AF62" s="96" t="str">
        <f t="shared" si="12"/>
        <v/>
      </c>
      <c r="AG62" s="50" t="str">
        <f t="shared" si="16"/>
        <v/>
      </c>
      <c r="AH62" s="31"/>
      <c r="AI62" s="51"/>
      <c r="AJ62" s="52"/>
      <c r="AK62" s="65"/>
      <c r="AL62" s="54" t="str">
        <f t="shared" si="13"/>
        <v/>
      </c>
      <c r="AM62" s="55" t="str">
        <f t="shared" si="14"/>
        <v/>
      </c>
      <c r="AN62" s="54" t="str">
        <f t="shared" si="17"/>
        <v/>
      </c>
      <c r="AO62" s="56" t="str">
        <f t="shared" si="18"/>
        <v/>
      </c>
      <c r="AP62" s="54" t="str">
        <f t="shared" si="19"/>
        <v/>
      </c>
      <c r="AQ62" s="54" t="str">
        <f t="shared" si="20"/>
        <v/>
      </c>
      <c r="AR62" s="54" t="str">
        <f t="shared" si="21"/>
        <v/>
      </c>
      <c r="AS62" s="54" t="str">
        <f t="shared" si="22"/>
        <v/>
      </c>
      <c r="AT62" s="57" t="str">
        <f t="shared" si="23"/>
        <v/>
      </c>
      <c r="AU62" s="65"/>
      <c r="AV62" s="81"/>
      <c r="AW62" s="65"/>
      <c r="AX62" s="21"/>
      <c r="AY62" s="76"/>
      <c r="AZ62" s="21"/>
      <c r="BA62" s="21"/>
      <c r="BB62" s="21"/>
      <c r="BC62" s="21"/>
    </row>
    <row r="63" ht="18.0" customHeight="1">
      <c r="A63" s="79"/>
      <c r="B63" s="63"/>
      <c r="C63" s="90"/>
      <c r="D63" s="91" t="str">
        <f>IFERROR(__xludf.DUMMYFUNCTION("IF(C63="""","""",REGEXEXTRACT(C63,""www.*.com""))"),"")</f>
        <v/>
      </c>
      <c r="E63" s="92" t="str">
        <f>IF(C63="","",VLOOKUP(D63, 'Sites e Siglas'!A61:C260,2))</f>
        <v/>
      </c>
      <c r="F63" s="92" t="str">
        <f>IF(C63="","",VLOOKUP(D63, 'Sites e Siglas'!A61:C260,3))</f>
        <v/>
      </c>
      <c r="G63" s="92"/>
      <c r="H63" s="98" t="str">
        <f>IFERROR(__xludf.DUMMYFUNCTION("IF(#REF!="""","""",INDEX(SPLIT(#REF!, "" x ""), 0, 1))"),"#REF!")</f>
        <v>#REF!</v>
      </c>
      <c r="I63" s="98" t="str">
        <f>IFERROR(__xludf.DUMMYFUNCTION("IF(#REF!="""","""",INDEX(SPLIT(#REF!, "" x ""), 0, 2))"),"#REF!")</f>
        <v>#REF!</v>
      </c>
      <c r="J63" s="98" t="str">
        <f>IFERROR(__xludf.DUMMYFUNCTION("IF(#REF!="""","""",INDEX(SPLIT(#REF!, "" x ""), 0, 3))"),"#REF!")</f>
        <v>#REF!</v>
      </c>
      <c r="K63" s="94" t="str">
        <f t="shared" si="1"/>
        <v>#REF!</v>
      </c>
      <c r="L63" s="88"/>
      <c r="M63" s="43"/>
      <c r="N63" s="43" t="str">
        <f t="shared" si="24"/>
        <v/>
      </c>
      <c r="O63" s="43"/>
      <c r="P63" s="43" t="str">
        <f t="shared" si="2"/>
        <v/>
      </c>
      <c r="Q63" s="31"/>
      <c r="R63" s="43"/>
      <c r="S63" s="80"/>
      <c r="T63" s="31"/>
      <c r="U63" s="46">
        <f t="shared" si="15"/>
        <v>0</v>
      </c>
      <c r="V63" s="75" t="str">
        <f t="shared" si="3"/>
        <v/>
      </c>
      <c r="W63" s="75" t="str">
        <f t="shared" si="4"/>
        <v/>
      </c>
      <c r="X63" s="47" t="str">
        <f t="shared" si="5"/>
        <v/>
      </c>
      <c r="Y63" s="47" t="str">
        <f t="shared" si="6"/>
        <v/>
      </c>
      <c r="Z63" s="31"/>
      <c r="AA63" s="49" t="str">
        <f t="shared" si="7"/>
        <v/>
      </c>
      <c r="AB63" s="49" t="str">
        <f t="shared" si="8"/>
        <v/>
      </c>
      <c r="AC63" s="50" t="str">
        <f t="shared" si="9"/>
        <v/>
      </c>
      <c r="AD63" s="96" t="str">
        <f t="shared" si="10"/>
        <v/>
      </c>
      <c r="AE63" s="50" t="str">
        <f t="shared" si="11"/>
        <v/>
      </c>
      <c r="AF63" s="96" t="str">
        <f t="shared" si="12"/>
        <v/>
      </c>
      <c r="AG63" s="50" t="str">
        <f t="shared" si="16"/>
        <v/>
      </c>
      <c r="AH63" s="31"/>
      <c r="AI63" s="51"/>
      <c r="AJ63" s="52"/>
      <c r="AK63" s="65"/>
      <c r="AL63" s="54" t="str">
        <f t="shared" si="13"/>
        <v/>
      </c>
      <c r="AM63" s="55" t="str">
        <f t="shared" si="14"/>
        <v/>
      </c>
      <c r="AN63" s="54" t="str">
        <f t="shared" si="17"/>
        <v/>
      </c>
      <c r="AO63" s="56" t="str">
        <f t="shared" si="18"/>
        <v/>
      </c>
      <c r="AP63" s="54" t="str">
        <f t="shared" si="19"/>
        <v/>
      </c>
      <c r="AQ63" s="54" t="str">
        <f t="shared" si="20"/>
        <v/>
      </c>
      <c r="AR63" s="54" t="str">
        <f t="shared" si="21"/>
        <v/>
      </c>
      <c r="AS63" s="54" t="str">
        <f t="shared" si="22"/>
        <v/>
      </c>
      <c r="AT63" s="57" t="str">
        <f t="shared" si="23"/>
        <v/>
      </c>
      <c r="AU63" s="65"/>
      <c r="AV63" s="81"/>
      <c r="AW63" s="65"/>
      <c r="AX63" s="21"/>
      <c r="AY63" s="76"/>
      <c r="AZ63" s="21"/>
      <c r="BA63" s="21"/>
      <c r="BB63" s="21"/>
      <c r="BC63" s="21"/>
    </row>
    <row r="64" ht="18.0" customHeight="1">
      <c r="A64" s="79"/>
      <c r="B64" s="63"/>
      <c r="C64" s="90"/>
      <c r="D64" s="91" t="str">
        <f>IFERROR(__xludf.DUMMYFUNCTION("IF(C64="""","""",REGEXEXTRACT(C64,""www.*.com""))"),"")</f>
        <v/>
      </c>
      <c r="E64" s="92" t="str">
        <f>IF(C64="","",VLOOKUP(D64, 'Sites e Siglas'!A62:C261,2))</f>
        <v/>
      </c>
      <c r="F64" s="92" t="str">
        <f>IF(C64="","",VLOOKUP(D64, 'Sites e Siglas'!A62:C261,3))</f>
        <v/>
      </c>
      <c r="G64" s="92"/>
      <c r="H64" s="97" t="str">
        <f>IFERROR(__xludf.DUMMYFUNCTION("IF(#REF!="""","""",INDEX(SPLIT(#REF!, "" x ""), 0, 1))"),"#REF!")</f>
        <v>#REF!</v>
      </c>
      <c r="I64" s="97" t="str">
        <f>IFERROR(__xludf.DUMMYFUNCTION("IF(#REF!="""","""",INDEX(SPLIT(#REF!, "" x ""), 0, 2))"),"#REF!")</f>
        <v>#REF!</v>
      </c>
      <c r="J64" s="97" t="str">
        <f>IFERROR(__xludf.DUMMYFUNCTION("IF(#REF!="""","""",INDEX(SPLIT(#REF!, "" x ""), 0, 3))"),"#REF!")</f>
        <v>#REF!</v>
      </c>
      <c r="K64" s="94" t="str">
        <f t="shared" si="1"/>
        <v>#REF!</v>
      </c>
      <c r="L64" s="88"/>
      <c r="M64" s="43"/>
      <c r="N64" s="43" t="str">
        <f t="shared" si="24"/>
        <v/>
      </c>
      <c r="O64" s="43"/>
      <c r="P64" s="43" t="str">
        <f t="shared" si="2"/>
        <v/>
      </c>
      <c r="Q64" s="31"/>
      <c r="R64" s="43"/>
      <c r="S64" s="80"/>
      <c r="T64" s="31"/>
      <c r="U64" s="46">
        <f t="shared" si="15"/>
        <v>0</v>
      </c>
      <c r="V64" s="75" t="str">
        <f t="shared" si="3"/>
        <v/>
      </c>
      <c r="W64" s="75" t="str">
        <f t="shared" si="4"/>
        <v/>
      </c>
      <c r="X64" s="47" t="str">
        <f t="shared" si="5"/>
        <v/>
      </c>
      <c r="Y64" s="47" t="str">
        <f t="shared" si="6"/>
        <v/>
      </c>
      <c r="Z64" s="31"/>
      <c r="AA64" s="49" t="str">
        <f t="shared" si="7"/>
        <v/>
      </c>
      <c r="AB64" s="49" t="str">
        <f t="shared" si="8"/>
        <v/>
      </c>
      <c r="AC64" s="50" t="str">
        <f t="shared" si="9"/>
        <v/>
      </c>
      <c r="AD64" s="96" t="str">
        <f t="shared" si="10"/>
        <v/>
      </c>
      <c r="AE64" s="50" t="str">
        <f t="shared" si="11"/>
        <v/>
      </c>
      <c r="AF64" s="96" t="str">
        <f t="shared" si="12"/>
        <v/>
      </c>
      <c r="AG64" s="50" t="str">
        <f t="shared" si="16"/>
        <v/>
      </c>
      <c r="AH64" s="31"/>
      <c r="AI64" s="51"/>
      <c r="AJ64" s="52"/>
      <c r="AK64" s="65"/>
      <c r="AL64" s="54" t="str">
        <f t="shared" si="13"/>
        <v/>
      </c>
      <c r="AM64" s="55" t="str">
        <f t="shared" si="14"/>
        <v/>
      </c>
      <c r="AN64" s="54" t="str">
        <f t="shared" si="17"/>
        <v/>
      </c>
      <c r="AO64" s="56" t="str">
        <f t="shared" si="18"/>
        <v/>
      </c>
      <c r="AP64" s="54" t="str">
        <f t="shared" si="19"/>
        <v/>
      </c>
      <c r="AQ64" s="54" t="str">
        <f t="shared" si="20"/>
        <v/>
      </c>
      <c r="AR64" s="54" t="str">
        <f t="shared" si="21"/>
        <v/>
      </c>
      <c r="AS64" s="54" t="str">
        <f t="shared" si="22"/>
        <v/>
      </c>
      <c r="AT64" s="57" t="str">
        <f t="shared" si="23"/>
        <v/>
      </c>
      <c r="AU64" s="65"/>
      <c r="AV64" s="81"/>
      <c r="AW64" s="65"/>
      <c r="AX64" s="21"/>
      <c r="AY64" s="76"/>
      <c r="AZ64" s="21"/>
      <c r="BA64" s="21"/>
      <c r="BB64" s="21"/>
      <c r="BC64" s="21"/>
    </row>
    <row r="65" ht="18.0" customHeight="1">
      <c r="A65" s="79"/>
      <c r="B65" s="63"/>
      <c r="C65" s="90"/>
      <c r="D65" s="91" t="str">
        <f>IFERROR(__xludf.DUMMYFUNCTION("IF(C65="""","""",REGEXEXTRACT(C65,""www.*.com""))"),"")</f>
        <v/>
      </c>
      <c r="E65" s="92" t="str">
        <f>IF(C65="","",VLOOKUP(D65, 'Sites e Siglas'!A63:C262,2))</f>
        <v/>
      </c>
      <c r="F65" s="92" t="str">
        <f>IF(C65="","",VLOOKUP(D65, 'Sites e Siglas'!A63:C262,3))</f>
        <v/>
      </c>
      <c r="G65" s="92"/>
      <c r="H65" s="98" t="str">
        <f>IFERROR(__xludf.DUMMYFUNCTION("IF(#REF!="""","""",INDEX(SPLIT(#REF!, "" x ""), 0, 1))"),"#REF!")</f>
        <v>#REF!</v>
      </c>
      <c r="I65" s="98" t="str">
        <f>IFERROR(__xludf.DUMMYFUNCTION("IF(#REF!="""","""",INDEX(SPLIT(#REF!, "" x ""), 0, 2))"),"#REF!")</f>
        <v>#REF!</v>
      </c>
      <c r="J65" s="98" t="str">
        <f>IFERROR(__xludf.DUMMYFUNCTION("IF(#REF!="""","""",INDEX(SPLIT(#REF!, "" x ""), 0, 3))"),"#REF!")</f>
        <v>#REF!</v>
      </c>
      <c r="K65" s="94" t="str">
        <f t="shared" si="1"/>
        <v>#REF!</v>
      </c>
      <c r="L65" s="88"/>
      <c r="M65" s="43"/>
      <c r="N65" s="43" t="str">
        <f t="shared" si="24"/>
        <v/>
      </c>
      <c r="O65" s="43"/>
      <c r="P65" s="43" t="str">
        <f t="shared" si="2"/>
        <v/>
      </c>
      <c r="Q65" s="31"/>
      <c r="R65" s="43"/>
      <c r="S65" s="80"/>
      <c r="T65" s="31"/>
      <c r="U65" s="46">
        <f t="shared" si="15"/>
        <v>0</v>
      </c>
      <c r="V65" s="75" t="str">
        <f t="shared" si="3"/>
        <v/>
      </c>
      <c r="W65" s="75" t="str">
        <f t="shared" si="4"/>
        <v/>
      </c>
      <c r="X65" s="47" t="str">
        <f t="shared" si="5"/>
        <v/>
      </c>
      <c r="Y65" s="47" t="str">
        <f t="shared" si="6"/>
        <v/>
      </c>
      <c r="Z65" s="31"/>
      <c r="AA65" s="49" t="str">
        <f t="shared" si="7"/>
        <v/>
      </c>
      <c r="AB65" s="49" t="str">
        <f t="shared" si="8"/>
        <v/>
      </c>
      <c r="AC65" s="50" t="str">
        <f t="shared" si="9"/>
        <v/>
      </c>
      <c r="AD65" s="96" t="str">
        <f t="shared" si="10"/>
        <v/>
      </c>
      <c r="AE65" s="50" t="str">
        <f t="shared" si="11"/>
        <v/>
      </c>
      <c r="AF65" s="96" t="str">
        <f t="shared" si="12"/>
        <v/>
      </c>
      <c r="AG65" s="50" t="str">
        <f t="shared" si="16"/>
        <v/>
      </c>
      <c r="AH65" s="31"/>
      <c r="AI65" s="51"/>
      <c r="AJ65" s="52"/>
      <c r="AK65" s="65"/>
      <c r="AL65" s="54" t="str">
        <f t="shared" si="13"/>
        <v/>
      </c>
      <c r="AM65" s="55" t="str">
        <f t="shared" si="14"/>
        <v/>
      </c>
      <c r="AN65" s="54" t="str">
        <f t="shared" si="17"/>
        <v/>
      </c>
      <c r="AO65" s="56" t="str">
        <f t="shared" si="18"/>
        <v/>
      </c>
      <c r="AP65" s="54" t="str">
        <f t="shared" si="19"/>
        <v/>
      </c>
      <c r="AQ65" s="54" t="str">
        <f t="shared" si="20"/>
        <v/>
      </c>
      <c r="AR65" s="54" t="str">
        <f t="shared" si="21"/>
        <v/>
      </c>
      <c r="AS65" s="54" t="str">
        <f t="shared" si="22"/>
        <v/>
      </c>
      <c r="AT65" s="57" t="str">
        <f t="shared" si="23"/>
        <v/>
      </c>
      <c r="AU65" s="65"/>
      <c r="AV65" s="81"/>
      <c r="AW65" s="65"/>
      <c r="AX65" s="21"/>
      <c r="AY65" s="76"/>
      <c r="AZ65" s="21"/>
      <c r="BA65" s="21"/>
      <c r="BB65" s="21"/>
      <c r="BC65" s="21"/>
    </row>
    <row r="66" ht="18.0" customHeight="1">
      <c r="A66" s="79"/>
      <c r="B66" s="63"/>
      <c r="C66" s="90"/>
      <c r="D66" s="91" t="str">
        <f>IFERROR(__xludf.DUMMYFUNCTION("IF(C66="""","""",REGEXEXTRACT(C66,""www.*.com""))"),"")</f>
        <v/>
      </c>
      <c r="E66" s="92" t="str">
        <f>IF(C66="","",VLOOKUP(D66, 'Sites e Siglas'!A64:C263,2))</f>
        <v/>
      </c>
      <c r="F66" s="92" t="str">
        <f>IF(C66="","",VLOOKUP(D66, 'Sites e Siglas'!A64:C263,3))</f>
        <v/>
      </c>
      <c r="G66" s="92"/>
      <c r="H66" s="97" t="str">
        <f>IFERROR(__xludf.DUMMYFUNCTION("IF(#REF!="""","""",INDEX(SPLIT(#REF!, "" x ""), 0, 1))"),"#REF!")</f>
        <v>#REF!</v>
      </c>
      <c r="I66" s="97" t="str">
        <f>IFERROR(__xludf.DUMMYFUNCTION("IF(#REF!="""","""",INDEX(SPLIT(#REF!, "" x ""), 0, 2))"),"#REF!")</f>
        <v>#REF!</v>
      </c>
      <c r="J66" s="97" t="str">
        <f>IFERROR(__xludf.DUMMYFUNCTION("IF(#REF!="""","""",INDEX(SPLIT(#REF!, "" x ""), 0, 3))"),"#REF!")</f>
        <v>#REF!</v>
      </c>
      <c r="K66" s="94" t="str">
        <f t="shared" si="1"/>
        <v>#REF!</v>
      </c>
      <c r="L66" s="88"/>
      <c r="M66" s="43"/>
      <c r="N66" s="43" t="str">
        <f t="shared" si="24"/>
        <v/>
      </c>
      <c r="O66" s="43"/>
      <c r="P66" s="43" t="str">
        <f t="shared" si="2"/>
        <v/>
      </c>
      <c r="Q66" s="31"/>
      <c r="R66" s="43"/>
      <c r="S66" s="80"/>
      <c r="T66" s="31"/>
      <c r="U66" s="46">
        <f t="shared" si="15"/>
        <v>0</v>
      </c>
      <c r="V66" s="75" t="str">
        <f t="shared" si="3"/>
        <v/>
      </c>
      <c r="W66" s="75" t="str">
        <f t="shared" si="4"/>
        <v/>
      </c>
      <c r="X66" s="47" t="str">
        <f t="shared" si="5"/>
        <v/>
      </c>
      <c r="Y66" s="47" t="str">
        <f t="shared" si="6"/>
        <v/>
      </c>
      <c r="Z66" s="31"/>
      <c r="AA66" s="49" t="str">
        <f t="shared" si="7"/>
        <v/>
      </c>
      <c r="AB66" s="49" t="str">
        <f t="shared" si="8"/>
        <v/>
      </c>
      <c r="AC66" s="50" t="str">
        <f t="shared" si="9"/>
        <v/>
      </c>
      <c r="AD66" s="96" t="str">
        <f t="shared" si="10"/>
        <v/>
      </c>
      <c r="AE66" s="50" t="str">
        <f t="shared" si="11"/>
        <v/>
      </c>
      <c r="AF66" s="96" t="str">
        <f t="shared" si="12"/>
        <v/>
      </c>
      <c r="AG66" s="50" t="str">
        <f t="shared" si="16"/>
        <v/>
      </c>
      <c r="AH66" s="31"/>
      <c r="AI66" s="51"/>
      <c r="AJ66" s="52"/>
      <c r="AK66" s="65"/>
      <c r="AL66" s="54" t="str">
        <f t="shared" si="13"/>
        <v/>
      </c>
      <c r="AM66" s="55" t="str">
        <f t="shared" si="14"/>
        <v/>
      </c>
      <c r="AN66" s="54" t="str">
        <f t="shared" si="17"/>
        <v/>
      </c>
      <c r="AO66" s="56" t="str">
        <f t="shared" si="18"/>
        <v/>
      </c>
      <c r="AP66" s="54" t="str">
        <f t="shared" si="19"/>
        <v/>
      </c>
      <c r="AQ66" s="54" t="str">
        <f t="shared" si="20"/>
        <v/>
      </c>
      <c r="AR66" s="54" t="str">
        <f t="shared" si="21"/>
        <v/>
      </c>
      <c r="AS66" s="54" t="str">
        <f t="shared" si="22"/>
        <v/>
      </c>
      <c r="AT66" s="57" t="str">
        <f t="shared" si="23"/>
        <v/>
      </c>
      <c r="AU66" s="65"/>
      <c r="AV66" s="81"/>
      <c r="AW66" s="65"/>
      <c r="AX66" s="21"/>
      <c r="AY66" s="76"/>
      <c r="AZ66" s="21"/>
      <c r="BA66" s="21"/>
      <c r="BB66" s="21"/>
      <c r="BC66" s="21"/>
    </row>
    <row r="67" ht="18.0" customHeight="1">
      <c r="A67" s="79"/>
      <c r="B67" s="63"/>
      <c r="C67" s="90"/>
      <c r="D67" s="91" t="str">
        <f>IFERROR(__xludf.DUMMYFUNCTION("IF(C67="""","""",REGEXEXTRACT(C67,""www.*.com""))"),"")</f>
        <v/>
      </c>
      <c r="E67" s="92" t="str">
        <f>IF(C67="","",VLOOKUP(D67, 'Sites e Siglas'!A65:C264,2))</f>
        <v/>
      </c>
      <c r="F67" s="92" t="str">
        <f>IF(C67="","",VLOOKUP(D67, 'Sites e Siglas'!A65:C264,3))</f>
        <v/>
      </c>
      <c r="G67" s="92"/>
      <c r="H67" s="98" t="str">
        <f>IFERROR(__xludf.DUMMYFUNCTION("IF(#REF!="""","""",INDEX(SPLIT(#REF!, "" x ""), 0, 1))"),"#REF!")</f>
        <v>#REF!</v>
      </c>
      <c r="I67" s="98" t="str">
        <f>IFERROR(__xludf.DUMMYFUNCTION("IF(#REF!="""","""",INDEX(SPLIT(#REF!, "" x ""), 0, 2))"),"#REF!")</f>
        <v>#REF!</v>
      </c>
      <c r="J67" s="98" t="str">
        <f>IFERROR(__xludf.DUMMYFUNCTION("IF(#REF!="""","""",INDEX(SPLIT(#REF!, "" x ""), 0, 3))"),"#REF!")</f>
        <v>#REF!</v>
      </c>
      <c r="K67" s="94" t="str">
        <f t="shared" si="1"/>
        <v>#REF!</v>
      </c>
      <c r="L67" s="88"/>
      <c r="M67" s="43"/>
      <c r="N67" s="43" t="str">
        <f t="shared" si="24"/>
        <v/>
      </c>
      <c r="O67" s="43"/>
      <c r="P67" s="43" t="str">
        <f t="shared" si="2"/>
        <v/>
      </c>
      <c r="Q67" s="31"/>
      <c r="R67" s="43"/>
      <c r="S67" s="80"/>
      <c r="T67" s="31"/>
      <c r="U67" s="46">
        <f t="shared" si="15"/>
        <v>0</v>
      </c>
      <c r="V67" s="75" t="str">
        <f t="shared" si="3"/>
        <v/>
      </c>
      <c r="W67" s="75" t="str">
        <f t="shared" si="4"/>
        <v/>
      </c>
      <c r="X67" s="47" t="str">
        <f t="shared" si="5"/>
        <v/>
      </c>
      <c r="Y67" s="47" t="str">
        <f t="shared" si="6"/>
        <v/>
      </c>
      <c r="Z67" s="31"/>
      <c r="AA67" s="49" t="str">
        <f t="shared" si="7"/>
        <v/>
      </c>
      <c r="AB67" s="49" t="str">
        <f t="shared" si="8"/>
        <v/>
      </c>
      <c r="AC67" s="50" t="str">
        <f t="shared" si="9"/>
        <v/>
      </c>
      <c r="AD67" s="96" t="str">
        <f t="shared" si="10"/>
        <v/>
      </c>
      <c r="AE67" s="50" t="str">
        <f t="shared" si="11"/>
        <v/>
      </c>
      <c r="AF67" s="96" t="str">
        <f t="shared" si="12"/>
        <v/>
      </c>
      <c r="AG67" s="50" t="str">
        <f t="shared" si="16"/>
        <v/>
      </c>
      <c r="AH67" s="31"/>
      <c r="AI67" s="51"/>
      <c r="AJ67" s="52"/>
      <c r="AK67" s="65"/>
      <c r="AL67" s="54" t="str">
        <f t="shared" si="13"/>
        <v/>
      </c>
      <c r="AM67" s="55" t="str">
        <f t="shared" si="14"/>
        <v/>
      </c>
      <c r="AN67" s="54" t="str">
        <f t="shared" si="17"/>
        <v/>
      </c>
      <c r="AO67" s="56" t="str">
        <f t="shared" si="18"/>
        <v/>
      </c>
      <c r="AP67" s="54" t="str">
        <f t="shared" si="19"/>
        <v/>
      </c>
      <c r="AQ67" s="54" t="str">
        <f t="shared" si="20"/>
        <v/>
      </c>
      <c r="AR67" s="54" t="str">
        <f t="shared" si="21"/>
        <v/>
      </c>
      <c r="AS67" s="54" t="str">
        <f t="shared" si="22"/>
        <v/>
      </c>
      <c r="AT67" s="57" t="str">
        <f t="shared" si="23"/>
        <v/>
      </c>
      <c r="AU67" s="65"/>
      <c r="AV67" s="81"/>
      <c r="AW67" s="65"/>
      <c r="AX67" s="21"/>
      <c r="AY67" s="76"/>
      <c r="AZ67" s="21"/>
      <c r="BA67" s="21"/>
      <c r="BB67" s="21"/>
      <c r="BC67" s="21"/>
    </row>
    <row r="68" ht="18.0" customHeight="1">
      <c r="A68" s="79"/>
      <c r="B68" s="63"/>
      <c r="C68" s="90"/>
      <c r="D68" s="91" t="str">
        <f>IFERROR(__xludf.DUMMYFUNCTION("IF(C68="""","""",REGEXEXTRACT(C68,""www.*.com""))"),"")</f>
        <v/>
      </c>
      <c r="E68" s="92" t="str">
        <f>IF(C68="","",VLOOKUP(D68, 'Sites e Siglas'!A66:C265,2))</f>
        <v/>
      </c>
      <c r="F68" s="92" t="str">
        <f>IF(C68="","",VLOOKUP(D68, 'Sites e Siglas'!A66:C265,3))</f>
        <v/>
      </c>
      <c r="G68" s="92"/>
      <c r="H68" s="97" t="str">
        <f>IFERROR(__xludf.DUMMYFUNCTION("IF(#REF!="""","""",INDEX(SPLIT(#REF!, "" x ""), 0, 1))"),"#REF!")</f>
        <v>#REF!</v>
      </c>
      <c r="I68" s="97" t="str">
        <f>IFERROR(__xludf.DUMMYFUNCTION("IF(#REF!="""","""",INDEX(SPLIT(#REF!, "" x ""), 0, 2))"),"#REF!")</f>
        <v>#REF!</v>
      </c>
      <c r="J68" s="97" t="str">
        <f>IFERROR(__xludf.DUMMYFUNCTION("IF(#REF!="""","""",INDEX(SPLIT(#REF!, "" x ""), 0, 3))"),"#REF!")</f>
        <v>#REF!</v>
      </c>
      <c r="K68" s="94" t="str">
        <f t="shared" si="1"/>
        <v>#REF!</v>
      </c>
      <c r="L68" s="88"/>
      <c r="M68" s="43"/>
      <c r="N68" s="43" t="str">
        <f t="shared" si="24"/>
        <v/>
      </c>
      <c r="O68" s="43"/>
      <c r="P68" s="43" t="str">
        <f t="shared" si="2"/>
        <v/>
      </c>
      <c r="Q68" s="31"/>
      <c r="R68" s="43"/>
      <c r="S68" s="80"/>
      <c r="T68" s="31"/>
      <c r="U68" s="46">
        <f t="shared" si="15"/>
        <v>0</v>
      </c>
      <c r="V68" s="75" t="str">
        <f t="shared" si="3"/>
        <v/>
      </c>
      <c r="W68" s="75" t="str">
        <f t="shared" si="4"/>
        <v/>
      </c>
      <c r="X68" s="47" t="str">
        <f t="shared" si="5"/>
        <v/>
      </c>
      <c r="Y68" s="47" t="str">
        <f t="shared" si="6"/>
        <v/>
      </c>
      <c r="Z68" s="31"/>
      <c r="AA68" s="49" t="str">
        <f t="shared" si="7"/>
        <v/>
      </c>
      <c r="AB68" s="49" t="str">
        <f t="shared" si="8"/>
        <v/>
      </c>
      <c r="AC68" s="50" t="str">
        <f t="shared" si="9"/>
        <v/>
      </c>
      <c r="AD68" s="96" t="str">
        <f t="shared" si="10"/>
        <v/>
      </c>
      <c r="AE68" s="50" t="str">
        <f t="shared" si="11"/>
        <v/>
      </c>
      <c r="AF68" s="96" t="str">
        <f t="shared" si="12"/>
        <v/>
      </c>
      <c r="AG68" s="50" t="str">
        <f t="shared" si="16"/>
        <v/>
      </c>
      <c r="AH68" s="31"/>
      <c r="AI68" s="51"/>
      <c r="AJ68" s="52"/>
      <c r="AK68" s="65"/>
      <c r="AL68" s="54" t="str">
        <f t="shared" si="13"/>
        <v/>
      </c>
      <c r="AM68" s="55" t="str">
        <f t="shared" si="14"/>
        <v/>
      </c>
      <c r="AN68" s="54" t="str">
        <f t="shared" si="17"/>
        <v/>
      </c>
      <c r="AO68" s="56" t="str">
        <f t="shared" si="18"/>
        <v/>
      </c>
      <c r="AP68" s="54" t="str">
        <f t="shared" si="19"/>
        <v/>
      </c>
      <c r="AQ68" s="54" t="str">
        <f t="shared" si="20"/>
        <v/>
      </c>
      <c r="AR68" s="54" t="str">
        <f t="shared" si="21"/>
        <v/>
      </c>
      <c r="AS68" s="54" t="str">
        <f t="shared" si="22"/>
        <v/>
      </c>
      <c r="AT68" s="57" t="str">
        <f t="shared" si="23"/>
        <v/>
      </c>
      <c r="AU68" s="65"/>
      <c r="AV68" s="81"/>
      <c r="AW68" s="65"/>
      <c r="AX68" s="21"/>
      <c r="AY68" s="76"/>
      <c r="AZ68" s="21"/>
      <c r="BA68" s="21"/>
      <c r="BB68" s="21"/>
      <c r="BC68" s="21"/>
    </row>
    <row r="69" ht="18.0" customHeight="1">
      <c r="A69" s="79"/>
      <c r="B69" s="63"/>
      <c r="C69" s="90"/>
      <c r="D69" s="91" t="str">
        <f>IFERROR(__xludf.DUMMYFUNCTION("IF(C69="""","""",REGEXEXTRACT(C69,""www.*.com""))"),"")</f>
        <v/>
      </c>
      <c r="E69" s="92" t="str">
        <f>IF(C69="","",VLOOKUP(D69, 'Sites e Siglas'!A67:C266,2))</f>
        <v/>
      </c>
      <c r="F69" s="92" t="str">
        <f>IF(C69="","",VLOOKUP(D69, 'Sites e Siglas'!A67:C266,3))</f>
        <v/>
      </c>
      <c r="G69" s="92"/>
      <c r="H69" s="98" t="str">
        <f>IFERROR(__xludf.DUMMYFUNCTION("IF(#REF!="""","""",INDEX(SPLIT(#REF!, "" x ""), 0, 1))"),"#REF!")</f>
        <v>#REF!</v>
      </c>
      <c r="I69" s="98" t="str">
        <f>IFERROR(__xludf.DUMMYFUNCTION("IF(#REF!="""","""",INDEX(SPLIT(#REF!, "" x ""), 0, 2))"),"#REF!")</f>
        <v>#REF!</v>
      </c>
      <c r="J69" s="98" t="str">
        <f>IFERROR(__xludf.DUMMYFUNCTION("IF(#REF!="""","""",INDEX(SPLIT(#REF!, "" x ""), 0, 3))"),"#REF!")</f>
        <v>#REF!</v>
      </c>
      <c r="K69" s="94" t="str">
        <f t="shared" si="1"/>
        <v>#REF!</v>
      </c>
      <c r="L69" s="88"/>
      <c r="M69" s="43"/>
      <c r="N69" s="43" t="str">
        <f t="shared" si="24"/>
        <v/>
      </c>
      <c r="O69" s="43"/>
      <c r="P69" s="43" t="str">
        <f t="shared" si="2"/>
        <v/>
      </c>
      <c r="Q69" s="31"/>
      <c r="R69" s="43"/>
      <c r="S69" s="80"/>
      <c r="T69" s="31"/>
      <c r="U69" s="46">
        <f t="shared" si="15"/>
        <v>0</v>
      </c>
      <c r="V69" s="75" t="str">
        <f t="shared" si="3"/>
        <v/>
      </c>
      <c r="W69" s="75" t="str">
        <f t="shared" si="4"/>
        <v/>
      </c>
      <c r="X69" s="47" t="str">
        <f t="shared" si="5"/>
        <v/>
      </c>
      <c r="Y69" s="47" t="str">
        <f t="shared" si="6"/>
        <v/>
      </c>
      <c r="Z69" s="31"/>
      <c r="AA69" s="49" t="str">
        <f t="shared" si="7"/>
        <v/>
      </c>
      <c r="AB69" s="49" t="str">
        <f t="shared" si="8"/>
        <v/>
      </c>
      <c r="AC69" s="50" t="str">
        <f t="shared" si="9"/>
        <v/>
      </c>
      <c r="AD69" s="96" t="str">
        <f t="shared" si="10"/>
        <v/>
      </c>
      <c r="AE69" s="50" t="str">
        <f t="shared" si="11"/>
        <v/>
      </c>
      <c r="AF69" s="96" t="str">
        <f t="shared" si="12"/>
        <v/>
      </c>
      <c r="AG69" s="50" t="str">
        <f t="shared" si="16"/>
        <v/>
      </c>
      <c r="AH69" s="31"/>
      <c r="AI69" s="51"/>
      <c r="AJ69" s="52"/>
      <c r="AK69" s="65"/>
      <c r="AL69" s="54" t="str">
        <f t="shared" si="13"/>
        <v/>
      </c>
      <c r="AM69" s="55" t="str">
        <f t="shared" si="14"/>
        <v/>
      </c>
      <c r="AN69" s="54" t="str">
        <f t="shared" si="17"/>
        <v/>
      </c>
      <c r="AO69" s="56" t="str">
        <f t="shared" si="18"/>
        <v/>
      </c>
      <c r="AP69" s="54" t="str">
        <f t="shared" si="19"/>
        <v/>
      </c>
      <c r="AQ69" s="54" t="str">
        <f t="shared" si="20"/>
        <v/>
      </c>
      <c r="AR69" s="54" t="str">
        <f t="shared" si="21"/>
        <v/>
      </c>
      <c r="AS69" s="54" t="str">
        <f t="shared" si="22"/>
        <v/>
      </c>
      <c r="AT69" s="57" t="str">
        <f t="shared" si="23"/>
        <v/>
      </c>
      <c r="AU69" s="65"/>
      <c r="AV69" s="81"/>
      <c r="AW69" s="65"/>
      <c r="AX69" s="21"/>
      <c r="AY69" s="76"/>
      <c r="AZ69" s="21"/>
      <c r="BA69" s="21"/>
      <c r="BB69" s="21"/>
      <c r="BC69" s="21"/>
    </row>
    <row r="70" ht="18.0" customHeight="1">
      <c r="A70" s="79"/>
      <c r="B70" s="63"/>
      <c r="C70" s="90"/>
      <c r="D70" s="91" t="str">
        <f>IFERROR(__xludf.DUMMYFUNCTION("IF(C70="""","""",REGEXEXTRACT(C70,""www.*.com""))"),"")</f>
        <v/>
      </c>
      <c r="E70" s="92" t="str">
        <f>IF(C70="","",VLOOKUP(D70, 'Sites e Siglas'!A68:C267,2))</f>
        <v/>
      </c>
      <c r="F70" s="92" t="str">
        <f>IF(C70="","",VLOOKUP(D70, 'Sites e Siglas'!A68:C267,3))</f>
        <v/>
      </c>
      <c r="G70" s="92"/>
      <c r="H70" s="97" t="str">
        <f>IFERROR(__xludf.DUMMYFUNCTION("IF(#REF!="""","""",INDEX(SPLIT(#REF!, "" x ""), 0, 1))"),"#REF!")</f>
        <v>#REF!</v>
      </c>
      <c r="I70" s="97" t="str">
        <f>IFERROR(__xludf.DUMMYFUNCTION("IF(#REF!="""","""",INDEX(SPLIT(#REF!, "" x ""), 0, 2))"),"#REF!")</f>
        <v>#REF!</v>
      </c>
      <c r="J70" s="97" t="str">
        <f>IFERROR(__xludf.DUMMYFUNCTION("IF(#REF!="""","""",INDEX(SPLIT(#REF!, "" x ""), 0, 3))"),"#REF!")</f>
        <v>#REF!</v>
      </c>
      <c r="K70" s="94" t="str">
        <f t="shared" si="1"/>
        <v>#REF!</v>
      </c>
      <c r="L70" s="88"/>
      <c r="M70" s="43"/>
      <c r="N70" s="43" t="str">
        <f t="shared" si="24"/>
        <v/>
      </c>
      <c r="O70" s="43"/>
      <c r="P70" s="43" t="str">
        <f t="shared" si="2"/>
        <v/>
      </c>
      <c r="Q70" s="31"/>
      <c r="R70" s="43"/>
      <c r="S70" s="80"/>
      <c r="T70" s="31"/>
      <c r="U70" s="46">
        <f t="shared" si="15"/>
        <v>0</v>
      </c>
      <c r="V70" s="75" t="str">
        <f t="shared" si="3"/>
        <v/>
      </c>
      <c r="W70" s="75" t="str">
        <f t="shared" si="4"/>
        <v/>
      </c>
      <c r="X70" s="47" t="str">
        <f t="shared" si="5"/>
        <v/>
      </c>
      <c r="Y70" s="47" t="str">
        <f t="shared" si="6"/>
        <v/>
      </c>
      <c r="Z70" s="31"/>
      <c r="AA70" s="49" t="str">
        <f t="shared" si="7"/>
        <v/>
      </c>
      <c r="AB70" s="49" t="str">
        <f t="shared" si="8"/>
        <v/>
      </c>
      <c r="AC70" s="50" t="str">
        <f t="shared" si="9"/>
        <v/>
      </c>
      <c r="AD70" s="96" t="str">
        <f t="shared" si="10"/>
        <v/>
      </c>
      <c r="AE70" s="50" t="str">
        <f t="shared" si="11"/>
        <v/>
      </c>
      <c r="AF70" s="96" t="str">
        <f t="shared" si="12"/>
        <v/>
      </c>
      <c r="AG70" s="50" t="str">
        <f t="shared" si="16"/>
        <v/>
      </c>
      <c r="AH70" s="31"/>
      <c r="AI70" s="51"/>
      <c r="AJ70" s="52"/>
      <c r="AK70" s="65"/>
      <c r="AL70" s="54" t="str">
        <f t="shared" si="13"/>
        <v/>
      </c>
      <c r="AM70" s="55" t="str">
        <f t="shared" si="14"/>
        <v/>
      </c>
      <c r="AN70" s="54" t="str">
        <f t="shared" si="17"/>
        <v/>
      </c>
      <c r="AO70" s="56" t="str">
        <f t="shared" si="18"/>
        <v/>
      </c>
      <c r="AP70" s="54" t="str">
        <f t="shared" si="19"/>
        <v/>
      </c>
      <c r="AQ70" s="54" t="str">
        <f t="shared" si="20"/>
        <v/>
      </c>
      <c r="AR70" s="54" t="str">
        <f t="shared" si="21"/>
        <v/>
      </c>
      <c r="AS70" s="54" t="str">
        <f t="shared" si="22"/>
        <v/>
      </c>
      <c r="AT70" s="57" t="str">
        <f t="shared" si="23"/>
        <v/>
      </c>
      <c r="AU70" s="65"/>
      <c r="AV70" s="81"/>
      <c r="AW70" s="65"/>
      <c r="AX70" s="21"/>
      <c r="AY70" s="76"/>
      <c r="AZ70" s="21"/>
      <c r="BA70" s="21"/>
      <c r="BB70" s="21"/>
      <c r="BC70" s="21"/>
    </row>
    <row r="71" ht="18.0" customHeight="1">
      <c r="A71" s="79"/>
      <c r="B71" s="63"/>
      <c r="C71" s="90"/>
      <c r="D71" s="91" t="str">
        <f>IFERROR(__xludf.DUMMYFUNCTION("IF(C71="""","""",REGEXEXTRACT(C71,""www.*.com""))"),"")</f>
        <v/>
      </c>
      <c r="E71" s="92" t="str">
        <f>IF(C71="","",VLOOKUP(D71, 'Sites e Siglas'!A69:C268,2))</f>
        <v/>
      </c>
      <c r="F71" s="92" t="str">
        <f>IF(C71="","",VLOOKUP(D71, 'Sites e Siglas'!A69:C268,3))</f>
        <v/>
      </c>
      <c r="G71" s="92"/>
      <c r="H71" s="98" t="str">
        <f>IFERROR(__xludf.DUMMYFUNCTION("IF(#REF!="""","""",INDEX(SPLIT(#REF!, "" x ""), 0, 1))"),"#REF!")</f>
        <v>#REF!</v>
      </c>
      <c r="I71" s="98" t="str">
        <f>IFERROR(__xludf.DUMMYFUNCTION("IF(#REF!="""","""",INDEX(SPLIT(#REF!, "" x ""), 0, 2))"),"#REF!")</f>
        <v>#REF!</v>
      </c>
      <c r="J71" s="98" t="str">
        <f>IFERROR(__xludf.DUMMYFUNCTION("IF(#REF!="""","""",INDEX(SPLIT(#REF!, "" x ""), 0, 3))"),"#REF!")</f>
        <v>#REF!</v>
      </c>
      <c r="K71" s="94" t="str">
        <f t="shared" si="1"/>
        <v>#REF!</v>
      </c>
      <c r="L71" s="88"/>
      <c r="M71" s="43"/>
      <c r="N71" s="43" t="str">
        <f t="shared" si="24"/>
        <v/>
      </c>
      <c r="O71" s="43"/>
      <c r="P71" s="43" t="str">
        <f t="shared" si="2"/>
        <v/>
      </c>
      <c r="Q71" s="31"/>
      <c r="R71" s="43"/>
      <c r="S71" s="80"/>
      <c r="T71" s="31"/>
      <c r="U71" s="46">
        <f t="shared" si="15"/>
        <v>0</v>
      </c>
      <c r="V71" s="75" t="str">
        <f t="shared" si="3"/>
        <v/>
      </c>
      <c r="W71" s="75" t="str">
        <f t="shared" si="4"/>
        <v/>
      </c>
      <c r="X71" s="47" t="str">
        <f t="shared" si="5"/>
        <v/>
      </c>
      <c r="Y71" s="47" t="str">
        <f t="shared" si="6"/>
        <v/>
      </c>
      <c r="Z71" s="31"/>
      <c r="AA71" s="49" t="str">
        <f t="shared" si="7"/>
        <v/>
      </c>
      <c r="AB71" s="49" t="str">
        <f t="shared" si="8"/>
        <v/>
      </c>
      <c r="AC71" s="50" t="str">
        <f t="shared" si="9"/>
        <v/>
      </c>
      <c r="AD71" s="96" t="str">
        <f t="shared" si="10"/>
        <v/>
      </c>
      <c r="AE71" s="50" t="str">
        <f t="shared" si="11"/>
        <v/>
      </c>
      <c r="AF71" s="96" t="str">
        <f t="shared" si="12"/>
        <v/>
      </c>
      <c r="AG71" s="50" t="str">
        <f t="shared" si="16"/>
        <v/>
      </c>
      <c r="AH71" s="31"/>
      <c r="AI71" s="51"/>
      <c r="AJ71" s="52"/>
      <c r="AK71" s="65"/>
      <c r="AL71" s="54" t="str">
        <f t="shared" si="13"/>
        <v/>
      </c>
      <c r="AM71" s="55" t="str">
        <f t="shared" si="14"/>
        <v/>
      </c>
      <c r="AN71" s="54" t="str">
        <f t="shared" si="17"/>
        <v/>
      </c>
      <c r="AO71" s="56" t="str">
        <f t="shared" si="18"/>
        <v/>
      </c>
      <c r="AP71" s="54" t="str">
        <f t="shared" si="19"/>
        <v/>
      </c>
      <c r="AQ71" s="54" t="str">
        <f t="shared" si="20"/>
        <v/>
      </c>
      <c r="AR71" s="54" t="str">
        <f t="shared" si="21"/>
        <v/>
      </c>
      <c r="AS71" s="54" t="str">
        <f t="shared" si="22"/>
        <v/>
      </c>
      <c r="AT71" s="57" t="str">
        <f t="shared" si="23"/>
        <v/>
      </c>
      <c r="AU71" s="65"/>
      <c r="AV71" s="81"/>
      <c r="AW71" s="65"/>
      <c r="AX71" s="21"/>
      <c r="AY71" s="76"/>
      <c r="AZ71" s="21"/>
      <c r="BA71" s="21"/>
      <c r="BB71" s="21"/>
      <c r="BC71" s="21"/>
    </row>
    <row r="72" ht="18.0" customHeight="1">
      <c r="A72" s="79"/>
      <c r="B72" s="63"/>
      <c r="C72" s="90"/>
      <c r="D72" s="91" t="str">
        <f>IFERROR(__xludf.DUMMYFUNCTION("IF(C72="""","""",REGEXEXTRACT(C72,""www.*.com""))"),"")</f>
        <v/>
      </c>
      <c r="E72" s="92" t="str">
        <f>IF(C72="","",VLOOKUP(D72, 'Sites e Siglas'!A70:C269,2))</f>
        <v/>
      </c>
      <c r="F72" s="92" t="str">
        <f>IF(C72="","",VLOOKUP(D72, 'Sites e Siglas'!A70:C269,3))</f>
        <v/>
      </c>
      <c r="G72" s="92"/>
      <c r="H72" s="97" t="str">
        <f>IFERROR(__xludf.DUMMYFUNCTION("IF(#REF!="""","""",INDEX(SPLIT(#REF!, "" x ""), 0, 1))"),"#REF!")</f>
        <v>#REF!</v>
      </c>
      <c r="I72" s="97" t="str">
        <f>IFERROR(__xludf.DUMMYFUNCTION("IF(#REF!="""","""",INDEX(SPLIT(#REF!, "" x ""), 0, 2))"),"#REF!")</f>
        <v>#REF!</v>
      </c>
      <c r="J72" s="97" t="str">
        <f>IFERROR(__xludf.DUMMYFUNCTION("IF(#REF!="""","""",INDEX(SPLIT(#REF!, "" x ""), 0, 3))"),"#REF!")</f>
        <v>#REF!</v>
      </c>
      <c r="K72" s="94" t="str">
        <f t="shared" si="1"/>
        <v>#REF!</v>
      </c>
      <c r="L72" s="88"/>
      <c r="M72" s="43"/>
      <c r="N72" s="43" t="str">
        <f t="shared" si="24"/>
        <v/>
      </c>
      <c r="O72" s="43"/>
      <c r="P72" s="43" t="str">
        <f t="shared" si="2"/>
        <v/>
      </c>
      <c r="Q72" s="31"/>
      <c r="R72" s="43"/>
      <c r="S72" s="80"/>
      <c r="T72" s="31"/>
      <c r="U72" s="46">
        <f t="shared" si="15"/>
        <v>0</v>
      </c>
      <c r="V72" s="75" t="str">
        <f t="shared" si="3"/>
        <v/>
      </c>
      <c r="W72" s="75" t="str">
        <f t="shared" si="4"/>
        <v/>
      </c>
      <c r="X72" s="47" t="str">
        <f t="shared" si="5"/>
        <v/>
      </c>
      <c r="Y72" s="47" t="str">
        <f t="shared" si="6"/>
        <v/>
      </c>
      <c r="Z72" s="31"/>
      <c r="AA72" s="49" t="str">
        <f t="shared" si="7"/>
        <v/>
      </c>
      <c r="AB72" s="49" t="str">
        <f t="shared" si="8"/>
        <v/>
      </c>
      <c r="AC72" s="50" t="str">
        <f t="shared" si="9"/>
        <v/>
      </c>
      <c r="AD72" s="96" t="str">
        <f t="shared" si="10"/>
        <v/>
      </c>
      <c r="AE72" s="50" t="str">
        <f t="shared" si="11"/>
        <v/>
      </c>
      <c r="AF72" s="96" t="str">
        <f t="shared" si="12"/>
        <v/>
      </c>
      <c r="AG72" s="50" t="str">
        <f t="shared" si="16"/>
        <v/>
      </c>
      <c r="AH72" s="31"/>
      <c r="AI72" s="51"/>
      <c r="AJ72" s="52"/>
      <c r="AK72" s="65"/>
      <c r="AL72" s="54" t="str">
        <f t="shared" si="13"/>
        <v/>
      </c>
      <c r="AM72" s="55" t="str">
        <f t="shared" si="14"/>
        <v/>
      </c>
      <c r="AN72" s="54" t="str">
        <f t="shared" si="17"/>
        <v/>
      </c>
      <c r="AO72" s="56" t="str">
        <f t="shared" si="18"/>
        <v/>
      </c>
      <c r="AP72" s="54" t="str">
        <f t="shared" si="19"/>
        <v/>
      </c>
      <c r="AQ72" s="54" t="str">
        <f t="shared" si="20"/>
        <v/>
      </c>
      <c r="AR72" s="54" t="str">
        <f t="shared" si="21"/>
        <v/>
      </c>
      <c r="AS72" s="54" t="str">
        <f t="shared" si="22"/>
        <v/>
      </c>
      <c r="AT72" s="57" t="str">
        <f t="shared" si="23"/>
        <v/>
      </c>
      <c r="AU72" s="65"/>
      <c r="AV72" s="81"/>
      <c r="AW72" s="65"/>
      <c r="AX72" s="21"/>
      <c r="AY72" s="76"/>
      <c r="AZ72" s="21"/>
      <c r="BA72" s="21"/>
      <c r="BB72" s="21"/>
      <c r="BC72" s="21"/>
    </row>
    <row r="73" ht="18.0" customHeight="1">
      <c r="A73" s="79"/>
      <c r="B73" s="63"/>
      <c r="C73" s="90"/>
      <c r="D73" s="91" t="str">
        <f>IFERROR(__xludf.DUMMYFUNCTION("IF(C73="""","""",REGEXEXTRACT(C73,""www.*.com""))"),"")</f>
        <v/>
      </c>
      <c r="E73" s="92" t="str">
        <f>IF(C73="","",VLOOKUP(D73, 'Sites e Siglas'!A71:C270,2))</f>
        <v/>
      </c>
      <c r="F73" s="92" t="str">
        <f>IF(C73="","",VLOOKUP(D73, 'Sites e Siglas'!A71:C270,3))</f>
        <v/>
      </c>
      <c r="G73" s="92"/>
      <c r="H73" s="98" t="str">
        <f>IFERROR(__xludf.DUMMYFUNCTION("IF(#REF!="""","""",INDEX(SPLIT(#REF!, "" x ""), 0, 1))"),"#REF!")</f>
        <v>#REF!</v>
      </c>
      <c r="I73" s="98" t="str">
        <f>IFERROR(__xludf.DUMMYFUNCTION("IF(#REF!="""","""",INDEX(SPLIT(#REF!, "" x ""), 0, 2))"),"#REF!")</f>
        <v>#REF!</v>
      </c>
      <c r="J73" s="98" t="str">
        <f>IFERROR(__xludf.DUMMYFUNCTION("IF(#REF!="""","""",INDEX(SPLIT(#REF!, "" x ""), 0, 3))"),"#REF!")</f>
        <v>#REF!</v>
      </c>
      <c r="K73" s="94" t="str">
        <f t="shared" si="1"/>
        <v>#REF!</v>
      </c>
      <c r="L73" s="88"/>
      <c r="M73" s="43"/>
      <c r="N73" s="43" t="str">
        <f t="shared" si="24"/>
        <v/>
      </c>
      <c r="O73" s="43"/>
      <c r="P73" s="43" t="str">
        <f t="shared" si="2"/>
        <v/>
      </c>
      <c r="Q73" s="31"/>
      <c r="R73" s="43"/>
      <c r="S73" s="80"/>
      <c r="T73" s="31"/>
      <c r="U73" s="46">
        <f t="shared" si="15"/>
        <v>0</v>
      </c>
      <c r="V73" s="75" t="str">
        <f t="shared" si="3"/>
        <v/>
      </c>
      <c r="W73" s="75" t="str">
        <f t="shared" si="4"/>
        <v/>
      </c>
      <c r="X73" s="47" t="str">
        <f t="shared" si="5"/>
        <v/>
      </c>
      <c r="Y73" s="47" t="str">
        <f t="shared" si="6"/>
        <v/>
      </c>
      <c r="Z73" s="31"/>
      <c r="AA73" s="49" t="str">
        <f t="shared" si="7"/>
        <v/>
      </c>
      <c r="AB73" s="49" t="str">
        <f t="shared" si="8"/>
        <v/>
      </c>
      <c r="AC73" s="50" t="str">
        <f t="shared" si="9"/>
        <v/>
      </c>
      <c r="AD73" s="96" t="str">
        <f t="shared" si="10"/>
        <v/>
      </c>
      <c r="AE73" s="50" t="str">
        <f t="shared" si="11"/>
        <v/>
      </c>
      <c r="AF73" s="96" t="str">
        <f t="shared" si="12"/>
        <v/>
      </c>
      <c r="AG73" s="50" t="str">
        <f t="shared" si="16"/>
        <v/>
      </c>
      <c r="AH73" s="31"/>
      <c r="AI73" s="51"/>
      <c r="AJ73" s="52"/>
      <c r="AK73" s="65"/>
      <c r="AL73" s="54" t="str">
        <f t="shared" si="13"/>
        <v/>
      </c>
      <c r="AM73" s="55" t="str">
        <f t="shared" si="14"/>
        <v/>
      </c>
      <c r="AN73" s="54" t="str">
        <f t="shared" si="17"/>
        <v/>
      </c>
      <c r="AO73" s="56" t="str">
        <f t="shared" si="18"/>
        <v/>
      </c>
      <c r="AP73" s="54" t="str">
        <f t="shared" si="19"/>
        <v/>
      </c>
      <c r="AQ73" s="54" t="str">
        <f t="shared" si="20"/>
        <v/>
      </c>
      <c r="AR73" s="54" t="str">
        <f t="shared" si="21"/>
        <v/>
      </c>
      <c r="AS73" s="54" t="str">
        <f t="shared" si="22"/>
        <v/>
      </c>
      <c r="AT73" s="57" t="str">
        <f t="shared" si="23"/>
        <v/>
      </c>
      <c r="AU73" s="65"/>
      <c r="AV73" s="81"/>
      <c r="AW73" s="65"/>
      <c r="AX73" s="21"/>
      <c r="AY73" s="76"/>
      <c r="AZ73" s="21"/>
      <c r="BA73" s="21"/>
      <c r="BB73" s="21"/>
      <c r="BC73" s="21"/>
    </row>
    <row r="74" ht="18.0" customHeight="1">
      <c r="A74" s="79"/>
      <c r="B74" s="63"/>
      <c r="C74" s="90"/>
      <c r="D74" s="91" t="str">
        <f>IFERROR(__xludf.DUMMYFUNCTION("IF(C74="""","""",REGEXEXTRACT(C74,""www.*.com""))"),"")</f>
        <v/>
      </c>
      <c r="E74" s="92" t="str">
        <f>IF(C74="","",VLOOKUP(D74, 'Sites e Siglas'!A72:C271,2))</f>
        <v/>
      </c>
      <c r="F74" s="92" t="str">
        <f>IF(C74="","",VLOOKUP(D74, 'Sites e Siglas'!A72:C271,3))</f>
        <v/>
      </c>
      <c r="G74" s="92"/>
      <c r="H74" s="97" t="str">
        <f>IFERROR(__xludf.DUMMYFUNCTION("IF(#REF!="""","""",INDEX(SPLIT(#REF!, "" x ""), 0, 1))"),"#REF!")</f>
        <v>#REF!</v>
      </c>
      <c r="I74" s="97" t="str">
        <f>IFERROR(__xludf.DUMMYFUNCTION("IF(#REF!="""","""",INDEX(SPLIT(#REF!, "" x ""), 0, 2))"),"#REF!")</f>
        <v>#REF!</v>
      </c>
      <c r="J74" s="97" t="str">
        <f>IFERROR(__xludf.DUMMYFUNCTION("IF(#REF!="""","""",INDEX(SPLIT(#REF!, "" x ""), 0, 3))"),"#REF!")</f>
        <v>#REF!</v>
      </c>
      <c r="K74" s="94" t="str">
        <f t="shared" si="1"/>
        <v>#REF!</v>
      </c>
      <c r="L74" s="88"/>
      <c r="M74" s="43"/>
      <c r="N74" s="43" t="str">
        <f t="shared" si="24"/>
        <v/>
      </c>
      <c r="O74" s="43"/>
      <c r="P74" s="43" t="str">
        <f t="shared" si="2"/>
        <v/>
      </c>
      <c r="Q74" s="31"/>
      <c r="R74" s="43"/>
      <c r="S74" s="80"/>
      <c r="T74" s="31"/>
      <c r="U74" s="46">
        <f t="shared" si="15"/>
        <v>0</v>
      </c>
      <c r="V74" s="75" t="str">
        <f t="shared" si="3"/>
        <v/>
      </c>
      <c r="W74" s="75" t="str">
        <f t="shared" si="4"/>
        <v/>
      </c>
      <c r="X74" s="47" t="str">
        <f t="shared" si="5"/>
        <v/>
      </c>
      <c r="Y74" s="47" t="str">
        <f t="shared" si="6"/>
        <v/>
      </c>
      <c r="Z74" s="31"/>
      <c r="AA74" s="49" t="str">
        <f t="shared" si="7"/>
        <v/>
      </c>
      <c r="AB74" s="49" t="str">
        <f t="shared" si="8"/>
        <v/>
      </c>
      <c r="AC74" s="50" t="str">
        <f t="shared" si="9"/>
        <v/>
      </c>
      <c r="AD74" s="96" t="str">
        <f t="shared" si="10"/>
        <v/>
      </c>
      <c r="AE74" s="50" t="str">
        <f t="shared" si="11"/>
        <v/>
      </c>
      <c r="AF74" s="96" t="str">
        <f t="shared" si="12"/>
        <v/>
      </c>
      <c r="AG74" s="50" t="str">
        <f t="shared" si="16"/>
        <v/>
      </c>
      <c r="AH74" s="31"/>
      <c r="AI74" s="51"/>
      <c r="AJ74" s="52"/>
      <c r="AK74" s="65"/>
      <c r="AL74" s="54" t="str">
        <f t="shared" si="13"/>
        <v/>
      </c>
      <c r="AM74" s="55" t="str">
        <f t="shared" si="14"/>
        <v/>
      </c>
      <c r="AN74" s="54" t="str">
        <f t="shared" si="17"/>
        <v/>
      </c>
      <c r="AO74" s="56" t="str">
        <f t="shared" si="18"/>
        <v/>
      </c>
      <c r="AP74" s="54" t="str">
        <f t="shared" si="19"/>
        <v/>
      </c>
      <c r="AQ74" s="54" t="str">
        <f t="shared" si="20"/>
        <v/>
      </c>
      <c r="AR74" s="54" t="str">
        <f t="shared" si="21"/>
        <v/>
      </c>
      <c r="AS74" s="54" t="str">
        <f t="shared" si="22"/>
        <v/>
      </c>
      <c r="AT74" s="57" t="str">
        <f t="shared" si="23"/>
        <v/>
      </c>
      <c r="AU74" s="65"/>
      <c r="AV74" s="81"/>
      <c r="AW74" s="65"/>
      <c r="AX74" s="21"/>
      <c r="AY74" s="76"/>
      <c r="AZ74" s="21"/>
      <c r="BA74" s="21"/>
      <c r="BB74" s="21"/>
      <c r="BC74" s="21"/>
    </row>
    <row r="75" ht="18.0" customHeight="1">
      <c r="A75" s="79"/>
      <c r="B75" s="63"/>
      <c r="C75" s="90"/>
      <c r="D75" s="91" t="str">
        <f>IFERROR(__xludf.DUMMYFUNCTION("IF(C75="""","""",REGEXEXTRACT(C75,""www.*.com""))"),"")</f>
        <v/>
      </c>
      <c r="E75" s="92" t="str">
        <f>IF(C75="","",VLOOKUP(D75, 'Sites e Siglas'!A73:C272,2))</f>
        <v/>
      </c>
      <c r="F75" s="92" t="str">
        <f>IF(C75="","",VLOOKUP(D75, 'Sites e Siglas'!A73:C272,3))</f>
        <v/>
      </c>
      <c r="G75" s="92"/>
      <c r="H75" s="98" t="str">
        <f>IFERROR(__xludf.DUMMYFUNCTION("IF(#REF!="""","""",INDEX(SPLIT(#REF!, "" x ""), 0, 1))"),"#REF!")</f>
        <v>#REF!</v>
      </c>
      <c r="I75" s="98" t="str">
        <f>IFERROR(__xludf.DUMMYFUNCTION("IF(#REF!="""","""",INDEX(SPLIT(#REF!, "" x ""), 0, 2))"),"#REF!")</f>
        <v>#REF!</v>
      </c>
      <c r="J75" s="98" t="str">
        <f>IFERROR(__xludf.DUMMYFUNCTION("IF(#REF!="""","""",INDEX(SPLIT(#REF!, "" x ""), 0, 3))"),"#REF!")</f>
        <v>#REF!</v>
      </c>
      <c r="K75" s="94" t="str">
        <f t="shared" si="1"/>
        <v>#REF!</v>
      </c>
      <c r="L75" s="88"/>
      <c r="M75" s="43"/>
      <c r="N75" s="43" t="str">
        <f t="shared" si="24"/>
        <v/>
      </c>
      <c r="O75" s="43"/>
      <c r="P75" s="43" t="str">
        <f t="shared" si="2"/>
        <v/>
      </c>
      <c r="Q75" s="31"/>
      <c r="R75" s="43"/>
      <c r="S75" s="80"/>
      <c r="T75" s="31"/>
      <c r="U75" s="46">
        <f t="shared" si="15"/>
        <v>0</v>
      </c>
      <c r="V75" s="75" t="str">
        <f t="shared" si="3"/>
        <v/>
      </c>
      <c r="W75" s="75" t="str">
        <f t="shared" si="4"/>
        <v/>
      </c>
      <c r="X75" s="47" t="str">
        <f t="shared" si="5"/>
        <v/>
      </c>
      <c r="Y75" s="47" t="str">
        <f t="shared" si="6"/>
        <v/>
      </c>
      <c r="Z75" s="31"/>
      <c r="AA75" s="49" t="str">
        <f t="shared" si="7"/>
        <v/>
      </c>
      <c r="AB75" s="49" t="str">
        <f t="shared" si="8"/>
        <v/>
      </c>
      <c r="AC75" s="50" t="str">
        <f t="shared" si="9"/>
        <v/>
      </c>
      <c r="AD75" s="96" t="str">
        <f t="shared" si="10"/>
        <v/>
      </c>
      <c r="AE75" s="50" t="str">
        <f t="shared" si="11"/>
        <v/>
      </c>
      <c r="AF75" s="96" t="str">
        <f t="shared" si="12"/>
        <v/>
      </c>
      <c r="AG75" s="50" t="str">
        <f t="shared" si="16"/>
        <v/>
      </c>
      <c r="AH75" s="31"/>
      <c r="AI75" s="51"/>
      <c r="AJ75" s="52"/>
      <c r="AK75" s="65"/>
      <c r="AL75" s="54" t="str">
        <f t="shared" si="13"/>
        <v/>
      </c>
      <c r="AM75" s="55" t="str">
        <f t="shared" si="14"/>
        <v/>
      </c>
      <c r="AN75" s="54" t="str">
        <f t="shared" si="17"/>
        <v/>
      </c>
      <c r="AO75" s="56" t="str">
        <f t="shared" si="18"/>
        <v/>
      </c>
      <c r="AP75" s="54" t="str">
        <f t="shared" si="19"/>
        <v/>
      </c>
      <c r="AQ75" s="54" t="str">
        <f t="shared" si="20"/>
        <v/>
      </c>
      <c r="AR75" s="54" t="str">
        <f t="shared" si="21"/>
        <v/>
      </c>
      <c r="AS75" s="54" t="str">
        <f t="shared" si="22"/>
        <v/>
      </c>
      <c r="AT75" s="57" t="str">
        <f t="shared" si="23"/>
        <v/>
      </c>
      <c r="AU75" s="65"/>
      <c r="AV75" s="81"/>
      <c r="AW75" s="65"/>
      <c r="AX75" s="21"/>
      <c r="AY75" s="76"/>
      <c r="AZ75" s="21"/>
      <c r="BA75" s="21"/>
      <c r="BB75" s="21"/>
      <c r="BC75" s="21"/>
    </row>
    <row r="76" ht="18.0" customHeight="1">
      <c r="A76" s="79"/>
      <c r="B76" s="63"/>
      <c r="C76" s="90"/>
      <c r="D76" s="91" t="str">
        <f>IFERROR(__xludf.DUMMYFUNCTION("IF(C76="""","""",REGEXEXTRACT(C76,""www.*.com""))"),"")</f>
        <v/>
      </c>
      <c r="E76" s="92" t="str">
        <f>IF(C76="","",VLOOKUP(D76, 'Sites e Siglas'!A74:C273,2))</f>
        <v/>
      </c>
      <c r="F76" s="92" t="str">
        <f>IF(C76="","",VLOOKUP(D76, 'Sites e Siglas'!A74:C273,3))</f>
        <v/>
      </c>
      <c r="G76" s="92"/>
      <c r="H76" s="97" t="str">
        <f>IFERROR(__xludf.DUMMYFUNCTION("IF(#REF!="""","""",INDEX(SPLIT(#REF!, "" x ""), 0, 1))"),"#REF!")</f>
        <v>#REF!</v>
      </c>
      <c r="I76" s="97" t="str">
        <f>IFERROR(__xludf.DUMMYFUNCTION("IF(#REF!="""","""",INDEX(SPLIT(#REF!, "" x ""), 0, 2))"),"#REF!")</f>
        <v>#REF!</v>
      </c>
      <c r="J76" s="97" t="str">
        <f>IFERROR(__xludf.DUMMYFUNCTION("IF(#REF!="""","""",INDEX(SPLIT(#REF!, "" x ""), 0, 3))"),"#REF!")</f>
        <v>#REF!</v>
      </c>
      <c r="K76" s="94" t="str">
        <f t="shared" si="1"/>
        <v>#REF!</v>
      </c>
      <c r="L76" s="88"/>
      <c r="M76" s="43"/>
      <c r="N76" s="43" t="str">
        <f t="shared" si="24"/>
        <v/>
      </c>
      <c r="O76" s="43"/>
      <c r="P76" s="43" t="str">
        <f t="shared" si="2"/>
        <v/>
      </c>
      <c r="Q76" s="31"/>
      <c r="R76" s="43"/>
      <c r="S76" s="80"/>
      <c r="T76" s="31"/>
      <c r="U76" s="46">
        <f t="shared" si="15"/>
        <v>0</v>
      </c>
      <c r="V76" s="75" t="str">
        <f t="shared" si="3"/>
        <v/>
      </c>
      <c r="W76" s="75" t="str">
        <f t="shared" si="4"/>
        <v/>
      </c>
      <c r="X76" s="47" t="str">
        <f t="shared" si="5"/>
        <v/>
      </c>
      <c r="Y76" s="47" t="str">
        <f t="shared" si="6"/>
        <v/>
      </c>
      <c r="Z76" s="31"/>
      <c r="AA76" s="49" t="str">
        <f t="shared" si="7"/>
        <v/>
      </c>
      <c r="AB76" s="49" t="str">
        <f t="shared" si="8"/>
        <v/>
      </c>
      <c r="AC76" s="50" t="str">
        <f t="shared" si="9"/>
        <v/>
      </c>
      <c r="AD76" s="96" t="str">
        <f t="shared" si="10"/>
        <v/>
      </c>
      <c r="AE76" s="50" t="str">
        <f t="shared" si="11"/>
        <v/>
      </c>
      <c r="AF76" s="96" t="str">
        <f t="shared" si="12"/>
        <v/>
      </c>
      <c r="AG76" s="50" t="str">
        <f t="shared" si="16"/>
        <v/>
      </c>
      <c r="AH76" s="31"/>
      <c r="AI76" s="51"/>
      <c r="AJ76" s="52"/>
      <c r="AK76" s="65"/>
      <c r="AL76" s="54" t="str">
        <f t="shared" si="13"/>
        <v/>
      </c>
      <c r="AM76" s="55" t="str">
        <f t="shared" si="14"/>
        <v/>
      </c>
      <c r="AN76" s="54" t="str">
        <f t="shared" si="17"/>
        <v/>
      </c>
      <c r="AO76" s="56" t="str">
        <f t="shared" si="18"/>
        <v/>
      </c>
      <c r="AP76" s="54" t="str">
        <f t="shared" si="19"/>
        <v/>
      </c>
      <c r="AQ76" s="54" t="str">
        <f t="shared" si="20"/>
        <v/>
      </c>
      <c r="AR76" s="54" t="str">
        <f t="shared" si="21"/>
        <v/>
      </c>
      <c r="AS76" s="54" t="str">
        <f t="shared" si="22"/>
        <v/>
      </c>
      <c r="AT76" s="57" t="str">
        <f t="shared" si="23"/>
        <v/>
      </c>
      <c r="AU76" s="65"/>
      <c r="AV76" s="81"/>
      <c r="AW76" s="65"/>
      <c r="AX76" s="21"/>
      <c r="AY76" s="76"/>
      <c r="AZ76" s="21"/>
      <c r="BA76" s="21"/>
      <c r="BB76" s="21"/>
      <c r="BC76" s="21"/>
    </row>
    <row r="77" ht="18.0" customHeight="1">
      <c r="A77" s="79"/>
      <c r="B77" s="63"/>
      <c r="C77" s="90"/>
      <c r="D77" s="91" t="str">
        <f>IFERROR(__xludf.DUMMYFUNCTION("IF(C77="""","""",REGEXEXTRACT(C77,""www.*.com""))"),"")</f>
        <v/>
      </c>
      <c r="E77" s="92" t="str">
        <f>IF(C77="","",VLOOKUP(D77, 'Sites e Siglas'!A75:C274,2))</f>
        <v/>
      </c>
      <c r="F77" s="92" t="str">
        <f>IF(C77="","",VLOOKUP(D77, 'Sites e Siglas'!A75:C274,3))</f>
        <v/>
      </c>
      <c r="G77" s="92"/>
      <c r="H77" s="98" t="str">
        <f>IFERROR(__xludf.DUMMYFUNCTION("IF(#REF!="""","""",INDEX(SPLIT(#REF!, "" x ""), 0, 1))"),"#REF!")</f>
        <v>#REF!</v>
      </c>
      <c r="I77" s="98" t="str">
        <f>IFERROR(__xludf.DUMMYFUNCTION("IF(#REF!="""","""",INDEX(SPLIT(#REF!, "" x ""), 0, 2))"),"#REF!")</f>
        <v>#REF!</v>
      </c>
      <c r="J77" s="98" t="str">
        <f>IFERROR(__xludf.DUMMYFUNCTION("IF(#REF!="""","""",INDEX(SPLIT(#REF!, "" x ""), 0, 3))"),"#REF!")</f>
        <v>#REF!</v>
      </c>
      <c r="K77" s="94" t="str">
        <f t="shared" si="1"/>
        <v>#REF!</v>
      </c>
      <c r="L77" s="88"/>
      <c r="M77" s="43"/>
      <c r="N77" s="43" t="str">
        <f t="shared" si="24"/>
        <v/>
      </c>
      <c r="O77" s="43"/>
      <c r="P77" s="43" t="str">
        <f t="shared" si="2"/>
        <v/>
      </c>
      <c r="Q77" s="31"/>
      <c r="R77" s="43"/>
      <c r="S77" s="80"/>
      <c r="T77" s="31"/>
      <c r="U77" s="46">
        <f t="shared" si="15"/>
        <v>0</v>
      </c>
      <c r="V77" s="75" t="str">
        <f t="shared" si="3"/>
        <v/>
      </c>
      <c r="W77" s="75" t="str">
        <f t="shared" si="4"/>
        <v/>
      </c>
      <c r="X77" s="47" t="str">
        <f t="shared" si="5"/>
        <v/>
      </c>
      <c r="Y77" s="47" t="str">
        <f t="shared" si="6"/>
        <v/>
      </c>
      <c r="Z77" s="31"/>
      <c r="AA77" s="49" t="str">
        <f t="shared" si="7"/>
        <v/>
      </c>
      <c r="AB77" s="49" t="str">
        <f t="shared" si="8"/>
        <v/>
      </c>
      <c r="AC77" s="50" t="str">
        <f t="shared" si="9"/>
        <v/>
      </c>
      <c r="AD77" s="96" t="str">
        <f t="shared" si="10"/>
        <v/>
      </c>
      <c r="AE77" s="50" t="str">
        <f t="shared" si="11"/>
        <v/>
      </c>
      <c r="AF77" s="96" t="str">
        <f t="shared" si="12"/>
        <v/>
      </c>
      <c r="AG77" s="50" t="str">
        <f t="shared" si="16"/>
        <v/>
      </c>
      <c r="AH77" s="31"/>
      <c r="AI77" s="51"/>
      <c r="AJ77" s="52"/>
      <c r="AK77" s="65"/>
      <c r="AL77" s="54" t="str">
        <f t="shared" si="13"/>
        <v/>
      </c>
      <c r="AM77" s="55" t="str">
        <f t="shared" si="14"/>
        <v/>
      </c>
      <c r="AN77" s="54" t="str">
        <f t="shared" si="17"/>
        <v/>
      </c>
      <c r="AO77" s="56" t="str">
        <f t="shared" si="18"/>
        <v/>
      </c>
      <c r="AP77" s="54" t="str">
        <f t="shared" si="19"/>
        <v/>
      </c>
      <c r="AQ77" s="54" t="str">
        <f t="shared" si="20"/>
        <v/>
      </c>
      <c r="AR77" s="54" t="str">
        <f t="shared" si="21"/>
        <v/>
      </c>
      <c r="AS77" s="54" t="str">
        <f t="shared" si="22"/>
        <v/>
      </c>
      <c r="AT77" s="57" t="str">
        <f t="shared" si="23"/>
        <v/>
      </c>
      <c r="AU77" s="65"/>
      <c r="AV77" s="81"/>
      <c r="AW77" s="65"/>
      <c r="AX77" s="21"/>
      <c r="AY77" s="76"/>
      <c r="AZ77" s="21"/>
      <c r="BA77" s="21"/>
      <c r="BB77" s="21"/>
      <c r="BC77" s="21"/>
    </row>
    <row r="78" ht="18.0" customHeight="1">
      <c r="A78" s="79"/>
      <c r="B78" s="63"/>
      <c r="C78" s="90"/>
      <c r="D78" s="91" t="str">
        <f>IFERROR(__xludf.DUMMYFUNCTION("IF(C78="""","""",REGEXEXTRACT(C78,""www.*.com""))"),"")</f>
        <v/>
      </c>
      <c r="E78" s="92" t="str">
        <f>IF(C78="","",VLOOKUP(D78, 'Sites e Siglas'!A76:C275,2))</f>
        <v/>
      </c>
      <c r="F78" s="92" t="str">
        <f>IF(C78="","",VLOOKUP(D78, 'Sites e Siglas'!A76:C275,3))</f>
        <v/>
      </c>
      <c r="G78" s="92"/>
      <c r="H78" s="97" t="str">
        <f>IFERROR(__xludf.DUMMYFUNCTION("IF(#REF!="""","""",INDEX(SPLIT(#REF!, "" x ""), 0, 1))"),"#REF!")</f>
        <v>#REF!</v>
      </c>
      <c r="I78" s="97" t="str">
        <f>IFERROR(__xludf.DUMMYFUNCTION("IF(#REF!="""","""",INDEX(SPLIT(#REF!, "" x ""), 0, 2))"),"#REF!")</f>
        <v>#REF!</v>
      </c>
      <c r="J78" s="97" t="str">
        <f>IFERROR(__xludf.DUMMYFUNCTION("IF(#REF!="""","""",INDEX(SPLIT(#REF!, "" x ""), 0, 3))"),"#REF!")</f>
        <v>#REF!</v>
      </c>
      <c r="K78" s="94" t="str">
        <f t="shared" si="1"/>
        <v>#REF!</v>
      </c>
      <c r="L78" s="88"/>
      <c r="M78" s="43"/>
      <c r="N78" s="43" t="str">
        <f t="shared" si="24"/>
        <v/>
      </c>
      <c r="O78" s="43"/>
      <c r="P78" s="43" t="str">
        <f t="shared" si="2"/>
        <v/>
      </c>
      <c r="Q78" s="31"/>
      <c r="R78" s="43"/>
      <c r="S78" s="80"/>
      <c r="T78" s="31"/>
      <c r="U78" s="46">
        <f t="shared" si="15"/>
        <v>0</v>
      </c>
      <c r="V78" s="75" t="str">
        <f t="shared" si="3"/>
        <v/>
      </c>
      <c r="W78" s="75" t="str">
        <f t="shared" si="4"/>
        <v/>
      </c>
      <c r="X78" s="47" t="str">
        <f t="shared" si="5"/>
        <v/>
      </c>
      <c r="Y78" s="47" t="str">
        <f t="shared" si="6"/>
        <v/>
      </c>
      <c r="Z78" s="31"/>
      <c r="AA78" s="49" t="str">
        <f t="shared" si="7"/>
        <v/>
      </c>
      <c r="AB78" s="49" t="str">
        <f t="shared" si="8"/>
        <v/>
      </c>
      <c r="AC78" s="50" t="str">
        <f t="shared" si="9"/>
        <v/>
      </c>
      <c r="AD78" s="96" t="str">
        <f t="shared" si="10"/>
        <v/>
      </c>
      <c r="AE78" s="50" t="str">
        <f t="shared" si="11"/>
        <v/>
      </c>
      <c r="AF78" s="96" t="str">
        <f t="shared" si="12"/>
        <v/>
      </c>
      <c r="AG78" s="50" t="str">
        <f t="shared" si="16"/>
        <v/>
      </c>
      <c r="AH78" s="31"/>
      <c r="AI78" s="51"/>
      <c r="AJ78" s="52"/>
      <c r="AK78" s="65"/>
      <c r="AL78" s="54" t="str">
        <f t="shared" si="13"/>
        <v/>
      </c>
      <c r="AM78" s="55" t="str">
        <f t="shared" si="14"/>
        <v/>
      </c>
      <c r="AN78" s="54" t="str">
        <f t="shared" si="17"/>
        <v/>
      </c>
      <c r="AO78" s="56" t="str">
        <f t="shared" si="18"/>
        <v/>
      </c>
      <c r="AP78" s="54" t="str">
        <f t="shared" si="19"/>
        <v/>
      </c>
      <c r="AQ78" s="54" t="str">
        <f t="shared" si="20"/>
        <v/>
      </c>
      <c r="AR78" s="54" t="str">
        <f t="shared" si="21"/>
        <v/>
      </c>
      <c r="AS78" s="54" t="str">
        <f t="shared" si="22"/>
        <v/>
      </c>
      <c r="AT78" s="57" t="str">
        <f t="shared" si="23"/>
        <v/>
      </c>
      <c r="AU78" s="65"/>
      <c r="AV78" s="81"/>
      <c r="AW78" s="65"/>
      <c r="AX78" s="21"/>
      <c r="AY78" s="76"/>
      <c r="AZ78" s="21"/>
      <c r="BA78" s="21"/>
      <c r="BB78" s="21"/>
      <c r="BC78" s="21"/>
    </row>
    <row r="79" ht="18.0" customHeight="1">
      <c r="A79" s="79"/>
      <c r="B79" s="63"/>
      <c r="C79" s="90"/>
      <c r="D79" s="91" t="str">
        <f>IFERROR(__xludf.DUMMYFUNCTION("IF(C79="""","""",REGEXEXTRACT(C79,""www.*.com""))"),"")</f>
        <v/>
      </c>
      <c r="E79" s="92" t="str">
        <f>IF(C79="","",VLOOKUP(D79, 'Sites e Siglas'!A77:C276,2))</f>
        <v/>
      </c>
      <c r="F79" s="92" t="str">
        <f>IF(C79="","",VLOOKUP(D79, 'Sites e Siglas'!A77:C276,3))</f>
        <v/>
      </c>
      <c r="G79" s="92"/>
      <c r="H79" s="98" t="str">
        <f>IFERROR(__xludf.DUMMYFUNCTION("IF(#REF!="""","""",INDEX(SPLIT(#REF!, "" x ""), 0, 1))"),"#REF!")</f>
        <v>#REF!</v>
      </c>
      <c r="I79" s="98" t="str">
        <f>IFERROR(__xludf.DUMMYFUNCTION("IF(#REF!="""","""",INDEX(SPLIT(#REF!, "" x ""), 0, 2))"),"#REF!")</f>
        <v>#REF!</v>
      </c>
      <c r="J79" s="98" t="str">
        <f>IFERROR(__xludf.DUMMYFUNCTION("IF(#REF!="""","""",INDEX(SPLIT(#REF!, "" x ""), 0, 3))"),"#REF!")</f>
        <v>#REF!</v>
      </c>
      <c r="K79" s="94" t="str">
        <f t="shared" si="1"/>
        <v>#REF!</v>
      </c>
      <c r="L79" s="88"/>
      <c r="M79" s="43"/>
      <c r="N79" s="43" t="str">
        <f t="shared" si="24"/>
        <v/>
      </c>
      <c r="O79" s="43"/>
      <c r="P79" s="43" t="str">
        <f t="shared" si="2"/>
        <v/>
      </c>
      <c r="Q79" s="31"/>
      <c r="R79" s="43"/>
      <c r="S79" s="80"/>
      <c r="T79" s="31"/>
      <c r="U79" s="46">
        <f t="shared" si="15"/>
        <v>0</v>
      </c>
      <c r="V79" s="75" t="str">
        <f t="shared" si="3"/>
        <v/>
      </c>
      <c r="W79" s="75" t="str">
        <f t="shared" si="4"/>
        <v/>
      </c>
      <c r="X79" s="47" t="str">
        <f t="shared" si="5"/>
        <v/>
      </c>
      <c r="Y79" s="47" t="str">
        <f t="shared" si="6"/>
        <v/>
      </c>
      <c r="Z79" s="31"/>
      <c r="AA79" s="49" t="str">
        <f t="shared" si="7"/>
        <v/>
      </c>
      <c r="AB79" s="49" t="str">
        <f t="shared" si="8"/>
        <v/>
      </c>
      <c r="AC79" s="50" t="str">
        <f t="shared" si="9"/>
        <v/>
      </c>
      <c r="AD79" s="96" t="str">
        <f t="shared" si="10"/>
        <v/>
      </c>
      <c r="AE79" s="50" t="str">
        <f t="shared" si="11"/>
        <v/>
      </c>
      <c r="AF79" s="96" t="str">
        <f t="shared" si="12"/>
        <v/>
      </c>
      <c r="AG79" s="50" t="str">
        <f t="shared" si="16"/>
        <v/>
      </c>
      <c r="AH79" s="31"/>
      <c r="AI79" s="51"/>
      <c r="AJ79" s="52"/>
      <c r="AK79" s="65"/>
      <c r="AL79" s="54" t="str">
        <f t="shared" si="13"/>
        <v/>
      </c>
      <c r="AM79" s="55" t="str">
        <f t="shared" si="14"/>
        <v/>
      </c>
      <c r="AN79" s="54" t="str">
        <f t="shared" si="17"/>
        <v/>
      </c>
      <c r="AO79" s="56" t="str">
        <f t="shared" si="18"/>
        <v/>
      </c>
      <c r="AP79" s="54" t="str">
        <f t="shared" si="19"/>
        <v/>
      </c>
      <c r="AQ79" s="54" t="str">
        <f t="shared" si="20"/>
        <v/>
      </c>
      <c r="AR79" s="54" t="str">
        <f t="shared" si="21"/>
        <v/>
      </c>
      <c r="AS79" s="54" t="str">
        <f t="shared" si="22"/>
        <v/>
      </c>
      <c r="AT79" s="57" t="str">
        <f t="shared" si="23"/>
        <v/>
      </c>
      <c r="AU79" s="65"/>
      <c r="AV79" s="81"/>
      <c r="AW79" s="65"/>
      <c r="AX79" s="21"/>
      <c r="AY79" s="76"/>
      <c r="AZ79" s="21"/>
      <c r="BA79" s="21"/>
      <c r="BB79" s="21"/>
      <c r="BC79" s="21"/>
    </row>
    <row r="80" ht="18.0" customHeight="1">
      <c r="A80" s="79"/>
      <c r="B80" s="63"/>
      <c r="C80" s="90"/>
      <c r="D80" s="91" t="str">
        <f>IFERROR(__xludf.DUMMYFUNCTION("IF(C80="""","""",REGEXEXTRACT(C80,""www.*.com""))"),"")</f>
        <v/>
      </c>
      <c r="E80" s="92" t="str">
        <f>IF(C80="","",VLOOKUP(D80, 'Sites e Siglas'!A78:C277,2))</f>
        <v/>
      </c>
      <c r="F80" s="92" t="str">
        <f>IF(C80="","",VLOOKUP(D80, 'Sites e Siglas'!A78:C277,3))</f>
        <v/>
      </c>
      <c r="G80" s="92"/>
      <c r="H80" s="97" t="str">
        <f>IFERROR(__xludf.DUMMYFUNCTION("IF(#REF!="""","""",INDEX(SPLIT(#REF!, "" x ""), 0, 1))"),"#REF!")</f>
        <v>#REF!</v>
      </c>
      <c r="I80" s="97" t="str">
        <f>IFERROR(__xludf.DUMMYFUNCTION("IF(#REF!="""","""",INDEX(SPLIT(#REF!, "" x ""), 0, 2))"),"#REF!")</f>
        <v>#REF!</v>
      </c>
      <c r="J80" s="97" t="str">
        <f>IFERROR(__xludf.DUMMYFUNCTION("IF(#REF!="""","""",INDEX(SPLIT(#REF!, "" x ""), 0, 3))"),"#REF!")</f>
        <v>#REF!</v>
      </c>
      <c r="K80" s="94" t="str">
        <f t="shared" si="1"/>
        <v>#REF!</v>
      </c>
      <c r="L80" s="88"/>
      <c r="M80" s="43"/>
      <c r="N80" s="43" t="str">
        <f t="shared" si="24"/>
        <v/>
      </c>
      <c r="O80" s="43"/>
      <c r="P80" s="43" t="str">
        <f t="shared" si="2"/>
        <v/>
      </c>
      <c r="Q80" s="31"/>
      <c r="R80" s="43"/>
      <c r="S80" s="80"/>
      <c r="T80" s="31"/>
      <c r="U80" s="46">
        <f t="shared" si="15"/>
        <v>0</v>
      </c>
      <c r="V80" s="75" t="str">
        <f t="shared" si="3"/>
        <v/>
      </c>
      <c r="W80" s="75" t="str">
        <f t="shared" si="4"/>
        <v/>
      </c>
      <c r="X80" s="47" t="str">
        <f t="shared" si="5"/>
        <v/>
      </c>
      <c r="Y80" s="47" t="str">
        <f t="shared" si="6"/>
        <v/>
      </c>
      <c r="Z80" s="31"/>
      <c r="AA80" s="49" t="str">
        <f t="shared" si="7"/>
        <v/>
      </c>
      <c r="AB80" s="49" t="str">
        <f t="shared" si="8"/>
        <v/>
      </c>
      <c r="AC80" s="50" t="str">
        <f t="shared" si="9"/>
        <v/>
      </c>
      <c r="AD80" s="96" t="str">
        <f t="shared" si="10"/>
        <v/>
      </c>
      <c r="AE80" s="50" t="str">
        <f t="shared" si="11"/>
        <v/>
      </c>
      <c r="AF80" s="96" t="str">
        <f t="shared" si="12"/>
        <v/>
      </c>
      <c r="AG80" s="50" t="str">
        <f t="shared" si="16"/>
        <v/>
      </c>
      <c r="AH80" s="31"/>
      <c r="AI80" s="51"/>
      <c r="AJ80" s="52"/>
      <c r="AK80" s="65"/>
      <c r="AL80" s="54" t="str">
        <f t="shared" si="13"/>
        <v/>
      </c>
      <c r="AM80" s="55" t="str">
        <f t="shared" si="14"/>
        <v/>
      </c>
      <c r="AN80" s="54" t="str">
        <f t="shared" si="17"/>
        <v/>
      </c>
      <c r="AO80" s="56" t="str">
        <f t="shared" si="18"/>
        <v/>
      </c>
      <c r="AP80" s="54" t="str">
        <f t="shared" si="19"/>
        <v/>
      </c>
      <c r="AQ80" s="54" t="str">
        <f t="shared" si="20"/>
        <v/>
      </c>
      <c r="AR80" s="54" t="str">
        <f t="shared" si="21"/>
        <v/>
      </c>
      <c r="AS80" s="54" t="str">
        <f t="shared" si="22"/>
        <v/>
      </c>
      <c r="AT80" s="57" t="str">
        <f t="shared" si="23"/>
        <v/>
      </c>
      <c r="AU80" s="65"/>
      <c r="AV80" s="81"/>
      <c r="AW80" s="65"/>
      <c r="AX80" s="21"/>
      <c r="AY80" s="76"/>
      <c r="AZ80" s="21"/>
      <c r="BA80" s="21"/>
      <c r="BB80" s="21"/>
      <c r="BC80" s="21"/>
    </row>
    <row r="81" ht="18.0" customHeight="1">
      <c r="A81" s="79"/>
      <c r="B81" s="63"/>
      <c r="C81" s="90"/>
      <c r="D81" s="91" t="str">
        <f>IFERROR(__xludf.DUMMYFUNCTION("IF(C81="""","""",REGEXEXTRACT(C81,""www.*.com""))"),"")</f>
        <v/>
      </c>
      <c r="E81" s="92" t="str">
        <f>IF(C81="","",VLOOKUP(D81, 'Sites e Siglas'!A79:C278,2))</f>
        <v/>
      </c>
      <c r="F81" s="92" t="str">
        <f>IF(C81="","",VLOOKUP(D81, 'Sites e Siglas'!A79:C278,3))</f>
        <v/>
      </c>
      <c r="G81" s="92"/>
      <c r="H81" s="98" t="str">
        <f>IFERROR(__xludf.DUMMYFUNCTION("IF(#REF!="""","""",INDEX(SPLIT(#REF!, "" x ""), 0, 1))"),"#REF!")</f>
        <v>#REF!</v>
      </c>
      <c r="I81" s="98" t="str">
        <f>IFERROR(__xludf.DUMMYFUNCTION("IF(#REF!="""","""",INDEX(SPLIT(#REF!, "" x ""), 0, 2))"),"#REF!")</f>
        <v>#REF!</v>
      </c>
      <c r="J81" s="98" t="str">
        <f>IFERROR(__xludf.DUMMYFUNCTION("IF(#REF!="""","""",INDEX(SPLIT(#REF!, "" x ""), 0, 3))"),"#REF!")</f>
        <v>#REF!</v>
      </c>
      <c r="K81" s="94" t="str">
        <f t="shared" si="1"/>
        <v>#REF!</v>
      </c>
      <c r="L81" s="88"/>
      <c r="M81" s="43"/>
      <c r="N81" s="43" t="str">
        <f t="shared" si="24"/>
        <v/>
      </c>
      <c r="O81" s="43"/>
      <c r="P81" s="43" t="str">
        <f t="shared" si="2"/>
        <v/>
      </c>
      <c r="Q81" s="31"/>
      <c r="R81" s="43"/>
      <c r="S81" s="80"/>
      <c r="T81" s="31"/>
      <c r="U81" s="46">
        <f t="shared" si="15"/>
        <v>0</v>
      </c>
      <c r="V81" s="75" t="str">
        <f t="shared" si="3"/>
        <v/>
      </c>
      <c r="W81" s="75" t="str">
        <f t="shared" si="4"/>
        <v/>
      </c>
      <c r="X81" s="47" t="str">
        <f t="shared" si="5"/>
        <v/>
      </c>
      <c r="Y81" s="47" t="str">
        <f t="shared" si="6"/>
        <v/>
      </c>
      <c r="Z81" s="31"/>
      <c r="AA81" s="49" t="str">
        <f t="shared" si="7"/>
        <v/>
      </c>
      <c r="AB81" s="49" t="str">
        <f t="shared" si="8"/>
        <v/>
      </c>
      <c r="AC81" s="50" t="str">
        <f t="shared" si="9"/>
        <v/>
      </c>
      <c r="AD81" s="96" t="str">
        <f t="shared" si="10"/>
        <v/>
      </c>
      <c r="AE81" s="50" t="str">
        <f t="shared" si="11"/>
        <v/>
      </c>
      <c r="AF81" s="96" t="str">
        <f t="shared" si="12"/>
        <v/>
      </c>
      <c r="AG81" s="50" t="str">
        <f t="shared" si="16"/>
        <v/>
      </c>
      <c r="AH81" s="31"/>
      <c r="AI81" s="51"/>
      <c r="AJ81" s="52"/>
      <c r="AK81" s="65"/>
      <c r="AL81" s="54" t="str">
        <f t="shared" si="13"/>
        <v/>
      </c>
      <c r="AM81" s="55" t="str">
        <f t="shared" si="14"/>
        <v/>
      </c>
      <c r="AN81" s="54" t="str">
        <f t="shared" si="17"/>
        <v/>
      </c>
      <c r="AO81" s="56" t="str">
        <f t="shared" si="18"/>
        <v/>
      </c>
      <c r="AP81" s="54" t="str">
        <f t="shared" si="19"/>
        <v/>
      </c>
      <c r="AQ81" s="54" t="str">
        <f t="shared" si="20"/>
        <v/>
      </c>
      <c r="AR81" s="54" t="str">
        <f t="shared" si="21"/>
        <v/>
      </c>
      <c r="AS81" s="54" t="str">
        <f t="shared" si="22"/>
        <v/>
      </c>
      <c r="AT81" s="57" t="str">
        <f t="shared" si="23"/>
        <v/>
      </c>
      <c r="AU81" s="65"/>
      <c r="AV81" s="81"/>
      <c r="AW81" s="65"/>
      <c r="AX81" s="21"/>
      <c r="AY81" s="76"/>
      <c r="AZ81" s="21"/>
      <c r="BA81" s="21"/>
      <c r="BB81" s="21"/>
      <c r="BC81" s="21"/>
    </row>
    <row r="82" ht="18.0" customHeight="1">
      <c r="A82" s="79"/>
      <c r="B82" s="63"/>
      <c r="C82" s="90"/>
      <c r="D82" s="91" t="str">
        <f>IFERROR(__xludf.DUMMYFUNCTION("IF(C82="""","""",REGEXEXTRACT(C82,""www.*.com""))"),"")</f>
        <v/>
      </c>
      <c r="E82" s="92" t="str">
        <f>IF(C82="","",VLOOKUP(D82, 'Sites e Siglas'!A80:C279,2))</f>
        <v/>
      </c>
      <c r="F82" s="92" t="str">
        <f>IF(C82="","",VLOOKUP(D82, 'Sites e Siglas'!A80:C279,3))</f>
        <v/>
      </c>
      <c r="G82" s="92"/>
      <c r="H82" s="97" t="str">
        <f>IFERROR(__xludf.DUMMYFUNCTION("IF(#REF!="""","""",INDEX(SPLIT(#REF!, "" x ""), 0, 1))"),"#REF!")</f>
        <v>#REF!</v>
      </c>
      <c r="I82" s="97" t="str">
        <f>IFERROR(__xludf.DUMMYFUNCTION("IF(#REF!="""","""",INDEX(SPLIT(#REF!, "" x ""), 0, 2))"),"#REF!")</f>
        <v>#REF!</v>
      </c>
      <c r="J82" s="97" t="str">
        <f>IFERROR(__xludf.DUMMYFUNCTION("IF(#REF!="""","""",INDEX(SPLIT(#REF!, "" x ""), 0, 3))"),"#REF!")</f>
        <v>#REF!</v>
      </c>
      <c r="K82" s="94" t="str">
        <f t="shared" si="1"/>
        <v>#REF!</v>
      </c>
      <c r="L82" s="88"/>
      <c r="M82" s="43"/>
      <c r="N82" s="43" t="str">
        <f t="shared" si="24"/>
        <v/>
      </c>
      <c r="O82" s="43"/>
      <c r="P82" s="43" t="str">
        <f t="shared" si="2"/>
        <v/>
      </c>
      <c r="Q82" s="31"/>
      <c r="R82" s="43"/>
      <c r="S82" s="80"/>
      <c r="T82" s="31"/>
      <c r="U82" s="46">
        <f t="shared" si="15"/>
        <v>0</v>
      </c>
      <c r="V82" s="75" t="str">
        <f t="shared" si="3"/>
        <v/>
      </c>
      <c r="W82" s="75" t="str">
        <f t="shared" si="4"/>
        <v/>
      </c>
      <c r="X82" s="47" t="str">
        <f t="shared" si="5"/>
        <v/>
      </c>
      <c r="Y82" s="47" t="str">
        <f t="shared" si="6"/>
        <v/>
      </c>
      <c r="Z82" s="31"/>
      <c r="AA82" s="49" t="str">
        <f t="shared" si="7"/>
        <v/>
      </c>
      <c r="AB82" s="49" t="str">
        <f t="shared" si="8"/>
        <v/>
      </c>
      <c r="AC82" s="50" t="str">
        <f t="shared" si="9"/>
        <v/>
      </c>
      <c r="AD82" s="96" t="str">
        <f t="shared" si="10"/>
        <v/>
      </c>
      <c r="AE82" s="50" t="str">
        <f t="shared" si="11"/>
        <v/>
      </c>
      <c r="AF82" s="96" t="str">
        <f t="shared" si="12"/>
        <v/>
      </c>
      <c r="AG82" s="50" t="str">
        <f t="shared" si="16"/>
        <v/>
      </c>
      <c r="AH82" s="31"/>
      <c r="AI82" s="51"/>
      <c r="AJ82" s="52"/>
      <c r="AK82" s="65"/>
      <c r="AL82" s="54" t="str">
        <f t="shared" si="13"/>
        <v/>
      </c>
      <c r="AM82" s="55" t="str">
        <f t="shared" si="14"/>
        <v/>
      </c>
      <c r="AN82" s="54" t="str">
        <f t="shared" si="17"/>
        <v/>
      </c>
      <c r="AO82" s="56" t="str">
        <f t="shared" si="18"/>
        <v/>
      </c>
      <c r="AP82" s="54" t="str">
        <f t="shared" si="19"/>
        <v/>
      </c>
      <c r="AQ82" s="54" t="str">
        <f t="shared" si="20"/>
        <v/>
      </c>
      <c r="AR82" s="54" t="str">
        <f t="shared" si="21"/>
        <v/>
      </c>
      <c r="AS82" s="54" t="str">
        <f t="shared" si="22"/>
        <v/>
      </c>
      <c r="AT82" s="57" t="str">
        <f t="shared" si="23"/>
        <v/>
      </c>
      <c r="AU82" s="65"/>
      <c r="AV82" s="81"/>
      <c r="AW82" s="65"/>
      <c r="AX82" s="21"/>
      <c r="AY82" s="76"/>
      <c r="AZ82" s="21"/>
      <c r="BA82" s="21"/>
      <c r="BB82" s="21"/>
      <c r="BC82" s="21"/>
    </row>
    <row r="83" ht="18.0" customHeight="1">
      <c r="A83" s="79"/>
      <c r="B83" s="63"/>
      <c r="C83" s="90"/>
      <c r="D83" s="91" t="str">
        <f>IFERROR(__xludf.DUMMYFUNCTION("IF(C83="""","""",REGEXEXTRACT(C83,""www.*.com""))"),"")</f>
        <v/>
      </c>
      <c r="E83" s="92" t="str">
        <f>IF(C83="","",VLOOKUP(D83, 'Sites e Siglas'!A81:C280,2))</f>
        <v/>
      </c>
      <c r="F83" s="92" t="str">
        <f>IF(C83="","",VLOOKUP(D83, 'Sites e Siglas'!A81:C280,3))</f>
        <v/>
      </c>
      <c r="G83" s="92"/>
      <c r="H83" s="98" t="str">
        <f>IFERROR(__xludf.DUMMYFUNCTION("IF(#REF!="""","""",INDEX(SPLIT(#REF!, "" x ""), 0, 1))"),"#REF!")</f>
        <v>#REF!</v>
      </c>
      <c r="I83" s="98" t="str">
        <f>IFERROR(__xludf.DUMMYFUNCTION("IF(#REF!="""","""",INDEX(SPLIT(#REF!, "" x ""), 0, 2))"),"#REF!")</f>
        <v>#REF!</v>
      </c>
      <c r="J83" s="98" t="str">
        <f>IFERROR(__xludf.DUMMYFUNCTION("IF(#REF!="""","""",INDEX(SPLIT(#REF!, "" x ""), 0, 3))"),"#REF!")</f>
        <v>#REF!</v>
      </c>
      <c r="K83" s="94" t="str">
        <f t="shared" si="1"/>
        <v>#REF!</v>
      </c>
      <c r="L83" s="88"/>
      <c r="M83" s="43"/>
      <c r="N83" s="43" t="str">
        <f t="shared" si="24"/>
        <v/>
      </c>
      <c r="O83" s="43"/>
      <c r="P83" s="43" t="str">
        <f t="shared" si="2"/>
        <v/>
      </c>
      <c r="Q83" s="31"/>
      <c r="R83" s="43"/>
      <c r="S83" s="80"/>
      <c r="T83" s="31"/>
      <c r="U83" s="46">
        <f t="shared" si="15"/>
        <v>0</v>
      </c>
      <c r="V83" s="75" t="str">
        <f t="shared" si="3"/>
        <v/>
      </c>
      <c r="W83" s="75" t="str">
        <f t="shared" si="4"/>
        <v/>
      </c>
      <c r="X83" s="47" t="str">
        <f t="shared" si="5"/>
        <v/>
      </c>
      <c r="Y83" s="47" t="str">
        <f t="shared" si="6"/>
        <v/>
      </c>
      <c r="Z83" s="31"/>
      <c r="AA83" s="49" t="str">
        <f t="shared" si="7"/>
        <v/>
      </c>
      <c r="AB83" s="49" t="str">
        <f t="shared" si="8"/>
        <v/>
      </c>
      <c r="AC83" s="50" t="str">
        <f t="shared" si="9"/>
        <v/>
      </c>
      <c r="AD83" s="96" t="str">
        <f t="shared" si="10"/>
        <v/>
      </c>
      <c r="AE83" s="50" t="str">
        <f t="shared" si="11"/>
        <v/>
      </c>
      <c r="AF83" s="96" t="str">
        <f t="shared" si="12"/>
        <v/>
      </c>
      <c r="AG83" s="50" t="str">
        <f t="shared" si="16"/>
        <v/>
      </c>
      <c r="AH83" s="31"/>
      <c r="AI83" s="51"/>
      <c r="AJ83" s="52"/>
      <c r="AK83" s="65"/>
      <c r="AL83" s="54" t="str">
        <f t="shared" si="13"/>
        <v/>
      </c>
      <c r="AM83" s="55" t="str">
        <f t="shared" si="14"/>
        <v/>
      </c>
      <c r="AN83" s="54" t="str">
        <f t="shared" si="17"/>
        <v/>
      </c>
      <c r="AO83" s="56" t="str">
        <f t="shared" si="18"/>
        <v/>
      </c>
      <c r="AP83" s="54" t="str">
        <f t="shared" si="19"/>
        <v/>
      </c>
      <c r="AQ83" s="54" t="str">
        <f t="shared" si="20"/>
        <v/>
      </c>
      <c r="AR83" s="54" t="str">
        <f t="shared" si="21"/>
        <v/>
      </c>
      <c r="AS83" s="54" t="str">
        <f t="shared" si="22"/>
        <v/>
      </c>
      <c r="AT83" s="57" t="str">
        <f t="shared" si="23"/>
        <v/>
      </c>
      <c r="AU83" s="65"/>
      <c r="AV83" s="81"/>
      <c r="AW83" s="65"/>
      <c r="AX83" s="21"/>
      <c r="AY83" s="76"/>
      <c r="AZ83" s="21"/>
      <c r="BA83" s="21"/>
      <c r="BB83" s="21"/>
      <c r="BC83" s="21"/>
    </row>
    <row r="84" ht="18.0" customHeight="1">
      <c r="A84" s="79"/>
      <c r="B84" s="63"/>
      <c r="C84" s="90"/>
      <c r="D84" s="91" t="str">
        <f>IFERROR(__xludf.DUMMYFUNCTION("IF(C84="""","""",REGEXEXTRACT(C84,""www.*.com""))"),"")</f>
        <v/>
      </c>
      <c r="E84" s="92" t="str">
        <f>IF(C84="","",VLOOKUP(D84, 'Sites e Siglas'!A82:C281,2))</f>
        <v/>
      </c>
      <c r="F84" s="92" t="str">
        <f>IF(C84="","",VLOOKUP(D84, 'Sites e Siglas'!A82:C281,3))</f>
        <v/>
      </c>
      <c r="G84" s="92"/>
      <c r="H84" s="97" t="str">
        <f>IFERROR(__xludf.DUMMYFUNCTION("IF(#REF!="""","""",INDEX(SPLIT(#REF!, "" x ""), 0, 1))"),"#REF!")</f>
        <v>#REF!</v>
      </c>
      <c r="I84" s="97" t="str">
        <f>IFERROR(__xludf.DUMMYFUNCTION("IF(#REF!="""","""",INDEX(SPLIT(#REF!, "" x ""), 0, 2))"),"#REF!")</f>
        <v>#REF!</v>
      </c>
      <c r="J84" s="97" t="str">
        <f>IFERROR(__xludf.DUMMYFUNCTION("IF(#REF!="""","""",INDEX(SPLIT(#REF!, "" x ""), 0, 3))"),"#REF!")</f>
        <v>#REF!</v>
      </c>
      <c r="K84" s="94" t="str">
        <f t="shared" si="1"/>
        <v>#REF!</v>
      </c>
      <c r="L84" s="88"/>
      <c r="M84" s="43"/>
      <c r="N84" s="43" t="str">
        <f t="shared" si="24"/>
        <v/>
      </c>
      <c r="O84" s="43"/>
      <c r="P84" s="43" t="str">
        <f t="shared" si="2"/>
        <v/>
      </c>
      <c r="Q84" s="31"/>
      <c r="R84" s="43"/>
      <c r="S84" s="80"/>
      <c r="T84" s="31"/>
      <c r="U84" s="46">
        <f t="shared" si="15"/>
        <v>0</v>
      </c>
      <c r="V84" s="75" t="str">
        <f t="shared" si="3"/>
        <v/>
      </c>
      <c r="W84" s="75" t="str">
        <f t="shared" si="4"/>
        <v/>
      </c>
      <c r="X84" s="47" t="str">
        <f t="shared" si="5"/>
        <v/>
      </c>
      <c r="Y84" s="47" t="str">
        <f t="shared" si="6"/>
        <v/>
      </c>
      <c r="Z84" s="31"/>
      <c r="AA84" s="49" t="str">
        <f t="shared" si="7"/>
        <v/>
      </c>
      <c r="AB84" s="49" t="str">
        <f t="shared" si="8"/>
        <v/>
      </c>
      <c r="AC84" s="50" t="str">
        <f t="shared" si="9"/>
        <v/>
      </c>
      <c r="AD84" s="96" t="str">
        <f t="shared" si="10"/>
        <v/>
      </c>
      <c r="AE84" s="50" t="str">
        <f t="shared" si="11"/>
        <v/>
      </c>
      <c r="AF84" s="96" t="str">
        <f t="shared" si="12"/>
        <v/>
      </c>
      <c r="AG84" s="50" t="str">
        <f t="shared" si="16"/>
        <v/>
      </c>
      <c r="AH84" s="31"/>
      <c r="AI84" s="51"/>
      <c r="AJ84" s="52"/>
      <c r="AK84" s="65"/>
      <c r="AL84" s="54" t="str">
        <f t="shared" si="13"/>
        <v/>
      </c>
      <c r="AM84" s="55" t="str">
        <f t="shared" si="14"/>
        <v/>
      </c>
      <c r="AN84" s="54" t="str">
        <f t="shared" si="17"/>
        <v/>
      </c>
      <c r="AO84" s="56" t="str">
        <f t="shared" si="18"/>
        <v/>
      </c>
      <c r="AP84" s="54" t="str">
        <f t="shared" si="19"/>
        <v/>
      </c>
      <c r="AQ84" s="54" t="str">
        <f t="shared" si="20"/>
        <v/>
      </c>
      <c r="AR84" s="54" t="str">
        <f t="shared" si="21"/>
        <v/>
      </c>
      <c r="AS84" s="54" t="str">
        <f t="shared" si="22"/>
        <v/>
      </c>
      <c r="AT84" s="57" t="str">
        <f t="shared" si="23"/>
        <v/>
      </c>
      <c r="AU84" s="65"/>
      <c r="AV84" s="81"/>
      <c r="AW84" s="65"/>
      <c r="AX84" s="21"/>
      <c r="AY84" s="76"/>
      <c r="AZ84" s="21"/>
      <c r="BA84" s="21"/>
      <c r="BB84" s="21"/>
      <c r="BC84" s="21"/>
    </row>
    <row r="85" ht="18.0" customHeight="1">
      <c r="A85" s="79"/>
      <c r="B85" s="63"/>
      <c r="C85" s="90"/>
      <c r="D85" s="91" t="str">
        <f>IFERROR(__xludf.DUMMYFUNCTION("IF(C85="""","""",REGEXEXTRACT(C85,""www.*.com""))"),"")</f>
        <v/>
      </c>
      <c r="E85" s="92" t="str">
        <f>IF(C85="","",VLOOKUP(D85, 'Sites e Siglas'!A83:C282,2))</f>
        <v/>
      </c>
      <c r="F85" s="92" t="str">
        <f>IF(C85="","",VLOOKUP(D85, 'Sites e Siglas'!A83:C282,3))</f>
        <v/>
      </c>
      <c r="G85" s="92"/>
      <c r="H85" s="98" t="str">
        <f>IFERROR(__xludf.DUMMYFUNCTION("IF(#REF!="""","""",INDEX(SPLIT(#REF!, "" x ""), 0, 1))"),"#REF!")</f>
        <v>#REF!</v>
      </c>
      <c r="I85" s="98" t="str">
        <f>IFERROR(__xludf.DUMMYFUNCTION("IF(#REF!="""","""",INDEX(SPLIT(#REF!, "" x ""), 0, 2))"),"#REF!")</f>
        <v>#REF!</v>
      </c>
      <c r="J85" s="98" t="str">
        <f>IFERROR(__xludf.DUMMYFUNCTION("IF(#REF!="""","""",INDEX(SPLIT(#REF!, "" x ""), 0, 3))"),"#REF!")</f>
        <v>#REF!</v>
      </c>
      <c r="K85" s="94" t="str">
        <f t="shared" si="1"/>
        <v>#REF!</v>
      </c>
      <c r="L85" s="88"/>
      <c r="M85" s="43"/>
      <c r="N85" s="43" t="str">
        <f t="shared" si="24"/>
        <v/>
      </c>
      <c r="O85" s="43"/>
      <c r="P85" s="43" t="str">
        <f t="shared" si="2"/>
        <v/>
      </c>
      <c r="Q85" s="31"/>
      <c r="R85" s="43"/>
      <c r="S85" s="80"/>
      <c r="T85" s="31"/>
      <c r="U85" s="46">
        <f t="shared" si="15"/>
        <v>0</v>
      </c>
      <c r="V85" s="75" t="str">
        <f t="shared" si="3"/>
        <v/>
      </c>
      <c r="W85" s="75" t="str">
        <f t="shared" si="4"/>
        <v/>
      </c>
      <c r="X85" s="47" t="str">
        <f t="shared" si="5"/>
        <v/>
      </c>
      <c r="Y85" s="47" t="str">
        <f t="shared" si="6"/>
        <v/>
      </c>
      <c r="Z85" s="31"/>
      <c r="AA85" s="49" t="str">
        <f t="shared" si="7"/>
        <v/>
      </c>
      <c r="AB85" s="49" t="str">
        <f t="shared" si="8"/>
        <v/>
      </c>
      <c r="AC85" s="50" t="str">
        <f t="shared" si="9"/>
        <v/>
      </c>
      <c r="AD85" s="96" t="str">
        <f t="shared" si="10"/>
        <v/>
      </c>
      <c r="AE85" s="50" t="str">
        <f t="shared" si="11"/>
        <v/>
      </c>
      <c r="AF85" s="96" t="str">
        <f t="shared" si="12"/>
        <v/>
      </c>
      <c r="AG85" s="50" t="str">
        <f t="shared" si="16"/>
        <v/>
      </c>
      <c r="AH85" s="31"/>
      <c r="AI85" s="51"/>
      <c r="AJ85" s="52"/>
      <c r="AK85" s="65"/>
      <c r="AL85" s="54" t="str">
        <f t="shared" si="13"/>
        <v/>
      </c>
      <c r="AM85" s="55" t="str">
        <f t="shared" si="14"/>
        <v/>
      </c>
      <c r="AN85" s="54" t="str">
        <f t="shared" si="17"/>
        <v/>
      </c>
      <c r="AO85" s="56" t="str">
        <f t="shared" si="18"/>
        <v/>
      </c>
      <c r="AP85" s="54" t="str">
        <f t="shared" si="19"/>
        <v/>
      </c>
      <c r="AQ85" s="54" t="str">
        <f t="shared" si="20"/>
        <v/>
      </c>
      <c r="AR85" s="54" t="str">
        <f t="shared" si="21"/>
        <v/>
      </c>
      <c r="AS85" s="54" t="str">
        <f t="shared" si="22"/>
        <v/>
      </c>
      <c r="AT85" s="57" t="str">
        <f t="shared" si="23"/>
        <v/>
      </c>
      <c r="AU85" s="65"/>
      <c r="AV85" s="81"/>
      <c r="AW85" s="65"/>
      <c r="AX85" s="21"/>
      <c r="AY85" s="76"/>
      <c r="AZ85" s="21"/>
      <c r="BA85" s="21"/>
      <c r="BB85" s="21"/>
      <c r="BC85" s="21"/>
    </row>
    <row r="86" ht="18.0" customHeight="1">
      <c r="A86" s="79"/>
      <c r="B86" s="63"/>
      <c r="C86" s="90"/>
      <c r="D86" s="91" t="str">
        <f>IFERROR(__xludf.DUMMYFUNCTION("IF(C86="""","""",REGEXEXTRACT(C86,""www.*.com""))"),"")</f>
        <v/>
      </c>
      <c r="E86" s="92" t="str">
        <f>IF(C86="","",VLOOKUP(D86, 'Sites e Siglas'!A84:C283,2))</f>
        <v/>
      </c>
      <c r="F86" s="92" t="str">
        <f>IF(C86="","",VLOOKUP(D86, 'Sites e Siglas'!A84:C283,3))</f>
        <v/>
      </c>
      <c r="G86" s="92"/>
      <c r="H86" s="97" t="str">
        <f>IFERROR(__xludf.DUMMYFUNCTION("IF(#REF!="""","""",INDEX(SPLIT(#REF!, "" x ""), 0, 1))"),"#REF!")</f>
        <v>#REF!</v>
      </c>
      <c r="I86" s="97" t="str">
        <f>IFERROR(__xludf.DUMMYFUNCTION("IF(#REF!="""","""",INDEX(SPLIT(#REF!, "" x ""), 0, 2))"),"#REF!")</f>
        <v>#REF!</v>
      </c>
      <c r="J86" s="97" t="str">
        <f>IFERROR(__xludf.DUMMYFUNCTION("IF(#REF!="""","""",INDEX(SPLIT(#REF!, "" x ""), 0, 3))"),"#REF!")</f>
        <v>#REF!</v>
      </c>
      <c r="K86" s="94" t="str">
        <f t="shared" si="1"/>
        <v>#REF!</v>
      </c>
      <c r="L86" s="88"/>
      <c r="M86" s="43"/>
      <c r="N86" s="43" t="str">
        <f t="shared" si="24"/>
        <v/>
      </c>
      <c r="O86" s="43"/>
      <c r="P86" s="43" t="str">
        <f t="shared" si="2"/>
        <v/>
      </c>
      <c r="Q86" s="31"/>
      <c r="R86" s="43"/>
      <c r="S86" s="80"/>
      <c r="T86" s="31"/>
      <c r="U86" s="46">
        <f t="shared" si="15"/>
        <v>0</v>
      </c>
      <c r="V86" s="75" t="str">
        <f t="shared" si="3"/>
        <v/>
      </c>
      <c r="W86" s="75" t="str">
        <f t="shared" si="4"/>
        <v/>
      </c>
      <c r="X86" s="47" t="str">
        <f t="shared" si="5"/>
        <v/>
      </c>
      <c r="Y86" s="47" t="str">
        <f t="shared" si="6"/>
        <v/>
      </c>
      <c r="Z86" s="31"/>
      <c r="AA86" s="49" t="str">
        <f t="shared" si="7"/>
        <v/>
      </c>
      <c r="AB86" s="49" t="str">
        <f t="shared" si="8"/>
        <v/>
      </c>
      <c r="AC86" s="50" t="str">
        <f t="shared" si="9"/>
        <v/>
      </c>
      <c r="AD86" s="96" t="str">
        <f t="shared" si="10"/>
        <v/>
      </c>
      <c r="AE86" s="50" t="str">
        <f t="shared" si="11"/>
        <v/>
      </c>
      <c r="AF86" s="96" t="str">
        <f t="shared" si="12"/>
        <v/>
      </c>
      <c r="AG86" s="50" t="str">
        <f t="shared" si="16"/>
        <v/>
      </c>
      <c r="AH86" s="31"/>
      <c r="AI86" s="51"/>
      <c r="AJ86" s="52"/>
      <c r="AK86" s="65"/>
      <c r="AL86" s="54" t="str">
        <f t="shared" si="13"/>
        <v/>
      </c>
      <c r="AM86" s="55" t="str">
        <f t="shared" si="14"/>
        <v/>
      </c>
      <c r="AN86" s="54" t="str">
        <f t="shared" si="17"/>
        <v/>
      </c>
      <c r="AO86" s="56" t="str">
        <f t="shared" si="18"/>
        <v/>
      </c>
      <c r="AP86" s="54" t="str">
        <f t="shared" si="19"/>
        <v/>
      </c>
      <c r="AQ86" s="54" t="str">
        <f t="shared" si="20"/>
        <v/>
      </c>
      <c r="AR86" s="54" t="str">
        <f t="shared" si="21"/>
        <v/>
      </c>
      <c r="AS86" s="54" t="str">
        <f t="shared" si="22"/>
        <v/>
      </c>
      <c r="AT86" s="57" t="str">
        <f t="shared" si="23"/>
        <v/>
      </c>
      <c r="AU86" s="65"/>
      <c r="AV86" s="81"/>
      <c r="AW86" s="65"/>
      <c r="AX86" s="21"/>
      <c r="AY86" s="76"/>
      <c r="AZ86" s="21"/>
      <c r="BA86" s="21"/>
      <c r="BB86" s="21"/>
      <c r="BC86" s="21"/>
    </row>
    <row r="87" ht="18.0" customHeight="1">
      <c r="A87" s="79"/>
      <c r="B87" s="63"/>
      <c r="C87" s="90"/>
      <c r="D87" s="91" t="str">
        <f>IFERROR(__xludf.DUMMYFUNCTION("IF(C87="""","""",REGEXEXTRACT(C87,""www.*.com""))"),"")</f>
        <v/>
      </c>
      <c r="E87" s="92" t="str">
        <f>IF(C87="","",VLOOKUP(D87, 'Sites e Siglas'!A85:C284,2))</f>
        <v/>
      </c>
      <c r="F87" s="92" t="str">
        <f>IF(C87="","",VLOOKUP(D87, 'Sites e Siglas'!A85:C284,3))</f>
        <v/>
      </c>
      <c r="G87" s="92"/>
      <c r="H87" s="98" t="str">
        <f>IFERROR(__xludf.DUMMYFUNCTION("IF(#REF!="""","""",INDEX(SPLIT(#REF!, "" x ""), 0, 1))"),"#REF!")</f>
        <v>#REF!</v>
      </c>
      <c r="I87" s="98" t="str">
        <f>IFERROR(__xludf.DUMMYFUNCTION("IF(#REF!="""","""",INDEX(SPLIT(#REF!, "" x ""), 0, 2))"),"#REF!")</f>
        <v>#REF!</v>
      </c>
      <c r="J87" s="98" t="str">
        <f>IFERROR(__xludf.DUMMYFUNCTION("IF(#REF!="""","""",INDEX(SPLIT(#REF!, "" x ""), 0, 3))"),"#REF!")</f>
        <v>#REF!</v>
      </c>
      <c r="K87" s="94" t="str">
        <f t="shared" si="1"/>
        <v>#REF!</v>
      </c>
      <c r="L87" s="88"/>
      <c r="M87" s="43"/>
      <c r="N87" s="43" t="str">
        <f t="shared" si="24"/>
        <v/>
      </c>
      <c r="O87" s="43"/>
      <c r="P87" s="43" t="str">
        <f t="shared" si="2"/>
        <v/>
      </c>
      <c r="Q87" s="31"/>
      <c r="R87" s="43"/>
      <c r="S87" s="80"/>
      <c r="T87" s="31"/>
      <c r="U87" s="46">
        <f t="shared" si="15"/>
        <v>0</v>
      </c>
      <c r="V87" s="75" t="str">
        <f t="shared" si="3"/>
        <v/>
      </c>
      <c r="W87" s="75" t="str">
        <f t="shared" si="4"/>
        <v/>
      </c>
      <c r="X87" s="47" t="str">
        <f t="shared" si="5"/>
        <v/>
      </c>
      <c r="Y87" s="47" t="str">
        <f t="shared" si="6"/>
        <v/>
      </c>
      <c r="Z87" s="31"/>
      <c r="AA87" s="49" t="str">
        <f t="shared" si="7"/>
        <v/>
      </c>
      <c r="AB87" s="49" t="str">
        <f t="shared" si="8"/>
        <v/>
      </c>
      <c r="AC87" s="50" t="str">
        <f t="shared" si="9"/>
        <v/>
      </c>
      <c r="AD87" s="96" t="str">
        <f t="shared" si="10"/>
        <v/>
      </c>
      <c r="AE87" s="50" t="str">
        <f t="shared" si="11"/>
        <v/>
      </c>
      <c r="AF87" s="96" t="str">
        <f t="shared" si="12"/>
        <v/>
      </c>
      <c r="AG87" s="50" t="str">
        <f t="shared" si="16"/>
        <v/>
      </c>
      <c r="AH87" s="31"/>
      <c r="AI87" s="51"/>
      <c r="AJ87" s="52"/>
      <c r="AK87" s="65"/>
      <c r="AL87" s="54" t="str">
        <f t="shared" si="13"/>
        <v/>
      </c>
      <c r="AM87" s="55" t="str">
        <f t="shared" si="14"/>
        <v/>
      </c>
      <c r="AN87" s="54" t="str">
        <f t="shared" si="17"/>
        <v/>
      </c>
      <c r="AO87" s="56" t="str">
        <f t="shared" si="18"/>
        <v/>
      </c>
      <c r="AP87" s="54" t="str">
        <f t="shared" si="19"/>
        <v/>
      </c>
      <c r="AQ87" s="54" t="str">
        <f t="shared" si="20"/>
        <v/>
      </c>
      <c r="AR87" s="54" t="str">
        <f t="shared" si="21"/>
        <v/>
      </c>
      <c r="AS87" s="54" t="str">
        <f t="shared" si="22"/>
        <v/>
      </c>
      <c r="AT87" s="57" t="str">
        <f t="shared" si="23"/>
        <v/>
      </c>
      <c r="AU87" s="65"/>
      <c r="AV87" s="81"/>
      <c r="AW87" s="65"/>
      <c r="AX87" s="21"/>
      <c r="AY87" s="76"/>
      <c r="AZ87" s="21"/>
      <c r="BA87" s="21"/>
      <c r="BB87" s="21"/>
      <c r="BC87" s="21"/>
    </row>
    <row r="88" ht="18.0" customHeight="1">
      <c r="A88" s="79"/>
      <c r="B88" s="63"/>
      <c r="C88" s="90"/>
      <c r="D88" s="91" t="str">
        <f>IFERROR(__xludf.DUMMYFUNCTION("IF(C88="""","""",REGEXEXTRACT(C88,""www.*.com""))"),"")</f>
        <v/>
      </c>
      <c r="E88" s="92" t="str">
        <f>IF(C88="","",VLOOKUP(D88, 'Sites e Siglas'!A86:C285,2))</f>
        <v/>
      </c>
      <c r="F88" s="92" t="str">
        <f>IF(C88="","",VLOOKUP(D88, 'Sites e Siglas'!A86:C285,3))</f>
        <v/>
      </c>
      <c r="G88" s="92"/>
      <c r="H88" s="97" t="str">
        <f>IFERROR(__xludf.DUMMYFUNCTION("IF(#REF!="""","""",INDEX(SPLIT(#REF!, "" x ""), 0, 1))"),"#REF!")</f>
        <v>#REF!</v>
      </c>
      <c r="I88" s="97" t="str">
        <f>IFERROR(__xludf.DUMMYFUNCTION("IF(#REF!="""","""",INDEX(SPLIT(#REF!, "" x ""), 0, 2))"),"#REF!")</f>
        <v>#REF!</v>
      </c>
      <c r="J88" s="97" t="str">
        <f>IFERROR(__xludf.DUMMYFUNCTION("IF(#REF!="""","""",INDEX(SPLIT(#REF!, "" x ""), 0, 3))"),"#REF!")</f>
        <v>#REF!</v>
      </c>
      <c r="K88" s="94" t="str">
        <f t="shared" si="1"/>
        <v>#REF!</v>
      </c>
      <c r="L88" s="88"/>
      <c r="M88" s="43"/>
      <c r="N88" s="43" t="str">
        <f t="shared" si="24"/>
        <v/>
      </c>
      <c r="O88" s="43"/>
      <c r="P88" s="43" t="str">
        <f t="shared" si="2"/>
        <v/>
      </c>
      <c r="Q88" s="31"/>
      <c r="R88" s="43"/>
      <c r="S88" s="80"/>
      <c r="T88" s="31"/>
      <c r="U88" s="46">
        <f t="shared" si="15"/>
        <v>0</v>
      </c>
      <c r="V88" s="75" t="str">
        <f t="shared" si="3"/>
        <v/>
      </c>
      <c r="W88" s="75" t="str">
        <f t="shared" si="4"/>
        <v/>
      </c>
      <c r="X88" s="47" t="str">
        <f t="shared" si="5"/>
        <v/>
      </c>
      <c r="Y88" s="47" t="str">
        <f t="shared" si="6"/>
        <v/>
      </c>
      <c r="Z88" s="31"/>
      <c r="AA88" s="49" t="str">
        <f t="shared" si="7"/>
        <v/>
      </c>
      <c r="AB88" s="49" t="str">
        <f t="shared" si="8"/>
        <v/>
      </c>
      <c r="AC88" s="50" t="str">
        <f t="shared" si="9"/>
        <v/>
      </c>
      <c r="AD88" s="96" t="str">
        <f t="shared" si="10"/>
        <v/>
      </c>
      <c r="AE88" s="50" t="str">
        <f t="shared" si="11"/>
        <v/>
      </c>
      <c r="AF88" s="96" t="str">
        <f t="shared" si="12"/>
        <v/>
      </c>
      <c r="AG88" s="50" t="str">
        <f t="shared" si="16"/>
        <v/>
      </c>
      <c r="AH88" s="31"/>
      <c r="AI88" s="51"/>
      <c r="AJ88" s="52"/>
      <c r="AK88" s="65"/>
      <c r="AL88" s="54" t="str">
        <f t="shared" si="13"/>
        <v/>
      </c>
      <c r="AM88" s="55" t="str">
        <f t="shared" si="14"/>
        <v/>
      </c>
      <c r="AN88" s="54" t="str">
        <f t="shared" si="17"/>
        <v/>
      </c>
      <c r="AO88" s="56" t="str">
        <f t="shared" si="18"/>
        <v/>
      </c>
      <c r="AP88" s="54" t="str">
        <f t="shared" si="19"/>
        <v/>
      </c>
      <c r="AQ88" s="54" t="str">
        <f t="shared" si="20"/>
        <v/>
      </c>
      <c r="AR88" s="54" t="str">
        <f t="shared" si="21"/>
        <v/>
      </c>
      <c r="AS88" s="54" t="str">
        <f t="shared" si="22"/>
        <v/>
      </c>
      <c r="AT88" s="57" t="str">
        <f t="shared" si="23"/>
        <v/>
      </c>
      <c r="AU88" s="65"/>
      <c r="AV88" s="81"/>
      <c r="AW88" s="65"/>
      <c r="AX88" s="21"/>
      <c r="AY88" s="76"/>
      <c r="AZ88" s="21"/>
      <c r="BA88" s="21"/>
      <c r="BB88" s="21"/>
      <c r="BC88" s="21"/>
    </row>
    <row r="89" ht="18.0" customHeight="1">
      <c r="A89" s="79"/>
      <c r="B89" s="63"/>
      <c r="C89" s="90"/>
      <c r="D89" s="91" t="str">
        <f>IFERROR(__xludf.DUMMYFUNCTION("IF(C89="""","""",REGEXEXTRACT(C89,""www.*.com""))"),"")</f>
        <v/>
      </c>
      <c r="E89" s="92" t="str">
        <f>IF(C89="","",VLOOKUP(D89, 'Sites e Siglas'!A87:C286,2))</f>
        <v/>
      </c>
      <c r="F89" s="92" t="str">
        <f>IF(C89="","",VLOOKUP(D89, 'Sites e Siglas'!A87:C286,3))</f>
        <v/>
      </c>
      <c r="G89" s="92"/>
      <c r="H89" s="98" t="str">
        <f>IFERROR(__xludf.DUMMYFUNCTION("IF(#REF!="""","""",INDEX(SPLIT(#REF!, "" x ""), 0, 1))"),"#REF!")</f>
        <v>#REF!</v>
      </c>
      <c r="I89" s="98" t="str">
        <f>IFERROR(__xludf.DUMMYFUNCTION("IF(#REF!="""","""",INDEX(SPLIT(#REF!, "" x ""), 0, 2))"),"#REF!")</f>
        <v>#REF!</v>
      </c>
      <c r="J89" s="98" t="str">
        <f>IFERROR(__xludf.DUMMYFUNCTION("IF(#REF!="""","""",INDEX(SPLIT(#REF!, "" x ""), 0, 3))"),"#REF!")</f>
        <v>#REF!</v>
      </c>
      <c r="K89" s="94" t="str">
        <f t="shared" si="1"/>
        <v>#REF!</v>
      </c>
      <c r="L89" s="88"/>
      <c r="M89" s="43"/>
      <c r="N89" s="43" t="str">
        <f t="shared" si="24"/>
        <v/>
      </c>
      <c r="O89" s="43"/>
      <c r="P89" s="43" t="str">
        <f t="shared" si="2"/>
        <v/>
      </c>
      <c r="Q89" s="31"/>
      <c r="R89" s="43"/>
      <c r="S89" s="80"/>
      <c r="T89" s="31"/>
      <c r="U89" s="46">
        <f t="shared" si="15"/>
        <v>0</v>
      </c>
      <c r="V89" s="75" t="str">
        <f t="shared" si="3"/>
        <v/>
      </c>
      <c r="W89" s="75" t="str">
        <f t="shared" si="4"/>
        <v/>
      </c>
      <c r="X89" s="47" t="str">
        <f t="shared" si="5"/>
        <v/>
      </c>
      <c r="Y89" s="47" t="str">
        <f t="shared" si="6"/>
        <v/>
      </c>
      <c r="Z89" s="31"/>
      <c r="AA89" s="49" t="str">
        <f t="shared" si="7"/>
        <v/>
      </c>
      <c r="AB89" s="49" t="str">
        <f t="shared" si="8"/>
        <v/>
      </c>
      <c r="AC89" s="50" t="str">
        <f t="shared" si="9"/>
        <v/>
      </c>
      <c r="AD89" s="96" t="str">
        <f t="shared" si="10"/>
        <v/>
      </c>
      <c r="AE89" s="50" t="str">
        <f t="shared" si="11"/>
        <v/>
      </c>
      <c r="AF89" s="96" t="str">
        <f t="shared" si="12"/>
        <v/>
      </c>
      <c r="AG89" s="50" t="str">
        <f t="shared" si="16"/>
        <v/>
      </c>
      <c r="AH89" s="31"/>
      <c r="AI89" s="51"/>
      <c r="AJ89" s="52"/>
      <c r="AK89" s="65"/>
      <c r="AL89" s="54" t="str">
        <f t="shared" si="13"/>
        <v/>
      </c>
      <c r="AM89" s="55" t="str">
        <f t="shared" si="14"/>
        <v/>
      </c>
      <c r="AN89" s="54" t="str">
        <f t="shared" si="17"/>
        <v/>
      </c>
      <c r="AO89" s="56" t="str">
        <f t="shared" si="18"/>
        <v/>
      </c>
      <c r="AP89" s="54" t="str">
        <f t="shared" si="19"/>
        <v/>
      </c>
      <c r="AQ89" s="54" t="str">
        <f t="shared" si="20"/>
        <v/>
      </c>
      <c r="AR89" s="54" t="str">
        <f t="shared" si="21"/>
        <v/>
      </c>
      <c r="AS89" s="54" t="str">
        <f t="shared" si="22"/>
        <v/>
      </c>
      <c r="AT89" s="57" t="str">
        <f t="shared" si="23"/>
        <v/>
      </c>
      <c r="AU89" s="65"/>
      <c r="AV89" s="81"/>
      <c r="AW89" s="65"/>
      <c r="AX89" s="21"/>
      <c r="AY89" s="76"/>
      <c r="AZ89" s="21"/>
      <c r="BA89" s="21"/>
      <c r="BB89" s="21"/>
      <c r="BC89" s="21"/>
    </row>
    <row r="90" ht="18.0" customHeight="1">
      <c r="A90" s="79"/>
      <c r="B90" s="63"/>
      <c r="C90" s="90"/>
      <c r="D90" s="91" t="str">
        <f>IFERROR(__xludf.DUMMYFUNCTION("IF(C90="""","""",REGEXEXTRACT(C90,""www.*.com""))"),"")</f>
        <v/>
      </c>
      <c r="E90" s="92" t="str">
        <f>IF(C90="","",VLOOKUP(D90, 'Sites e Siglas'!A88:C287,2))</f>
        <v/>
      </c>
      <c r="F90" s="92" t="str">
        <f>IF(C90="","",VLOOKUP(D90, 'Sites e Siglas'!A88:C287,3))</f>
        <v/>
      </c>
      <c r="G90" s="92"/>
      <c r="H90" s="97" t="str">
        <f>IFERROR(__xludf.DUMMYFUNCTION("IF(#REF!="""","""",INDEX(SPLIT(#REF!, "" x ""), 0, 1))"),"#REF!")</f>
        <v>#REF!</v>
      </c>
      <c r="I90" s="97" t="str">
        <f>IFERROR(__xludf.DUMMYFUNCTION("IF(#REF!="""","""",INDEX(SPLIT(#REF!, "" x ""), 0, 2))"),"#REF!")</f>
        <v>#REF!</v>
      </c>
      <c r="J90" s="97" t="str">
        <f>IFERROR(__xludf.DUMMYFUNCTION("IF(#REF!="""","""",INDEX(SPLIT(#REF!, "" x ""), 0, 3))"),"#REF!")</f>
        <v>#REF!</v>
      </c>
      <c r="K90" s="94" t="str">
        <f t="shared" si="1"/>
        <v>#REF!</v>
      </c>
      <c r="L90" s="88"/>
      <c r="M90" s="43"/>
      <c r="N90" s="43" t="str">
        <f t="shared" si="24"/>
        <v/>
      </c>
      <c r="O90" s="43"/>
      <c r="P90" s="43" t="str">
        <f t="shared" si="2"/>
        <v/>
      </c>
      <c r="Q90" s="31"/>
      <c r="R90" s="43"/>
      <c r="S90" s="80"/>
      <c r="T90" s="31"/>
      <c r="U90" s="46">
        <f t="shared" si="15"/>
        <v>0</v>
      </c>
      <c r="V90" s="75" t="str">
        <f t="shared" si="3"/>
        <v/>
      </c>
      <c r="W90" s="75" t="str">
        <f t="shared" si="4"/>
        <v/>
      </c>
      <c r="X90" s="47" t="str">
        <f t="shared" si="5"/>
        <v/>
      </c>
      <c r="Y90" s="47" t="str">
        <f t="shared" si="6"/>
        <v/>
      </c>
      <c r="Z90" s="31"/>
      <c r="AA90" s="49" t="str">
        <f t="shared" si="7"/>
        <v/>
      </c>
      <c r="AB90" s="49" t="str">
        <f t="shared" si="8"/>
        <v/>
      </c>
      <c r="AC90" s="50" t="str">
        <f t="shared" si="9"/>
        <v/>
      </c>
      <c r="AD90" s="96" t="str">
        <f t="shared" si="10"/>
        <v/>
      </c>
      <c r="AE90" s="50" t="str">
        <f t="shared" si="11"/>
        <v/>
      </c>
      <c r="AF90" s="96" t="str">
        <f t="shared" si="12"/>
        <v/>
      </c>
      <c r="AG90" s="50" t="str">
        <f t="shared" si="16"/>
        <v/>
      </c>
      <c r="AH90" s="31"/>
      <c r="AI90" s="51"/>
      <c r="AJ90" s="52"/>
      <c r="AK90" s="65"/>
      <c r="AL90" s="54" t="str">
        <f t="shared" si="13"/>
        <v/>
      </c>
      <c r="AM90" s="55" t="str">
        <f t="shared" si="14"/>
        <v/>
      </c>
      <c r="AN90" s="54" t="str">
        <f t="shared" si="17"/>
        <v/>
      </c>
      <c r="AO90" s="56" t="str">
        <f t="shared" si="18"/>
        <v/>
      </c>
      <c r="AP90" s="54" t="str">
        <f t="shared" si="19"/>
        <v/>
      </c>
      <c r="AQ90" s="54" t="str">
        <f t="shared" si="20"/>
        <v/>
      </c>
      <c r="AR90" s="54" t="str">
        <f t="shared" si="21"/>
        <v/>
      </c>
      <c r="AS90" s="54" t="str">
        <f t="shared" si="22"/>
        <v/>
      </c>
      <c r="AT90" s="57" t="str">
        <f t="shared" si="23"/>
        <v/>
      </c>
      <c r="AU90" s="65"/>
      <c r="AV90" s="81"/>
      <c r="AW90" s="65"/>
      <c r="AX90" s="21"/>
      <c r="AY90" s="76"/>
      <c r="AZ90" s="21"/>
      <c r="BA90" s="21"/>
      <c r="BB90" s="21"/>
      <c r="BC90" s="21"/>
    </row>
    <row r="91" ht="18.0" customHeight="1">
      <c r="A91" s="79"/>
      <c r="B91" s="63"/>
      <c r="C91" s="90"/>
      <c r="D91" s="91" t="str">
        <f>IFERROR(__xludf.DUMMYFUNCTION("IF(C91="""","""",REGEXEXTRACT(C91,""www.*.com""))"),"")</f>
        <v/>
      </c>
      <c r="E91" s="92" t="str">
        <f>IF(C91="","",VLOOKUP(D91, 'Sites e Siglas'!A89:C288,2))</f>
        <v/>
      </c>
      <c r="F91" s="92" t="str">
        <f>IF(C91="","",VLOOKUP(D91, 'Sites e Siglas'!A89:C288,3))</f>
        <v/>
      </c>
      <c r="G91" s="92"/>
      <c r="H91" s="98" t="str">
        <f>IFERROR(__xludf.DUMMYFUNCTION("IF(#REF!="""","""",INDEX(SPLIT(#REF!, "" x ""), 0, 1))"),"#REF!")</f>
        <v>#REF!</v>
      </c>
      <c r="I91" s="98" t="str">
        <f>IFERROR(__xludf.DUMMYFUNCTION("IF(#REF!="""","""",INDEX(SPLIT(#REF!, "" x ""), 0, 2))"),"#REF!")</f>
        <v>#REF!</v>
      </c>
      <c r="J91" s="98" t="str">
        <f>IFERROR(__xludf.DUMMYFUNCTION("IF(#REF!="""","""",INDEX(SPLIT(#REF!, "" x ""), 0, 3))"),"#REF!")</f>
        <v>#REF!</v>
      </c>
      <c r="K91" s="94" t="str">
        <f t="shared" si="1"/>
        <v>#REF!</v>
      </c>
      <c r="L91" s="88"/>
      <c r="M91" s="43"/>
      <c r="N91" s="43" t="str">
        <f t="shared" si="24"/>
        <v/>
      </c>
      <c r="O91" s="43"/>
      <c r="P91" s="43" t="str">
        <f t="shared" si="2"/>
        <v/>
      </c>
      <c r="Q91" s="31"/>
      <c r="R91" s="43"/>
      <c r="S91" s="80"/>
      <c r="T91" s="31"/>
      <c r="U91" s="46">
        <f t="shared" si="15"/>
        <v>0</v>
      </c>
      <c r="V91" s="75" t="str">
        <f t="shared" si="3"/>
        <v/>
      </c>
      <c r="W91" s="75" t="str">
        <f t="shared" si="4"/>
        <v/>
      </c>
      <c r="X91" s="47" t="str">
        <f t="shared" si="5"/>
        <v/>
      </c>
      <c r="Y91" s="47" t="str">
        <f t="shared" si="6"/>
        <v/>
      </c>
      <c r="Z91" s="31"/>
      <c r="AA91" s="49" t="str">
        <f t="shared" si="7"/>
        <v/>
      </c>
      <c r="AB91" s="49" t="str">
        <f t="shared" si="8"/>
        <v/>
      </c>
      <c r="AC91" s="50" t="str">
        <f t="shared" si="9"/>
        <v/>
      </c>
      <c r="AD91" s="96" t="str">
        <f t="shared" si="10"/>
        <v/>
      </c>
      <c r="AE91" s="50" t="str">
        <f t="shared" si="11"/>
        <v/>
      </c>
      <c r="AF91" s="96" t="str">
        <f t="shared" si="12"/>
        <v/>
      </c>
      <c r="AG91" s="50" t="str">
        <f t="shared" si="16"/>
        <v/>
      </c>
      <c r="AH91" s="31"/>
      <c r="AI91" s="51"/>
      <c r="AJ91" s="52"/>
      <c r="AK91" s="65"/>
      <c r="AL91" s="54" t="str">
        <f t="shared" si="13"/>
        <v/>
      </c>
      <c r="AM91" s="55" t="str">
        <f t="shared" si="14"/>
        <v/>
      </c>
      <c r="AN91" s="54" t="str">
        <f t="shared" si="17"/>
        <v/>
      </c>
      <c r="AO91" s="56" t="str">
        <f t="shared" si="18"/>
        <v/>
      </c>
      <c r="AP91" s="54" t="str">
        <f t="shared" si="19"/>
        <v/>
      </c>
      <c r="AQ91" s="54" t="str">
        <f t="shared" si="20"/>
        <v/>
      </c>
      <c r="AR91" s="54" t="str">
        <f t="shared" si="21"/>
        <v/>
      </c>
      <c r="AS91" s="54" t="str">
        <f t="shared" si="22"/>
        <v/>
      </c>
      <c r="AT91" s="57" t="str">
        <f t="shared" si="23"/>
        <v/>
      </c>
      <c r="AU91" s="65"/>
      <c r="AV91" s="81"/>
      <c r="AW91" s="65"/>
      <c r="AX91" s="21"/>
      <c r="AY91" s="76"/>
      <c r="AZ91" s="21"/>
      <c r="BA91" s="21"/>
      <c r="BB91" s="21"/>
      <c r="BC91" s="21"/>
    </row>
    <row r="92" ht="18.0" customHeight="1">
      <c r="A92" s="79"/>
      <c r="B92" s="63"/>
      <c r="C92" s="90"/>
      <c r="D92" s="91" t="str">
        <f>IFERROR(__xludf.DUMMYFUNCTION("IF(C92="""","""",REGEXEXTRACT(C92,""www.*.com""))"),"")</f>
        <v/>
      </c>
      <c r="E92" s="92" t="str">
        <f>IF(C92="","",VLOOKUP(D92, 'Sites e Siglas'!A90:C289,2))</f>
        <v/>
      </c>
      <c r="F92" s="92" t="str">
        <f>IF(C92="","",VLOOKUP(D92, 'Sites e Siglas'!A90:C289,3))</f>
        <v/>
      </c>
      <c r="G92" s="92"/>
      <c r="H92" s="97" t="str">
        <f>IFERROR(__xludf.DUMMYFUNCTION("IF(#REF!="""","""",INDEX(SPLIT(#REF!, "" x ""), 0, 1))"),"#REF!")</f>
        <v>#REF!</v>
      </c>
      <c r="I92" s="97" t="str">
        <f>IFERROR(__xludf.DUMMYFUNCTION("IF(#REF!="""","""",INDEX(SPLIT(#REF!, "" x ""), 0, 2))"),"#REF!")</f>
        <v>#REF!</v>
      </c>
      <c r="J92" s="97" t="str">
        <f>IFERROR(__xludf.DUMMYFUNCTION("IF(#REF!="""","""",INDEX(SPLIT(#REF!, "" x ""), 0, 3))"),"#REF!")</f>
        <v>#REF!</v>
      </c>
      <c r="K92" s="94" t="str">
        <f t="shared" si="1"/>
        <v>#REF!</v>
      </c>
      <c r="L92" s="88"/>
      <c r="M92" s="43"/>
      <c r="N92" s="43" t="str">
        <f t="shared" si="24"/>
        <v/>
      </c>
      <c r="O92" s="43"/>
      <c r="P92" s="43" t="str">
        <f t="shared" si="2"/>
        <v/>
      </c>
      <c r="Q92" s="31"/>
      <c r="R92" s="43"/>
      <c r="S92" s="80"/>
      <c r="T92" s="31"/>
      <c r="U92" s="46">
        <f t="shared" si="15"/>
        <v>0</v>
      </c>
      <c r="V92" s="75" t="str">
        <f t="shared" si="3"/>
        <v/>
      </c>
      <c r="W92" s="75" t="str">
        <f t="shared" si="4"/>
        <v/>
      </c>
      <c r="X92" s="47" t="str">
        <f t="shared" si="5"/>
        <v/>
      </c>
      <c r="Y92" s="47" t="str">
        <f t="shared" si="6"/>
        <v/>
      </c>
      <c r="Z92" s="31"/>
      <c r="AA92" s="49" t="str">
        <f t="shared" si="7"/>
        <v/>
      </c>
      <c r="AB92" s="49" t="str">
        <f t="shared" si="8"/>
        <v/>
      </c>
      <c r="AC92" s="50" t="str">
        <f t="shared" si="9"/>
        <v/>
      </c>
      <c r="AD92" s="96" t="str">
        <f t="shared" si="10"/>
        <v/>
      </c>
      <c r="AE92" s="50" t="str">
        <f t="shared" si="11"/>
        <v/>
      </c>
      <c r="AF92" s="96" t="str">
        <f t="shared" si="12"/>
        <v/>
      </c>
      <c r="AG92" s="50" t="str">
        <f t="shared" si="16"/>
        <v/>
      </c>
      <c r="AH92" s="31"/>
      <c r="AI92" s="51"/>
      <c r="AJ92" s="52"/>
      <c r="AK92" s="65"/>
      <c r="AL92" s="54" t="str">
        <f t="shared" si="13"/>
        <v/>
      </c>
      <c r="AM92" s="55" t="str">
        <f t="shared" si="14"/>
        <v/>
      </c>
      <c r="AN92" s="54" t="str">
        <f t="shared" si="17"/>
        <v/>
      </c>
      <c r="AO92" s="56" t="str">
        <f t="shared" si="18"/>
        <v/>
      </c>
      <c r="AP92" s="54" t="str">
        <f t="shared" si="19"/>
        <v/>
      </c>
      <c r="AQ92" s="54" t="str">
        <f t="shared" si="20"/>
        <v/>
      </c>
      <c r="AR92" s="54" t="str">
        <f t="shared" si="21"/>
        <v/>
      </c>
      <c r="AS92" s="54" t="str">
        <f t="shared" si="22"/>
        <v/>
      </c>
      <c r="AT92" s="57" t="str">
        <f t="shared" si="23"/>
        <v/>
      </c>
      <c r="AU92" s="65"/>
      <c r="AV92" s="81"/>
      <c r="AW92" s="65"/>
      <c r="AX92" s="21"/>
      <c r="AY92" s="76"/>
      <c r="AZ92" s="21"/>
      <c r="BA92" s="21"/>
      <c r="BB92" s="21"/>
      <c r="BC92" s="21"/>
    </row>
    <row r="93" ht="18.0" customHeight="1">
      <c r="A93" s="79"/>
      <c r="B93" s="63"/>
      <c r="C93" s="90"/>
      <c r="D93" s="91" t="str">
        <f>IFERROR(__xludf.DUMMYFUNCTION("IF(C93="""","""",REGEXEXTRACT(C93,""www.*.com""))"),"")</f>
        <v/>
      </c>
      <c r="E93" s="92" t="str">
        <f>IF(C93="","",VLOOKUP(D93, 'Sites e Siglas'!A91:C290,2))</f>
        <v/>
      </c>
      <c r="F93" s="92" t="str">
        <f>IF(C93="","",VLOOKUP(D93, 'Sites e Siglas'!A91:C290,3))</f>
        <v/>
      </c>
      <c r="G93" s="92"/>
      <c r="H93" s="98" t="str">
        <f>IFERROR(__xludf.DUMMYFUNCTION("IF(#REF!="""","""",INDEX(SPLIT(#REF!, "" x ""), 0, 1))"),"#REF!")</f>
        <v>#REF!</v>
      </c>
      <c r="I93" s="98" t="str">
        <f>IFERROR(__xludf.DUMMYFUNCTION("IF(#REF!="""","""",INDEX(SPLIT(#REF!, "" x ""), 0, 2))"),"#REF!")</f>
        <v>#REF!</v>
      </c>
      <c r="J93" s="98" t="str">
        <f>IFERROR(__xludf.DUMMYFUNCTION("IF(#REF!="""","""",INDEX(SPLIT(#REF!, "" x ""), 0, 3))"),"#REF!")</f>
        <v>#REF!</v>
      </c>
      <c r="K93" s="94" t="str">
        <f t="shared" si="1"/>
        <v>#REF!</v>
      </c>
      <c r="L93" s="88"/>
      <c r="M93" s="43"/>
      <c r="N93" s="43" t="str">
        <f t="shared" si="24"/>
        <v/>
      </c>
      <c r="O93" s="43"/>
      <c r="P93" s="43" t="str">
        <f t="shared" si="2"/>
        <v/>
      </c>
      <c r="Q93" s="31"/>
      <c r="R93" s="43"/>
      <c r="S93" s="80"/>
      <c r="T93" s="31"/>
      <c r="U93" s="46">
        <f t="shared" si="15"/>
        <v>0</v>
      </c>
      <c r="V93" s="75" t="str">
        <f t="shared" si="3"/>
        <v/>
      </c>
      <c r="W93" s="75" t="str">
        <f t="shared" si="4"/>
        <v/>
      </c>
      <c r="X93" s="47" t="str">
        <f t="shared" si="5"/>
        <v/>
      </c>
      <c r="Y93" s="47" t="str">
        <f t="shared" si="6"/>
        <v/>
      </c>
      <c r="Z93" s="31"/>
      <c r="AA93" s="49" t="str">
        <f t="shared" si="7"/>
        <v/>
      </c>
      <c r="AB93" s="49" t="str">
        <f t="shared" si="8"/>
        <v/>
      </c>
      <c r="AC93" s="50" t="str">
        <f t="shared" si="9"/>
        <v/>
      </c>
      <c r="AD93" s="96" t="str">
        <f t="shared" si="10"/>
        <v/>
      </c>
      <c r="AE93" s="50" t="str">
        <f t="shared" si="11"/>
        <v/>
      </c>
      <c r="AF93" s="96" t="str">
        <f t="shared" si="12"/>
        <v/>
      </c>
      <c r="AG93" s="50" t="str">
        <f t="shared" si="16"/>
        <v/>
      </c>
      <c r="AH93" s="31"/>
      <c r="AI93" s="51"/>
      <c r="AJ93" s="52"/>
      <c r="AK93" s="65"/>
      <c r="AL93" s="54" t="str">
        <f t="shared" si="13"/>
        <v/>
      </c>
      <c r="AM93" s="55" t="str">
        <f t="shared" si="14"/>
        <v/>
      </c>
      <c r="AN93" s="54" t="str">
        <f t="shared" si="17"/>
        <v/>
      </c>
      <c r="AO93" s="56" t="str">
        <f t="shared" si="18"/>
        <v/>
      </c>
      <c r="AP93" s="54" t="str">
        <f t="shared" si="19"/>
        <v/>
      </c>
      <c r="AQ93" s="54" t="str">
        <f t="shared" si="20"/>
        <v/>
      </c>
      <c r="AR93" s="54" t="str">
        <f t="shared" si="21"/>
        <v/>
      </c>
      <c r="AS93" s="54" t="str">
        <f t="shared" si="22"/>
        <v/>
      </c>
      <c r="AT93" s="57" t="str">
        <f t="shared" si="23"/>
        <v/>
      </c>
      <c r="AU93" s="65"/>
      <c r="AV93" s="81"/>
      <c r="AW93" s="65"/>
      <c r="AX93" s="21"/>
      <c r="AY93" s="76"/>
      <c r="AZ93" s="21"/>
      <c r="BA93" s="21"/>
      <c r="BB93" s="21"/>
      <c r="BC93" s="21"/>
    </row>
    <row r="94" ht="18.0" customHeight="1">
      <c r="A94" s="79"/>
      <c r="B94" s="63"/>
      <c r="C94" s="90"/>
      <c r="D94" s="91" t="str">
        <f>IFERROR(__xludf.DUMMYFUNCTION("IF(C94="""","""",REGEXEXTRACT(C94,""www.*.com""))"),"")</f>
        <v/>
      </c>
      <c r="E94" s="92" t="str">
        <f>IF(C94="","",VLOOKUP(D94, 'Sites e Siglas'!A92:C291,2))</f>
        <v/>
      </c>
      <c r="F94" s="92" t="str">
        <f>IF(C94="","",VLOOKUP(D94, 'Sites e Siglas'!A92:C291,3))</f>
        <v/>
      </c>
      <c r="G94" s="92"/>
      <c r="H94" s="97" t="str">
        <f>IFERROR(__xludf.DUMMYFUNCTION("IF(#REF!="""","""",INDEX(SPLIT(#REF!, "" x ""), 0, 1))"),"#REF!")</f>
        <v>#REF!</v>
      </c>
      <c r="I94" s="97" t="str">
        <f>IFERROR(__xludf.DUMMYFUNCTION("IF(#REF!="""","""",INDEX(SPLIT(#REF!, "" x ""), 0, 2))"),"#REF!")</f>
        <v>#REF!</v>
      </c>
      <c r="J94" s="97" t="str">
        <f>IFERROR(__xludf.DUMMYFUNCTION("IF(#REF!="""","""",INDEX(SPLIT(#REF!, "" x ""), 0, 3))"),"#REF!")</f>
        <v>#REF!</v>
      </c>
      <c r="K94" s="94" t="str">
        <f t="shared" si="1"/>
        <v>#REF!</v>
      </c>
      <c r="L94" s="88"/>
      <c r="M94" s="43"/>
      <c r="N94" s="43" t="str">
        <f t="shared" si="24"/>
        <v/>
      </c>
      <c r="O94" s="43"/>
      <c r="P94" s="43" t="str">
        <f t="shared" si="2"/>
        <v/>
      </c>
      <c r="Q94" s="31"/>
      <c r="R94" s="43"/>
      <c r="S94" s="80"/>
      <c r="T94" s="31"/>
      <c r="U94" s="46">
        <f t="shared" si="15"/>
        <v>0</v>
      </c>
      <c r="V94" s="75" t="str">
        <f t="shared" si="3"/>
        <v/>
      </c>
      <c r="W94" s="75" t="str">
        <f t="shared" si="4"/>
        <v/>
      </c>
      <c r="X94" s="47" t="str">
        <f t="shared" si="5"/>
        <v/>
      </c>
      <c r="Y94" s="47" t="str">
        <f t="shared" si="6"/>
        <v/>
      </c>
      <c r="Z94" s="31"/>
      <c r="AA94" s="49" t="str">
        <f t="shared" si="7"/>
        <v/>
      </c>
      <c r="AB94" s="49" t="str">
        <f t="shared" si="8"/>
        <v/>
      </c>
      <c r="AC94" s="50" t="str">
        <f t="shared" si="9"/>
        <v/>
      </c>
      <c r="AD94" s="96" t="str">
        <f t="shared" si="10"/>
        <v/>
      </c>
      <c r="AE94" s="50" t="str">
        <f t="shared" si="11"/>
        <v/>
      </c>
      <c r="AF94" s="96" t="str">
        <f t="shared" si="12"/>
        <v/>
      </c>
      <c r="AG94" s="50" t="str">
        <f t="shared" si="16"/>
        <v/>
      </c>
      <c r="AH94" s="31"/>
      <c r="AI94" s="51"/>
      <c r="AJ94" s="52"/>
      <c r="AK94" s="65"/>
      <c r="AL94" s="54" t="str">
        <f t="shared" si="13"/>
        <v/>
      </c>
      <c r="AM94" s="55" t="str">
        <f t="shared" si="14"/>
        <v/>
      </c>
      <c r="AN94" s="54" t="str">
        <f t="shared" si="17"/>
        <v/>
      </c>
      <c r="AO94" s="56" t="str">
        <f t="shared" si="18"/>
        <v/>
      </c>
      <c r="AP94" s="54" t="str">
        <f t="shared" si="19"/>
        <v/>
      </c>
      <c r="AQ94" s="54" t="str">
        <f t="shared" si="20"/>
        <v/>
      </c>
      <c r="AR94" s="54" t="str">
        <f t="shared" si="21"/>
        <v/>
      </c>
      <c r="AS94" s="54" t="str">
        <f t="shared" si="22"/>
        <v/>
      </c>
      <c r="AT94" s="57" t="str">
        <f t="shared" si="23"/>
        <v/>
      </c>
      <c r="AU94" s="65"/>
      <c r="AV94" s="81"/>
      <c r="AW94" s="65"/>
      <c r="AX94" s="21"/>
      <c r="AY94" s="76"/>
      <c r="AZ94" s="21"/>
      <c r="BA94" s="21"/>
      <c r="BB94" s="21"/>
      <c r="BC94" s="21"/>
    </row>
    <row r="95" ht="18.0" customHeight="1">
      <c r="A95" s="79"/>
      <c r="B95" s="63"/>
      <c r="C95" s="90"/>
      <c r="D95" s="91" t="str">
        <f>IFERROR(__xludf.DUMMYFUNCTION("IF(C95="""","""",REGEXEXTRACT(C95,""www.*.com""))"),"")</f>
        <v/>
      </c>
      <c r="E95" s="92" t="str">
        <f>IF(C95="","",VLOOKUP(D95, 'Sites e Siglas'!A93:C292,2))</f>
        <v/>
      </c>
      <c r="F95" s="92" t="str">
        <f>IF(C95="","",VLOOKUP(D95, 'Sites e Siglas'!A93:C292,3))</f>
        <v/>
      </c>
      <c r="G95" s="92"/>
      <c r="H95" s="98" t="str">
        <f>IFERROR(__xludf.DUMMYFUNCTION("IF(#REF!="""","""",INDEX(SPLIT(#REF!, "" x ""), 0, 1))"),"#REF!")</f>
        <v>#REF!</v>
      </c>
      <c r="I95" s="98" t="str">
        <f>IFERROR(__xludf.DUMMYFUNCTION("IF(#REF!="""","""",INDEX(SPLIT(#REF!, "" x ""), 0, 2))"),"#REF!")</f>
        <v>#REF!</v>
      </c>
      <c r="J95" s="98" t="str">
        <f>IFERROR(__xludf.DUMMYFUNCTION("IF(#REF!="""","""",INDEX(SPLIT(#REF!, "" x ""), 0, 3))"),"#REF!")</f>
        <v>#REF!</v>
      </c>
      <c r="K95" s="94" t="str">
        <f t="shared" si="1"/>
        <v>#REF!</v>
      </c>
      <c r="L95" s="88"/>
      <c r="M95" s="43"/>
      <c r="N95" s="43" t="str">
        <f t="shared" si="24"/>
        <v/>
      </c>
      <c r="O95" s="43"/>
      <c r="P95" s="43" t="str">
        <f t="shared" si="2"/>
        <v/>
      </c>
      <c r="Q95" s="31"/>
      <c r="R95" s="43"/>
      <c r="S95" s="80"/>
      <c r="T95" s="31"/>
      <c r="U95" s="46">
        <f t="shared" si="15"/>
        <v>0</v>
      </c>
      <c r="V95" s="75" t="str">
        <f t="shared" si="3"/>
        <v/>
      </c>
      <c r="W95" s="75" t="str">
        <f t="shared" si="4"/>
        <v/>
      </c>
      <c r="X95" s="47" t="str">
        <f t="shared" si="5"/>
        <v/>
      </c>
      <c r="Y95" s="47" t="str">
        <f t="shared" si="6"/>
        <v/>
      </c>
      <c r="Z95" s="31"/>
      <c r="AA95" s="49" t="str">
        <f t="shared" si="7"/>
        <v/>
      </c>
      <c r="AB95" s="49" t="str">
        <f t="shared" si="8"/>
        <v/>
      </c>
      <c r="AC95" s="50" t="str">
        <f t="shared" si="9"/>
        <v/>
      </c>
      <c r="AD95" s="96" t="str">
        <f t="shared" si="10"/>
        <v/>
      </c>
      <c r="AE95" s="50" t="str">
        <f t="shared" si="11"/>
        <v/>
      </c>
      <c r="AF95" s="96" t="str">
        <f t="shared" si="12"/>
        <v/>
      </c>
      <c r="AG95" s="50" t="str">
        <f t="shared" si="16"/>
        <v/>
      </c>
      <c r="AH95" s="31"/>
      <c r="AI95" s="51"/>
      <c r="AJ95" s="52"/>
      <c r="AK95" s="65"/>
      <c r="AL95" s="54" t="str">
        <f t="shared" si="13"/>
        <v/>
      </c>
      <c r="AM95" s="55" t="str">
        <f t="shared" si="14"/>
        <v/>
      </c>
      <c r="AN95" s="54" t="str">
        <f t="shared" si="17"/>
        <v/>
      </c>
      <c r="AO95" s="56" t="str">
        <f t="shared" si="18"/>
        <v/>
      </c>
      <c r="AP95" s="54" t="str">
        <f t="shared" si="19"/>
        <v/>
      </c>
      <c r="AQ95" s="54" t="str">
        <f t="shared" si="20"/>
        <v/>
      </c>
      <c r="AR95" s="54" t="str">
        <f t="shared" si="21"/>
        <v/>
      </c>
      <c r="AS95" s="54" t="str">
        <f t="shared" si="22"/>
        <v/>
      </c>
      <c r="AT95" s="57" t="str">
        <f t="shared" si="23"/>
        <v/>
      </c>
      <c r="AU95" s="65"/>
      <c r="AV95" s="81"/>
      <c r="AW95" s="65"/>
      <c r="AX95" s="21"/>
      <c r="AY95" s="76"/>
      <c r="AZ95" s="21"/>
      <c r="BA95" s="21"/>
      <c r="BB95" s="21"/>
      <c r="BC95" s="21"/>
    </row>
    <row r="96" ht="18.0" customHeight="1">
      <c r="A96" s="79"/>
      <c r="B96" s="63"/>
      <c r="C96" s="90"/>
      <c r="D96" s="91" t="str">
        <f>IFERROR(__xludf.DUMMYFUNCTION("IF(C96="""","""",REGEXEXTRACT(C96,""www.*.com""))"),"")</f>
        <v/>
      </c>
      <c r="E96" s="92" t="str">
        <f>IF(C96="","",VLOOKUP(D96, 'Sites e Siglas'!A94:C293,2))</f>
        <v/>
      </c>
      <c r="F96" s="92" t="str">
        <f>IF(C96="","",VLOOKUP(D96, 'Sites e Siglas'!A94:C293,3))</f>
        <v/>
      </c>
      <c r="G96" s="92"/>
      <c r="H96" s="97" t="str">
        <f>IFERROR(__xludf.DUMMYFUNCTION("IF(#REF!="""","""",INDEX(SPLIT(#REF!, "" x ""), 0, 1))"),"#REF!")</f>
        <v>#REF!</v>
      </c>
      <c r="I96" s="97" t="str">
        <f>IFERROR(__xludf.DUMMYFUNCTION("IF(#REF!="""","""",INDEX(SPLIT(#REF!, "" x ""), 0, 2))"),"#REF!")</f>
        <v>#REF!</v>
      </c>
      <c r="J96" s="97" t="str">
        <f>IFERROR(__xludf.DUMMYFUNCTION("IF(#REF!="""","""",INDEX(SPLIT(#REF!, "" x ""), 0, 3))"),"#REF!")</f>
        <v>#REF!</v>
      </c>
      <c r="K96" s="94" t="str">
        <f t="shared" si="1"/>
        <v>#REF!</v>
      </c>
      <c r="L96" s="88"/>
      <c r="M96" s="43"/>
      <c r="N96" s="43" t="str">
        <f t="shared" si="24"/>
        <v/>
      </c>
      <c r="O96" s="43"/>
      <c r="P96" s="43" t="str">
        <f t="shared" si="2"/>
        <v/>
      </c>
      <c r="Q96" s="31"/>
      <c r="R96" s="43"/>
      <c r="S96" s="80"/>
      <c r="T96" s="31"/>
      <c r="U96" s="46">
        <f t="shared" si="15"/>
        <v>0</v>
      </c>
      <c r="V96" s="75" t="str">
        <f t="shared" si="3"/>
        <v/>
      </c>
      <c r="W96" s="75" t="str">
        <f t="shared" si="4"/>
        <v/>
      </c>
      <c r="X96" s="47" t="str">
        <f t="shared" si="5"/>
        <v/>
      </c>
      <c r="Y96" s="47" t="str">
        <f t="shared" si="6"/>
        <v/>
      </c>
      <c r="Z96" s="31"/>
      <c r="AA96" s="49" t="str">
        <f t="shared" si="7"/>
        <v/>
      </c>
      <c r="AB96" s="49" t="str">
        <f t="shared" si="8"/>
        <v/>
      </c>
      <c r="AC96" s="50" t="str">
        <f t="shared" si="9"/>
        <v/>
      </c>
      <c r="AD96" s="96" t="str">
        <f t="shared" si="10"/>
        <v/>
      </c>
      <c r="AE96" s="50" t="str">
        <f t="shared" si="11"/>
        <v/>
      </c>
      <c r="AF96" s="96" t="str">
        <f t="shared" si="12"/>
        <v/>
      </c>
      <c r="AG96" s="50" t="str">
        <f t="shared" si="16"/>
        <v/>
      </c>
      <c r="AH96" s="31"/>
      <c r="AI96" s="51"/>
      <c r="AJ96" s="52"/>
      <c r="AK96" s="65"/>
      <c r="AL96" s="54" t="str">
        <f t="shared" si="13"/>
        <v/>
      </c>
      <c r="AM96" s="55" t="str">
        <f t="shared" si="14"/>
        <v/>
      </c>
      <c r="AN96" s="54" t="str">
        <f t="shared" si="17"/>
        <v/>
      </c>
      <c r="AO96" s="56" t="str">
        <f t="shared" si="18"/>
        <v/>
      </c>
      <c r="AP96" s="54" t="str">
        <f t="shared" si="19"/>
        <v/>
      </c>
      <c r="AQ96" s="54" t="str">
        <f t="shared" si="20"/>
        <v/>
      </c>
      <c r="AR96" s="54" t="str">
        <f t="shared" si="21"/>
        <v/>
      </c>
      <c r="AS96" s="54" t="str">
        <f t="shared" si="22"/>
        <v/>
      </c>
      <c r="AT96" s="57" t="str">
        <f t="shared" si="23"/>
        <v/>
      </c>
      <c r="AU96" s="65"/>
      <c r="AV96" s="81"/>
      <c r="AW96" s="65"/>
      <c r="AX96" s="21"/>
      <c r="AY96" s="76"/>
      <c r="AZ96" s="21"/>
      <c r="BA96" s="21"/>
      <c r="BB96" s="21"/>
      <c r="BC96" s="21"/>
    </row>
    <row r="97" ht="18.0" customHeight="1">
      <c r="A97" s="79"/>
      <c r="B97" s="63"/>
      <c r="C97" s="90"/>
      <c r="D97" s="91" t="str">
        <f>IFERROR(__xludf.DUMMYFUNCTION("IF(C97="""","""",REGEXEXTRACT(C97,""www.*.com""))"),"")</f>
        <v/>
      </c>
      <c r="E97" s="92" t="str">
        <f>IF(C97="","",VLOOKUP(D97, 'Sites e Siglas'!A95:C294,2))</f>
        <v/>
      </c>
      <c r="F97" s="92" t="str">
        <f>IF(C97="","",VLOOKUP(D97, 'Sites e Siglas'!A95:C294,3))</f>
        <v/>
      </c>
      <c r="G97" s="92"/>
      <c r="H97" s="98" t="str">
        <f>IFERROR(__xludf.DUMMYFUNCTION("IF(#REF!="""","""",INDEX(SPLIT(#REF!, "" x ""), 0, 1))"),"#REF!")</f>
        <v>#REF!</v>
      </c>
      <c r="I97" s="98" t="str">
        <f>IFERROR(__xludf.DUMMYFUNCTION("IF(#REF!="""","""",INDEX(SPLIT(#REF!, "" x ""), 0, 2))"),"#REF!")</f>
        <v>#REF!</v>
      </c>
      <c r="J97" s="98" t="str">
        <f>IFERROR(__xludf.DUMMYFUNCTION("IF(#REF!="""","""",INDEX(SPLIT(#REF!, "" x ""), 0, 3))"),"#REF!")</f>
        <v>#REF!</v>
      </c>
      <c r="K97" s="94" t="str">
        <f t="shared" si="1"/>
        <v>#REF!</v>
      </c>
      <c r="L97" s="88"/>
      <c r="M97" s="43"/>
      <c r="N97" s="43" t="str">
        <f t="shared" si="24"/>
        <v/>
      </c>
      <c r="O97" s="43"/>
      <c r="P97" s="43" t="str">
        <f t="shared" si="2"/>
        <v/>
      </c>
      <c r="Q97" s="31"/>
      <c r="R97" s="43"/>
      <c r="S97" s="80"/>
      <c r="T97" s="31"/>
      <c r="U97" s="46">
        <f t="shared" si="15"/>
        <v>0</v>
      </c>
      <c r="V97" s="75" t="str">
        <f t="shared" si="3"/>
        <v/>
      </c>
      <c r="W97" s="75" t="str">
        <f t="shared" si="4"/>
        <v/>
      </c>
      <c r="X97" s="47" t="str">
        <f t="shared" si="5"/>
        <v/>
      </c>
      <c r="Y97" s="47" t="str">
        <f t="shared" si="6"/>
        <v/>
      </c>
      <c r="Z97" s="31"/>
      <c r="AA97" s="49" t="str">
        <f t="shared" si="7"/>
        <v/>
      </c>
      <c r="AB97" s="49" t="str">
        <f t="shared" si="8"/>
        <v/>
      </c>
      <c r="AC97" s="50" t="str">
        <f t="shared" si="9"/>
        <v/>
      </c>
      <c r="AD97" s="96" t="str">
        <f t="shared" si="10"/>
        <v/>
      </c>
      <c r="AE97" s="50" t="str">
        <f t="shared" si="11"/>
        <v/>
      </c>
      <c r="AF97" s="96" t="str">
        <f t="shared" si="12"/>
        <v/>
      </c>
      <c r="AG97" s="50" t="str">
        <f t="shared" si="16"/>
        <v/>
      </c>
      <c r="AH97" s="31"/>
      <c r="AI97" s="51"/>
      <c r="AJ97" s="52"/>
      <c r="AK97" s="65"/>
      <c r="AL97" s="54" t="str">
        <f t="shared" si="13"/>
        <v/>
      </c>
      <c r="AM97" s="55" t="str">
        <f t="shared" si="14"/>
        <v/>
      </c>
      <c r="AN97" s="54" t="str">
        <f t="shared" si="17"/>
        <v/>
      </c>
      <c r="AO97" s="56" t="str">
        <f t="shared" si="18"/>
        <v/>
      </c>
      <c r="AP97" s="54" t="str">
        <f t="shared" si="19"/>
        <v/>
      </c>
      <c r="AQ97" s="54" t="str">
        <f t="shared" si="20"/>
        <v/>
      </c>
      <c r="AR97" s="54" t="str">
        <f t="shared" si="21"/>
        <v/>
      </c>
      <c r="AS97" s="54" t="str">
        <f t="shared" si="22"/>
        <v/>
      </c>
      <c r="AT97" s="57" t="str">
        <f t="shared" si="23"/>
        <v/>
      </c>
      <c r="AU97" s="65"/>
      <c r="AV97" s="81"/>
      <c r="AW97" s="65"/>
      <c r="AX97" s="21"/>
      <c r="AY97" s="76"/>
      <c r="AZ97" s="21"/>
      <c r="BA97" s="21"/>
      <c r="BB97" s="21"/>
      <c r="BC97" s="21"/>
    </row>
    <row r="98" ht="18.0" customHeight="1">
      <c r="A98" s="79"/>
      <c r="B98" s="63"/>
      <c r="C98" s="90"/>
      <c r="D98" s="91" t="str">
        <f>IFERROR(__xludf.DUMMYFUNCTION("IF(C98="""","""",REGEXEXTRACT(C98,""www.*.com""))"),"")</f>
        <v/>
      </c>
      <c r="E98" s="92" t="str">
        <f>IF(C98="","",VLOOKUP(D98, 'Sites e Siglas'!A96:C295,2))</f>
        <v/>
      </c>
      <c r="F98" s="92" t="str">
        <f>IF(C98="","",VLOOKUP(D98, 'Sites e Siglas'!A96:C295,3))</f>
        <v/>
      </c>
      <c r="G98" s="92"/>
      <c r="H98" s="97" t="str">
        <f>IFERROR(__xludf.DUMMYFUNCTION("IF(#REF!="""","""",INDEX(SPLIT(#REF!, "" x ""), 0, 1))"),"#REF!")</f>
        <v>#REF!</v>
      </c>
      <c r="I98" s="97" t="str">
        <f>IFERROR(__xludf.DUMMYFUNCTION("IF(#REF!="""","""",INDEX(SPLIT(#REF!, "" x ""), 0, 2))"),"#REF!")</f>
        <v>#REF!</v>
      </c>
      <c r="J98" s="97" t="str">
        <f>IFERROR(__xludf.DUMMYFUNCTION("IF(#REF!="""","""",INDEX(SPLIT(#REF!, "" x ""), 0, 3))"),"#REF!")</f>
        <v>#REF!</v>
      </c>
      <c r="K98" s="94" t="str">
        <f t="shared" si="1"/>
        <v>#REF!</v>
      </c>
      <c r="L98" s="88"/>
      <c r="M98" s="43"/>
      <c r="N98" s="43" t="str">
        <f t="shared" si="24"/>
        <v/>
      </c>
      <c r="O98" s="43"/>
      <c r="P98" s="43" t="str">
        <f t="shared" si="2"/>
        <v/>
      </c>
      <c r="Q98" s="31"/>
      <c r="R98" s="43"/>
      <c r="S98" s="80"/>
      <c r="T98" s="31"/>
      <c r="U98" s="46">
        <f t="shared" si="15"/>
        <v>0</v>
      </c>
      <c r="V98" s="75" t="str">
        <f t="shared" si="3"/>
        <v/>
      </c>
      <c r="W98" s="75" t="str">
        <f t="shared" si="4"/>
        <v/>
      </c>
      <c r="X98" s="47" t="str">
        <f t="shared" si="5"/>
        <v/>
      </c>
      <c r="Y98" s="47" t="str">
        <f t="shared" si="6"/>
        <v/>
      </c>
      <c r="Z98" s="31"/>
      <c r="AA98" s="49" t="str">
        <f t="shared" si="7"/>
        <v/>
      </c>
      <c r="AB98" s="49" t="str">
        <f t="shared" si="8"/>
        <v/>
      </c>
      <c r="AC98" s="50" t="str">
        <f t="shared" si="9"/>
        <v/>
      </c>
      <c r="AD98" s="96" t="str">
        <f t="shared" si="10"/>
        <v/>
      </c>
      <c r="AE98" s="50" t="str">
        <f t="shared" si="11"/>
        <v/>
      </c>
      <c r="AF98" s="96" t="str">
        <f t="shared" si="12"/>
        <v/>
      </c>
      <c r="AG98" s="50" t="str">
        <f t="shared" si="16"/>
        <v/>
      </c>
      <c r="AH98" s="31"/>
      <c r="AI98" s="51"/>
      <c r="AJ98" s="52"/>
      <c r="AK98" s="65"/>
      <c r="AL98" s="54" t="str">
        <f t="shared" si="13"/>
        <v/>
      </c>
      <c r="AM98" s="55" t="str">
        <f t="shared" si="14"/>
        <v/>
      </c>
      <c r="AN98" s="54" t="str">
        <f t="shared" si="17"/>
        <v/>
      </c>
      <c r="AO98" s="56" t="str">
        <f t="shared" si="18"/>
        <v/>
      </c>
      <c r="AP98" s="54" t="str">
        <f t="shared" si="19"/>
        <v/>
      </c>
      <c r="AQ98" s="54" t="str">
        <f t="shared" si="20"/>
        <v/>
      </c>
      <c r="AR98" s="54" t="str">
        <f t="shared" si="21"/>
        <v/>
      </c>
      <c r="AS98" s="54" t="str">
        <f t="shared" si="22"/>
        <v/>
      </c>
      <c r="AT98" s="57" t="str">
        <f t="shared" si="23"/>
        <v/>
      </c>
      <c r="AU98" s="65"/>
      <c r="AV98" s="81"/>
      <c r="AW98" s="65"/>
      <c r="AX98" s="21"/>
      <c r="AY98" s="76"/>
      <c r="AZ98" s="21"/>
      <c r="BA98" s="21"/>
      <c r="BB98" s="21"/>
      <c r="BC98" s="21"/>
    </row>
    <row r="99" ht="18.0" customHeight="1">
      <c r="A99" s="79"/>
      <c r="B99" s="63"/>
      <c r="C99" s="90"/>
      <c r="D99" s="91" t="str">
        <f>IFERROR(__xludf.DUMMYFUNCTION("IF(C99="""","""",REGEXEXTRACT(C99,""www.*.com""))"),"")</f>
        <v/>
      </c>
      <c r="E99" s="92" t="str">
        <f>IF(C99="","",VLOOKUP(D99, 'Sites e Siglas'!A97:C296,2))</f>
        <v/>
      </c>
      <c r="F99" s="92" t="str">
        <f>IF(C99="","",VLOOKUP(D99, 'Sites e Siglas'!A97:C296,3))</f>
        <v/>
      </c>
      <c r="G99" s="92"/>
      <c r="H99" s="98" t="str">
        <f>IFERROR(__xludf.DUMMYFUNCTION("IF(#REF!="""","""",INDEX(SPLIT(#REF!, "" x ""), 0, 1))"),"#REF!")</f>
        <v>#REF!</v>
      </c>
      <c r="I99" s="98" t="str">
        <f>IFERROR(__xludf.DUMMYFUNCTION("IF(#REF!="""","""",INDEX(SPLIT(#REF!, "" x ""), 0, 2))"),"#REF!")</f>
        <v>#REF!</v>
      </c>
      <c r="J99" s="98" t="str">
        <f>IFERROR(__xludf.DUMMYFUNCTION("IF(#REF!="""","""",INDEX(SPLIT(#REF!, "" x ""), 0, 3))"),"#REF!")</f>
        <v>#REF!</v>
      </c>
      <c r="K99" s="94" t="str">
        <f t="shared" si="1"/>
        <v>#REF!</v>
      </c>
      <c r="L99" s="88"/>
      <c r="M99" s="43"/>
      <c r="N99" s="43" t="str">
        <f t="shared" si="24"/>
        <v/>
      </c>
      <c r="O99" s="43"/>
      <c r="P99" s="43" t="str">
        <f t="shared" si="2"/>
        <v/>
      </c>
      <c r="Q99" s="31"/>
      <c r="R99" s="43"/>
      <c r="S99" s="80"/>
      <c r="T99" s="31"/>
      <c r="U99" s="46">
        <f t="shared" si="15"/>
        <v>0</v>
      </c>
      <c r="V99" s="75" t="str">
        <f t="shared" si="3"/>
        <v/>
      </c>
      <c r="W99" s="75" t="str">
        <f t="shared" si="4"/>
        <v/>
      </c>
      <c r="X99" s="47" t="str">
        <f t="shared" si="5"/>
        <v/>
      </c>
      <c r="Y99" s="47" t="str">
        <f t="shared" si="6"/>
        <v/>
      </c>
      <c r="Z99" s="31"/>
      <c r="AA99" s="49" t="str">
        <f t="shared" si="7"/>
        <v/>
      </c>
      <c r="AB99" s="49" t="str">
        <f t="shared" si="8"/>
        <v/>
      </c>
      <c r="AC99" s="50" t="str">
        <f t="shared" si="9"/>
        <v/>
      </c>
      <c r="AD99" s="96" t="str">
        <f t="shared" si="10"/>
        <v/>
      </c>
      <c r="AE99" s="50" t="str">
        <f t="shared" si="11"/>
        <v/>
      </c>
      <c r="AF99" s="96" t="str">
        <f t="shared" si="12"/>
        <v/>
      </c>
      <c r="AG99" s="50" t="str">
        <f t="shared" si="16"/>
        <v/>
      </c>
      <c r="AH99" s="31"/>
      <c r="AI99" s="51"/>
      <c r="AJ99" s="52"/>
      <c r="AK99" s="65"/>
      <c r="AL99" s="54" t="str">
        <f t="shared" si="13"/>
        <v/>
      </c>
      <c r="AM99" s="55" t="str">
        <f t="shared" si="14"/>
        <v/>
      </c>
      <c r="AN99" s="54" t="str">
        <f t="shared" si="17"/>
        <v/>
      </c>
      <c r="AO99" s="56" t="str">
        <f t="shared" si="18"/>
        <v/>
      </c>
      <c r="AP99" s="54" t="str">
        <f t="shared" si="19"/>
        <v/>
      </c>
      <c r="AQ99" s="54" t="str">
        <f t="shared" si="20"/>
        <v/>
      </c>
      <c r="AR99" s="54" t="str">
        <f t="shared" si="21"/>
        <v/>
      </c>
      <c r="AS99" s="54" t="str">
        <f t="shared" si="22"/>
        <v/>
      </c>
      <c r="AT99" s="57" t="str">
        <f t="shared" si="23"/>
        <v/>
      </c>
      <c r="AU99" s="65"/>
      <c r="AV99" s="81"/>
      <c r="AW99" s="65"/>
      <c r="AX99" s="21"/>
      <c r="AY99" s="76"/>
      <c r="AZ99" s="21"/>
      <c r="BA99" s="21"/>
      <c r="BB99" s="21"/>
      <c r="BC99" s="21"/>
    </row>
    <row r="100" ht="18.0" customHeight="1">
      <c r="A100" s="79"/>
      <c r="B100" s="63"/>
      <c r="C100" s="90"/>
      <c r="D100" s="91" t="str">
        <f>IFERROR(__xludf.DUMMYFUNCTION("IF(C100="""","""",REGEXEXTRACT(C100,""www.*.com""))"),"")</f>
        <v/>
      </c>
      <c r="E100" s="92" t="str">
        <f>IF(C100="","",VLOOKUP(D100, 'Sites e Siglas'!A98:C297,2))</f>
        <v/>
      </c>
      <c r="F100" s="92" t="str">
        <f>IF(C100="","",VLOOKUP(D100, 'Sites e Siglas'!A98:C297,3))</f>
        <v/>
      </c>
      <c r="G100" s="92"/>
      <c r="H100" s="97" t="str">
        <f>IFERROR(__xludf.DUMMYFUNCTION("IF(#REF!="""","""",INDEX(SPLIT(#REF!, "" x ""), 0, 1))"),"#REF!")</f>
        <v>#REF!</v>
      </c>
      <c r="I100" s="97" t="str">
        <f>IFERROR(__xludf.DUMMYFUNCTION("IF(#REF!="""","""",INDEX(SPLIT(#REF!, "" x ""), 0, 2))"),"#REF!")</f>
        <v>#REF!</v>
      </c>
      <c r="J100" s="97" t="str">
        <f>IFERROR(__xludf.DUMMYFUNCTION("IF(#REF!="""","""",INDEX(SPLIT(#REF!, "" x ""), 0, 3))"),"#REF!")</f>
        <v>#REF!</v>
      </c>
      <c r="K100" s="94" t="str">
        <f t="shared" si="1"/>
        <v>#REF!</v>
      </c>
      <c r="L100" s="88"/>
      <c r="M100" s="43"/>
      <c r="N100" s="43" t="str">
        <f t="shared" si="24"/>
        <v/>
      </c>
      <c r="O100" s="43"/>
      <c r="P100" s="43" t="str">
        <f t="shared" si="2"/>
        <v/>
      </c>
      <c r="Q100" s="31"/>
      <c r="R100" s="43"/>
      <c r="S100" s="80"/>
      <c r="T100" s="31"/>
      <c r="U100" s="46">
        <f t="shared" si="15"/>
        <v>0</v>
      </c>
      <c r="V100" s="75" t="str">
        <f t="shared" si="3"/>
        <v/>
      </c>
      <c r="W100" s="75" t="str">
        <f t="shared" si="4"/>
        <v/>
      </c>
      <c r="X100" s="47" t="str">
        <f t="shared" si="5"/>
        <v/>
      </c>
      <c r="Y100" s="47" t="str">
        <f t="shared" si="6"/>
        <v/>
      </c>
      <c r="Z100" s="31"/>
      <c r="AA100" s="49" t="str">
        <f t="shared" si="7"/>
        <v/>
      </c>
      <c r="AB100" s="49" t="str">
        <f t="shared" si="8"/>
        <v/>
      </c>
      <c r="AC100" s="50" t="str">
        <f t="shared" si="9"/>
        <v/>
      </c>
      <c r="AD100" s="96" t="str">
        <f t="shared" si="10"/>
        <v/>
      </c>
      <c r="AE100" s="50" t="str">
        <f t="shared" si="11"/>
        <v/>
      </c>
      <c r="AF100" s="96" t="str">
        <f t="shared" si="12"/>
        <v/>
      </c>
      <c r="AG100" s="50" t="str">
        <f t="shared" si="16"/>
        <v/>
      </c>
      <c r="AH100" s="31"/>
      <c r="AI100" s="51"/>
      <c r="AJ100" s="52"/>
      <c r="AK100" s="65"/>
      <c r="AL100" s="54" t="str">
        <f t="shared" si="13"/>
        <v/>
      </c>
      <c r="AM100" s="55" t="str">
        <f t="shared" si="14"/>
        <v/>
      </c>
      <c r="AN100" s="54" t="str">
        <f t="shared" si="17"/>
        <v/>
      </c>
      <c r="AO100" s="56" t="str">
        <f t="shared" si="18"/>
        <v/>
      </c>
      <c r="AP100" s="54" t="str">
        <f t="shared" si="19"/>
        <v/>
      </c>
      <c r="AQ100" s="54" t="str">
        <f t="shared" si="20"/>
        <v/>
      </c>
      <c r="AR100" s="54" t="str">
        <f t="shared" si="21"/>
        <v/>
      </c>
      <c r="AS100" s="54" t="str">
        <f t="shared" si="22"/>
        <v/>
      </c>
      <c r="AT100" s="57" t="str">
        <f t="shared" si="23"/>
        <v/>
      </c>
      <c r="AU100" s="65"/>
      <c r="AV100" s="81"/>
      <c r="AW100" s="65"/>
      <c r="AX100" s="21"/>
      <c r="AY100" s="76"/>
      <c r="AZ100" s="21"/>
      <c r="BA100" s="21"/>
      <c r="BB100" s="21"/>
      <c r="BC100" s="21"/>
    </row>
    <row r="101" ht="18.0" customHeight="1">
      <c r="A101" s="79"/>
      <c r="B101" s="63"/>
      <c r="C101" s="90"/>
      <c r="D101" s="91" t="str">
        <f>IFERROR(__xludf.DUMMYFUNCTION("IF(C101="""","""",REGEXEXTRACT(C101,""www.*.com""))"),"")</f>
        <v/>
      </c>
      <c r="E101" s="92" t="str">
        <f>IF(C101="","",VLOOKUP(D101, 'Sites e Siglas'!A99:C298,2))</f>
        <v/>
      </c>
      <c r="F101" s="92" t="str">
        <f>IF(C101="","",VLOOKUP(D101, 'Sites e Siglas'!A99:C298,3))</f>
        <v/>
      </c>
      <c r="G101" s="92"/>
      <c r="H101" s="98" t="str">
        <f>IFERROR(__xludf.DUMMYFUNCTION("IF(#REF!="""","""",INDEX(SPLIT(#REF!, "" x ""), 0, 1))"),"#REF!")</f>
        <v>#REF!</v>
      </c>
      <c r="I101" s="98" t="str">
        <f>IFERROR(__xludf.DUMMYFUNCTION("IF(#REF!="""","""",INDEX(SPLIT(#REF!, "" x ""), 0, 2))"),"#REF!")</f>
        <v>#REF!</v>
      </c>
      <c r="J101" s="98" t="str">
        <f>IFERROR(__xludf.DUMMYFUNCTION("IF(#REF!="""","""",INDEX(SPLIT(#REF!, "" x ""), 0, 3))"),"#REF!")</f>
        <v>#REF!</v>
      </c>
      <c r="K101" s="94" t="str">
        <f t="shared" si="1"/>
        <v>#REF!</v>
      </c>
      <c r="L101" s="88"/>
      <c r="M101" s="43"/>
      <c r="N101" s="43" t="str">
        <f t="shared" si="24"/>
        <v/>
      </c>
      <c r="O101" s="43"/>
      <c r="P101" s="43" t="str">
        <f t="shared" si="2"/>
        <v/>
      </c>
      <c r="Q101" s="31"/>
      <c r="R101" s="43"/>
      <c r="S101" s="80"/>
      <c r="T101" s="31"/>
      <c r="U101" s="46">
        <f t="shared" si="15"/>
        <v>0</v>
      </c>
      <c r="V101" s="75" t="str">
        <f t="shared" si="3"/>
        <v/>
      </c>
      <c r="W101" s="75" t="str">
        <f t="shared" si="4"/>
        <v/>
      </c>
      <c r="X101" s="47" t="str">
        <f t="shared" si="5"/>
        <v/>
      </c>
      <c r="Y101" s="47" t="str">
        <f t="shared" si="6"/>
        <v/>
      </c>
      <c r="Z101" s="31"/>
      <c r="AA101" s="49" t="str">
        <f t="shared" si="7"/>
        <v/>
      </c>
      <c r="AB101" s="49" t="str">
        <f t="shared" si="8"/>
        <v/>
      </c>
      <c r="AC101" s="50" t="str">
        <f t="shared" si="9"/>
        <v/>
      </c>
      <c r="AD101" s="96" t="str">
        <f t="shared" si="10"/>
        <v/>
      </c>
      <c r="AE101" s="50" t="str">
        <f t="shared" si="11"/>
        <v/>
      </c>
      <c r="AF101" s="96" t="str">
        <f t="shared" si="12"/>
        <v/>
      </c>
      <c r="AG101" s="50" t="str">
        <f t="shared" si="16"/>
        <v/>
      </c>
      <c r="AH101" s="31"/>
      <c r="AI101" s="51"/>
      <c r="AJ101" s="52"/>
      <c r="AK101" s="65"/>
      <c r="AL101" s="54" t="str">
        <f t="shared" si="13"/>
        <v/>
      </c>
      <c r="AM101" s="55" t="str">
        <f t="shared" si="14"/>
        <v/>
      </c>
      <c r="AN101" s="54" t="str">
        <f t="shared" si="17"/>
        <v/>
      </c>
      <c r="AO101" s="56" t="str">
        <f t="shared" si="18"/>
        <v/>
      </c>
      <c r="AP101" s="54" t="str">
        <f t="shared" si="19"/>
        <v/>
      </c>
      <c r="AQ101" s="54" t="str">
        <f t="shared" si="20"/>
        <v/>
      </c>
      <c r="AR101" s="54" t="str">
        <f t="shared" si="21"/>
        <v/>
      </c>
      <c r="AS101" s="54" t="str">
        <f t="shared" si="22"/>
        <v/>
      </c>
      <c r="AT101" s="57" t="str">
        <f t="shared" si="23"/>
        <v/>
      </c>
      <c r="AU101" s="65"/>
      <c r="AV101" s="81"/>
      <c r="AW101" s="65"/>
      <c r="AX101" s="21"/>
      <c r="AY101" s="76"/>
      <c r="AZ101" s="21"/>
      <c r="BA101" s="21"/>
      <c r="BB101" s="21"/>
      <c r="BC101" s="21"/>
    </row>
    <row r="102" ht="18.0" customHeight="1">
      <c r="A102" s="79"/>
      <c r="B102" s="63"/>
      <c r="C102" s="90"/>
      <c r="D102" s="91" t="str">
        <f>IFERROR(__xludf.DUMMYFUNCTION("IF(C102="""","""",REGEXEXTRACT(C102,""www.*.com""))"),"")</f>
        <v/>
      </c>
      <c r="E102" s="92" t="str">
        <f>IF(C102="","",VLOOKUP(D102, 'Sites e Siglas'!A100:C299,2))</f>
        <v/>
      </c>
      <c r="F102" s="92" t="str">
        <f>IF(C102="","",VLOOKUP(D102, 'Sites e Siglas'!A100:C299,3))</f>
        <v/>
      </c>
      <c r="G102" s="92"/>
      <c r="H102" s="97" t="str">
        <f>IFERROR(__xludf.DUMMYFUNCTION("IF(#REF!="""","""",INDEX(SPLIT(#REF!, "" x ""), 0, 1))"),"#REF!")</f>
        <v>#REF!</v>
      </c>
      <c r="I102" s="97" t="str">
        <f>IFERROR(__xludf.DUMMYFUNCTION("IF(#REF!="""","""",INDEX(SPLIT(#REF!, "" x ""), 0, 2))"),"#REF!")</f>
        <v>#REF!</v>
      </c>
      <c r="J102" s="97" t="str">
        <f>IFERROR(__xludf.DUMMYFUNCTION("IF(#REF!="""","""",INDEX(SPLIT(#REF!, "" x ""), 0, 3))"),"#REF!")</f>
        <v>#REF!</v>
      </c>
      <c r="K102" s="94" t="str">
        <f t="shared" si="1"/>
        <v>#REF!</v>
      </c>
      <c r="L102" s="88"/>
      <c r="M102" s="43"/>
      <c r="N102" s="43" t="str">
        <f t="shared" si="24"/>
        <v/>
      </c>
      <c r="O102" s="43"/>
      <c r="P102" s="43" t="str">
        <f t="shared" si="2"/>
        <v/>
      </c>
      <c r="Q102" s="31"/>
      <c r="R102" s="43"/>
      <c r="S102" s="80"/>
      <c r="T102" s="31"/>
      <c r="U102" s="82"/>
      <c r="V102" s="75" t="str">
        <f t="shared" si="3"/>
        <v/>
      </c>
      <c r="W102" s="75" t="str">
        <f t="shared" si="4"/>
        <v/>
      </c>
      <c r="X102" s="47" t="str">
        <f t="shared" si="5"/>
        <v/>
      </c>
      <c r="Y102" s="47" t="str">
        <f t="shared" si="6"/>
        <v/>
      </c>
      <c r="Z102" s="31"/>
      <c r="AA102" s="49" t="str">
        <f t="shared" si="7"/>
        <v/>
      </c>
      <c r="AB102" s="49" t="str">
        <f t="shared" si="8"/>
        <v/>
      </c>
      <c r="AC102" s="50" t="str">
        <f t="shared" si="9"/>
        <v/>
      </c>
      <c r="AD102" s="96" t="str">
        <f t="shared" si="10"/>
        <v/>
      </c>
      <c r="AE102" s="50" t="str">
        <f t="shared" si="11"/>
        <v/>
      </c>
      <c r="AF102" s="96" t="str">
        <f t="shared" si="12"/>
        <v/>
      </c>
      <c r="AG102" s="50" t="str">
        <f t="shared" si="16"/>
        <v/>
      </c>
      <c r="AH102" s="31"/>
      <c r="AI102" s="51"/>
      <c r="AJ102" s="52"/>
      <c r="AK102" s="65"/>
      <c r="AL102" s="54" t="str">
        <f t="shared" si="13"/>
        <v/>
      </c>
      <c r="AM102" s="55" t="str">
        <f t="shared" si="14"/>
        <v/>
      </c>
      <c r="AN102" s="54" t="str">
        <f t="shared" si="17"/>
        <v/>
      </c>
      <c r="AO102" s="56" t="str">
        <f t="shared" si="18"/>
        <v/>
      </c>
      <c r="AP102" s="54" t="str">
        <f t="shared" si="19"/>
        <v/>
      </c>
      <c r="AQ102" s="54" t="str">
        <f t="shared" si="20"/>
        <v/>
      </c>
      <c r="AR102" s="54" t="str">
        <f t="shared" si="21"/>
        <v/>
      </c>
      <c r="AS102" s="54" t="str">
        <f t="shared" si="22"/>
        <v/>
      </c>
      <c r="AT102" s="57" t="str">
        <f t="shared" si="23"/>
        <v/>
      </c>
      <c r="AU102" s="65"/>
      <c r="AV102" s="81"/>
      <c r="AW102" s="65"/>
      <c r="AX102" s="21"/>
      <c r="AY102" s="76"/>
      <c r="AZ102" s="21"/>
      <c r="BA102" s="21"/>
      <c r="BB102" s="21"/>
      <c r="BC102" s="21"/>
    </row>
    <row r="103" ht="18.0" customHeight="1">
      <c r="A103" s="79"/>
      <c r="B103" s="63"/>
      <c r="C103" s="90"/>
      <c r="D103" s="91" t="str">
        <f>IFERROR(__xludf.DUMMYFUNCTION("IF(C103="""","""",REGEXEXTRACT(C103,""www.*.com""))"),"")</f>
        <v/>
      </c>
      <c r="E103" s="92" t="str">
        <f>IF(C103="","",VLOOKUP(D103, 'Sites e Siglas'!A101:C300,2))</f>
        <v/>
      </c>
      <c r="F103" s="92" t="str">
        <f>IF(C103="","",VLOOKUP(D103, 'Sites e Siglas'!A101:C300,3))</f>
        <v/>
      </c>
      <c r="G103" s="92"/>
      <c r="H103" s="98" t="str">
        <f>IFERROR(__xludf.DUMMYFUNCTION("IF(#REF!="""","""",INDEX(SPLIT(#REF!, "" x ""), 0, 1))"),"#REF!")</f>
        <v>#REF!</v>
      </c>
      <c r="I103" s="98" t="str">
        <f>IFERROR(__xludf.DUMMYFUNCTION("IF(#REF!="""","""",INDEX(SPLIT(#REF!, "" x ""), 0, 2))"),"#REF!")</f>
        <v>#REF!</v>
      </c>
      <c r="J103" s="98" t="str">
        <f>IFERROR(__xludf.DUMMYFUNCTION("IF(#REF!="""","""",INDEX(SPLIT(#REF!, "" x ""), 0, 3))"),"#REF!")</f>
        <v>#REF!</v>
      </c>
      <c r="K103" s="94" t="str">
        <f t="shared" si="1"/>
        <v>#REF!</v>
      </c>
      <c r="L103" s="88"/>
      <c r="M103" s="43"/>
      <c r="N103" s="43" t="str">
        <f t="shared" si="24"/>
        <v/>
      </c>
      <c r="O103" s="43"/>
      <c r="P103" s="43" t="str">
        <f t="shared" si="2"/>
        <v/>
      </c>
      <c r="Q103" s="31"/>
      <c r="R103" s="43"/>
      <c r="S103" s="80"/>
      <c r="T103" s="31"/>
      <c r="U103" s="82"/>
      <c r="V103" s="75" t="str">
        <f t="shared" si="3"/>
        <v/>
      </c>
      <c r="W103" s="75" t="str">
        <f t="shared" si="4"/>
        <v/>
      </c>
      <c r="X103" s="47" t="str">
        <f t="shared" si="5"/>
        <v/>
      </c>
      <c r="Y103" s="47" t="str">
        <f t="shared" si="6"/>
        <v/>
      </c>
      <c r="Z103" s="31"/>
      <c r="AA103" s="49" t="str">
        <f t="shared" si="7"/>
        <v/>
      </c>
      <c r="AB103" s="49" t="str">
        <f t="shared" si="8"/>
        <v/>
      </c>
      <c r="AC103" s="50" t="str">
        <f t="shared" si="9"/>
        <v/>
      </c>
      <c r="AD103" s="96" t="str">
        <f t="shared" si="10"/>
        <v/>
      </c>
      <c r="AE103" s="50" t="str">
        <f t="shared" si="11"/>
        <v/>
      </c>
      <c r="AF103" s="96" t="str">
        <f t="shared" si="12"/>
        <v/>
      </c>
      <c r="AG103" s="50" t="str">
        <f t="shared" si="16"/>
        <v/>
      </c>
      <c r="AH103" s="31"/>
      <c r="AI103" s="51"/>
      <c r="AJ103" s="52"/>
      <c r="AK103" s="65"/>
      <c r="AL103" s="54" t="str">
        <f t="shared" si="13"/>
        <v/>
      </c>
      <c r="AM103" s="55" t="str">
        <f t="shared" si="14"/>
        <v/>
      </c>
      <c r="AN103" s="54" t="str">
        <f t="shared" si="17"/>
        <v/>
      </c>
      <c r="AO103" s="56" t="str">
        <f t="shared" si="18"/>
        <v/>
      </c>
      <c r="AP103" s="54" t="str">
        <f t="shared" si="19"/>
        <v/>
      </c>
      <c r="AQ103" s="54" t="str">
        <f t="shared" si="20"/>
        <v/>
      </c>
      <c r="AR103" s="54" t="str">
        <f t="shared" si="21"/>
        <v/>
      </c>
      <c r="AS103" s="54" t="str">
        <f t="shared" si="22"/>
        <v/>
      </c>
      <c r="AT103" s="57" t="str">
        <f t="shared" si="23"/>
        <v/>
      </c>
      <c r="AU103" s="65"/>
      <c r="AV103" s="81"/>
      <c r="AW103" s="65"/>
      <c r="AX103" s="21"/>
      <c r="AY103" s="76"/>
      <c r="AZ103" s="21"/>
      <c r="BA103" s="21"/>
      <c r="BB103" s="21"/>
      <c r="BC103" s="21"/>
    </row>
    <row r="104" ht="18.0" customHeight="1">
      <c r="A104" s="79"/>
      <c r="B104" s="63"/>
      <c r="C104" s="90"/>
      <c r="D104" s="91" t="str">
        <f>IFERROR(__xludf.DUMMYFUNCTION("IF(C104="""","""",REGEXEXTRACT(C104,""www.*.com""))"),"")</f>
        <v/>
      </c>
      <c r="E104" s="92" t="str">
        <f>IF(C104="","",VLOOKUP(D104, 'Sites e Siglas'!A102:C301,2))</f>
        <v/>
      </c>
      <c r="F104" s="92" t="str">
        <f>IF(C104="","",VLOOKUP(D104, 'Sites e Siglas'!A102:C301,3))</f>
        <v/>
      </c>
      <c r="G104" s="92"/>
      <c r="H104" s="97" t="str">
        <f>IFERROR(__xludf.DUMMYFUNCTION("IF(#REF!="""","""",INDEX(SPLIT(#REF!, "" x ""), 0, 1))"),"#REF!")</f>
        <v>#REF!</v>
      </c>
      <c r="I104" s="97" t="str">
        <f>IFERROR(__xludf.DUMMYFUNCTION("IF(#REF!="""","""",INDEX(SPLIT(#REF!, "" x ""), 0, 2))"),"#REF!")</f>
        <v>#REF!</v>
      </c>
      <c r="J104" s="97" t="str">
        <f>IFERROR(__xludf.DUMMYFUNCTION("IF(#REF!="""","""",INDEX(SPLIT(#REF!, "" x ""), 0, 3))"),"#REF!")</f>
        <v>#REF!</v>
      </c>
      <c r="K104" s="94" t="str">
        <f t="shared" si="1"/>
        <v>#REF!</v>
      </c>
      <c r="L104" s="88"/>
      <c r="M104" s="43"/>
      <c r="N104" s="43" t="str">
        <f t="shared" si="24"/>
        <v/>
      </c>
      <c r="O104" s="43"/>
      <c r="P104" s="43" t="str">
        <f t="shared" si="2"/>
        <v/>
      </c>
      <c r="Q104" s="31"/>
      <c r="R104" s="43"/>
      <c r="S104" s="80"/>
      <c r="T104" s="31"/>
      <c r="U104" s="82"/>
      <c r="V104" s="75" t="str">
        <f t="shared" si="3"/>
        <v/>
      </c>
      <c r="W104" s="75" t="str">
        <f t="shared" si="4"/>
        <v/>
      </c>
      <c r="X104" s="47" t="str">
        <f t="shared" si="5"/>
        <v/>
      </c>
      <c r="Y104" s="47" t="str">
        <f t="shared" si="6"/>
        <v/>
      </c>
      <c r="Z104" s="31"/>
      <c r="AA104" s="49" t="str">
        <f t="shared" si="7"/>
        <v/>
      </c>
      <c r="AB104" s="49" t="str">
        <f t="shared" si="8"/>
        <v/>
      </c>
      <c r="AC104" s="50" t="str">
        <f t="shared" si="9"/>
        <v/>
      </c>
      <c r="AD104" s="96" t="str">
        <f t="shared" si="10"/>
        <v/>
      </c>
      <c r="AE104" s="50" t="str">
        <f t="shared" si="11"/>
        <v/>
      </c>
      <c r="AF104" s="96" t="str">
        <f t="shared" si="12"/>
        <v/>
      </c>
      <c r="AG104" s="50" t="str">
        <f t="shared" si="16"/>
        <v/>
      </c>
      <c r="AH104" s="31"/>
      <c r="AI104" s="51"/>
      <c r="AJ104" s="52"/>
      <c r="AK104" s="65"/>
      <c r="AL104" s="54" t="str">
        <f t="shared" si="13"/>
        <v/>
      </c>
      <c r="AM104" s="55" t="str">
        <f t="shared" si="14"/>
        <v/>
      </c>
      <c r="AN104" s="54" t="str">
        <f t="shared" si="17"/>
        <v/>
      </c>
      <c r="AO104" s="56" t="str">
        <f t="shared" si="18"/>
        <v/>
      </c>
      <c r="AP104" s="54" t="str">
        <f t="shared" si="19"/>
        <v/>
      </c>
      <c r="AQ104" s="54" t="str">
        <f t="shared" si="20"/>
        <v/>
      </c>
      <c r="AR104" s="54" t="str">
        <f t="shared" si="21"/>
        <v/>
      </c>
      <c r="AS104" s="54" t="str">
        <f t="shared" si="22"/>
        <v/>
      </c>
      <c r="AT104" s="57" t="str">
        <f t="shared" si="23"/>
        <v/>
      </c>
      <c r="AU104" s="65"/>
      <c r="AV104" s="81"/>
      <c r="AW104" s="65"/>
      <c r="AX104" s="21"/>
      <c r="AY104" s="76"/>
      <c r="AZ104" s="21"/>
      <c r="BA104" s="21"/>
      <c r="BB104" s="21"/>
      <c r="BC104" s="21"/>
    </row>
    <row r="105" ht="18.0" customHeight="1">
      <c r="A105" s="79"/>
      <c r="B105" s="63"/>
      <c r="C105" s="90"/>
      <c r="D105" s="91" t="str">
        <f>IFERROR(__xludf.DUMMYFUNCTION("IF(C105="""","""",REGEXEXTRACT(C105,""www.*.com""))"),"")</f>
        <v/>
      </c>
      <c r="E105" s="92" t="str">
        <f>IF(C105="","",VLOOKUP(D105, 'Sites e Siglas'!A103:C302,2))</f>
        <v/>
      </c>
      <c r="F105" s="92" t="str">
        <f>IF(C105="","",VLOOKUP(D105, 'Sites e Siglas'!A103:C302,3))</f>
        <v/>
      </c>
      <c r="G105" s="92"/>
      <c r="H105" s="98" t="str">
        <f>IFERROR(__xludf.DUMMYFUNCTION("IF(#REF!="""","""",INDEX(SPLIT(#REF!, "" x ""), 0, 1))"),"#REF!")</f>
        <v>#REF!</v>
      </c>
      <c r="I105" s="98" t="str">
        <f>IFERROR(__xludf.DUMMYFUNCTION("IF(#REF!="""","""",INDEX(SPLIT(#REF!, "" x ""), 0, 2))"),"#REF!")</f>
        <v>#REF!</v>
      </c>
      <c r="J105" s="98" t="str">
        <f>IFERROR(__xludf.DUMMYFUNCTION("IF(#REF!="""","""",INDEX(SPLIT(#REF!, "" x ""), 0, 3))"),"#REF!")</f>
        <v>#REF!</v>
      </c>
      <c r="K105" s="94" t="str">
        <f t="shared" si="1"/>
        <v>#REF!</v>
      </c>
      <c r="L105" s="88"/>
      <c r="M105" s="43"/>
      <c r="N105" s="43" t="str">
        <f t="shared" si="24"/>
        <v/>
      </c>
      <c r="O105" s="43"/>
      <c r="P105" s="43" t="str">
        <f t="shared" si="2"/>
        <v/>
      </c>
      <c r="Q105" s="31"/>
      <c r="R105" s="43"/>
      <c r="S105" s="80"/>
      <c r="T105" s="31"/>
      <c r="U105" s="82"/>
      <c r="V105" s="75" t="str">
        <f t="shared" si="3"/>
        <v/>
      </c>
      <c r="W105" s="75" t="str">
        <f t="shared" si="4"/>
        <v/>
      </c>
      <c r="X105" s="47" t="str">
        <f t="shared" si="5"/>
        <v/>
      </c>
      <c r="Y105" s="47" t="str">
        <f t="shared" si="6"/>
        <v/>
      </c>
      <c r="Z105" s="31"/>
      <c r="AA105" s="49" t="str">
        <f t="shared" si="7"/>
        <v/>
      </c>
      <c r="AB105" s="49" t="str">
        <f t="shared" si="8"/>
        <v/>
      </c>
      <c r="AC105" s="50" t="str">
        <f t="shared" si="9"/>
        <v/>
      </c>
      <c r="AD105" s="96" t="str">
        <f t="shared" si="10"/>
        <v/>
      </c>
      <c r="AE105" s="50" t="str">
        <f t="shared" si="11"/>
        <v/>
      </c>
      <c r="AF105" s="96" t="str">
        <f t="shared" si="12"/>
        <v/>
      </c>
      <c r="AG105" s="50" t="str">
        <f t="shared" si="16"/>
        <v/>
      </c>
      <c r="AH105" s="31"/>
      <c r="AI105" s="51"/>
      <c r="AJ105" s="52"/>
      <c r="AK105" s="65"/>
      <c r="AL105" s="54" t="str">
        <f t="shared" si="13"/>
        <v/>
      </c>
      <c r="AM105" s="55" t="str">
        <f t="shared" si="14"/>
        <v/>
      </c>
      <c r="AN105" s="54" t="str">
        <f t="shared" si="17"/>
        <v/>
      </c>
      <c r="AO105" s="56" t="str">
        <f t="shared" si="18"/>
        <v/>
      </c>
      <c r="AP105" s="54" t="str">
        <f t="shared" si="19"/>
        <v/>
      </c>
      <c r="AQ105" s="54" t="str">
        <f t="shared" si="20"/>
        <v/>
      </c>
      <c r="AR105" s="54" t="str">
        <f t="shared" si="21"/>
        <v/>
      </c>
      <c r="AS105" s="54" t="str">
        <f t="shared" si="22"/>
        <v/>
      </c>
      <c r="AT105" s="57" t="str">
        <f t="shared" si="23"/>
        <v/>
      </c>
      <c r="AU105" s="65"/>
      <c r="AV105" s="81"/>
      <c r="AW105" s="65"/>
      <c r="AX105" s="21"/>
      <c r="AY105" s="76"/>
      <c r="AZ105" s="21"/>
      <c r="BA105" s="21"/>
      <c r="BB105" s="21"/>
      <c r="BC105" s="21"/>
    </row>
    <row r="106" ht="18.0" customHeight="1">
      <c r="A106" s="79"/>
      <c r="B106" s="63"/>
      <c r="C106" s="90"/>
      <c r="D106" s="91" t="str">
        <f>IFERROR(__xludf.DUMMYFUNCTION("IF(C106="""","""",REGEXEXTRACT(C106,""www.*.com""))"),"")</f>
        <v/>
      </c>
      <c r="E106" s="92" t="str">
        <f>IF(C106="","",VLOOKUP(D106, 'Sites e Siglas'!A104:C303,2))</f>
        <v/>
      </c>
      <c r="F106" s="92" t="str">
        <f>IF(C106="","",VLOOKUP(D106, 'Sites e Siglas'!A104:C303,3))</f>
        <v/>
      </c>
      <c r="G106" s="92"/>
      <c r="H106" s="97" t="str">
        <f>IFERROR(__xludf.DUMMYFUNCTION("IF(#REF!="""","""",INDEX(SPLIT(#REF!, "" x ""), 0, 1))"),"#REF!")</f>
        <v>#REF!</v>
      </c>
      <c r="I106" s="97" t="str">
        <f>IFERROR(__xludf.DUMMYFUNCTION("IF(#REF!="""","""",INDEX(SPLIT(#REF!, "" x ""), 0, 2))"),"#REF!")</f>
        <v>#REF!</v>
      </c>
      <c r="J106" s="97" t="str">
        <f>IFERROR(__xludf.DUMMYFUNCTION("IF(#REF!="""","""",INDEX(SPLIT(#REF!, "" x ""), 0, 3))"),"#REF!")</f>
        <v>#REF!</v>
      </c>
      <c r="K106" s="94" t="str">
        <f t="shared" si="1"/>
        <v>#REF!</v>
      </c>
      <c r="L106" s="88"/>
      <c r="M106" s="43"/>
      <c r="N106" s="43" t="str">
        <f t="shared" si="24"/>
        <v/>
      </c>
      <c r="O106" s="43"/>
      <c r="P106" s="43" t="str">
        <f t="shared" si="2"/>
        <v/>
      </c>
      <c r="Q106" s="31"/>
      <c r="R106" s="43"/>
      <c r="S106" s="80"/>
      <c r="T106" s="31"/>
      <c r="U106" s="82"/>
      <c r="V106" s="75" t="str">
        <f t="shared" si="3"/>
        <v/>
      </c>
      <c r="W106" s="75" t="str">
        <f t="shared" si="4"/>
        <v/>
      </c>
      <c r="X106" s="47" t="str">
        <f t="shared" si="5"/>
        <v/>
      </c>
      <c r="Y106" s="47" t="str">
        <f t="shared" si="6"/>
        <v/>
      </c>
      <c r="Z106" s="31"/>
      <c r="AA106" s="49" t="str">
        <f t="shared" si="7"/>
        <v/>
      </c>
      <c r="AB106" s="49" t="str">
        <f t="shared" si="8"/>
        <v/>
      </c>
      <c r="AC106" s="50" t="str">
        <f t="shared" si="9"/>
        <v/>
      </c>
      <c r="AD106" s="96" t="str">
        <f t="shared" si="10"/>
        <v/>
      </c>
      <c r="AE106" s="50" t="str">
        <f t="shared" si="11"/>
        <v/>
      </c>
      <c r="AF106" s="96" t="str">
        <f t="shared" si="12"/>
        <v/>
      </c>
      <c r="AG106" s="50" t="str">
        <f t="shared" si="16"/>
        <v/>
      </c>
      <c r="AH106" s="31"/>
      <c r="AI106" s="51"/>
      <c r="AJ106" s="52"/>
      <c r="AK106" s="65"/>
      <c r="AL106" s="54" t="str">
        <f t="shared" si="13"/>
        <v/>
      </c>
      <c r="AM106" s="55" t="str">
        <f t="shared" si="14"/>
        <v/>
      </c>
      <c r="AN106" s="54" t="str">
        <f t="shared" si="17"/>
        <v/>
      </c>
      <c r="AO106" s="56" t="str">
        <f t="shared" si="18"/>
        <v/>
      </c>
      <c r="AP106" s="54" t="str">
        <f t="shared" si="19"/>
        <v/>
      </c>
      <c r="AQ106" s="54" t="str">
        <f t="shared" si="20"/>
        <v/>
      </c>
      <c r="AR106" s="54" t="str">
        <f t="shared" si="21"/>
        <v/>
      </c>
      <c r="AS106" s="54" t="str">
        <f t="shared" si="22"/>
        <v/>
      </c>
      <c r="AT106" s="57" t="str">
        <f t="shared" si="23"/>
        <v/>
      </c>
      <c r="AU106" s="65"/>
      <c r="AV106" s="81"/>
      <c r="AW106" s="65"/>
      <c r="AX106" s="21"/>
      <c r="AY106" s="76"/>
      <c r="AZ106" s="21"/>
      <c r="BA106" s="21"/>
      <c r="BB106" s="21"/>
      <c r="BC106" s="21"/>
    </row>
    <row r="107" ht="18.0" customHeight="1">
      <c r="A107" s="79"/>
      <c r="B107" s="63"/>
      <c r="C107" s="90"/>
      <c r="D107" s="91" t="str">
        <f>IFERROR(__xludf.DUMMYFUNCTION("IF(C107="""","""",REGEXEXTRACT(C107,""www.*.com""))"),"")</f>
        <v/>
      </c>
      <c r="E107" s="92" t="str">
        <f>IF(C107="","",VLOOKUP(D107, 'Sites e Siglas'!A105:C304,2))</f>
        <v/>
      </c>
      <c r="F107" s="92" t="str">
        <f>IF(C107="","",VLOOKUP(D107, 'Sites e Siglas'!A105:C304,3))</f>
        <v/>
      </c>
      <c r="G107" s="92"/>
      <c r="H107" s="98" t="str">
        <f>IFERROR(__xludf.DUMMYFUNCTION("IF(#REF!="""","""",INDEX(SPLIT(#REF!, "" x ""), 0, 1))"),"#REF!")</f>
        <v>#REF!</v>
      </c>
      <c r="I107" s="98" t="str">
        <f>IFERROR(__xludf.DUMMYFUNCTION("IF(#REF!="""","""",INDEX(SPLIT(#REF!, "" x ""), 0, 2))"),"#REF!")</f>
        <v>#REF!</v>
      </c>
      <c r="J107" s="98" t="str">
        <f>IFERROR(__xludf.DUMMYFUNCTION("IF(#REF!="""","""",INDEX(SPLIT(#REF!, "" x ""), 0, 3))"),"#REF!")</f>
        <v>#REF!</v>
      </c>
      <c r="K107" s="94" t="str">
        <f t="shared" si="1"/>
        <v>#REF!</v>
      </c>
      <c r="L107" s="88"/>
      <c r="M107" s="43"/>
      <c r="N107" s="43" t="str">
        <f t="shared" si="24"/>
        <v/>
      </c>
      <c r="O107" s="43"/>
      <c r="P107" s="43" t="str">
        <f t="shared" si="2"/>
        <v/>
      </c>
      <c r="Q107" s="31"/>
      <c r="R107" s="43"/>
      <c r="S107" s="80"/>
      <c r="T107" s="31"/>
      <c r="U107" s="82"/>
      <c r="V107" s="75" t="str">
        <f t="shared" si="3"/>
        <v/>
      </c>
      <c r="W107" s="75" t="str">
        <f t="shared" si="4"/>
        <v/>
      </c>
      <c r="X107" s="47" t="str">
        <f t="shared" si="5"/>
        <v/>
      </c>
      <c r="Y107" s="47" t="str">
        <f t="shared" si="6"/>
        <v/>
      </c>
      <c r="Z107" s="31"/>
      <c r="AA107" s="49" t="str">
        <f t="shared" si="7"/>
        <v/>
      </c>
      <c r="AB107" s="49" t="str">
        <f t="shared" si="8"/>
        <v/>
      </c>
      <c r="AC107" s="50" t="str">
        <f t="shared" si="9"/>
        <v/>
      </c>
      <c r="AD107" s="96" t="str">
        <f t="shared" si="10"/>
        <v/>
      </c>
      <c r="AE107" s="50" t="str">
        <f t="shared" si="11"/>
        <v/>
      </c>
      <c r="AF107" s="96" t="str">
        <f t="shared" si="12"/>
        <v/>
      </c>
      <c r="AG107" s="50" t="str">
        <f t="shared" si="16"/>
        <v/>
      </c>
      <c r="AH107" s="31"/>
      <c r="AI107" s="51"/>
      <c r="AJ107" s="52"/>
      <c r="AK107" s="65"/>
      <c r="AL107" s="54" t="str">
        <f t="shared" si="13"/>
        <v/>
      </c>
      <c r="AM107" s="55" t="str">
        <f t="shared" si="14"/>
        <v/>
      </c>
      <c r="AN107" s="54" t="str">
        <f t="shared" si="17"/>
        <v/>
      </c>
      <c r="AO107" s="56" t="str">
        <f t="shared" si="18"/>
        <v/>
      </c>
      <c r="AP107" s="54" t="str">
        <f t="shared" si="19"/>
        <v/>
      </c>
      <c r="AQ107" s="54" t="str">
        <f t="shared" si="20"/>
        <v/>
      </c>
      <c r="AR107" s="54" t="str">
        <f t="shared" si="21"/>
        <v/>
      </c>
      <c r="AS107" s="54" t="str">
        <f t="shared" si="22"/>
        <v/>
      </c>
      <c r="AT107" s="57" t="str">
        <f t="shared" si="23"/>
        <v/>
      </c>
      <c r="AU107" s="65"/>
      <c r="AV107" s="81"/>
      <c r="AW107" s="65"/>
      <c r="AX107" s="21"/>
      <c r="AY107" s="76"/>
      <c r="AZ107" s="21"/>
      <c r="BA107" s="21"/>
      <c r="BB107" s="21"/>
      <c r="BC107" s="21"/>
    </row>
    <row r="108" ht="18.0" customHeight="1">
      <c r="A108" s="79"/>
      <c r="B108" s="63"/>
      <c r="C108" s="90"/>
      <c r="D108" s="91" t="str">
        <f>IFERROR(__xludf.DUMMYFUNCTION("IF(C108="""","""",REGEXEXTRACT(C108,""www.*.com""))"),"")</f>
        <v/>
      </c>
      <c r="E108" s="92" t="str">
        <f>IF(C108="","",VLOOKUP(D108, 'Sites e Siglas'!A106:C305,2))</f>
        <v/>
      </c>
      <c r="F108" s="92" t="str">
        <f>IF(C108="","",VLOOKUP(D108, 'Sites e Siglas'!A106:C305,3))</f>
        <v/>
      </c>
      <c r="G108" s="92"/>
      <c r="H108" s="97" t="str">
        <f>IFERROR(__xludf.DUMMYFUNCTION("IF(#REF!="""","""",INDEX(SPLIT(#REF!, "" x ""), 0, 1))"),"#REF!")</f>
        <v>#REF!</v>
      </c>
      <c r="I108" s="97" t="str">
        <f>IFERROR(__xludf.DUMMYFUNCTION("IF(#REF!="""","""",INDEX(SPLIT(#REF!, "" x ""), 0, 2))"),"#REF!")</f>
        <v>#REF!</v>
      </c>
      <c r="J108" s="97" t="str">
        <f>IFERROR(__xludf.DUMMYFUNCTION("IF(#REF!="""","""",INDEX(SPLIT(#REF!, "" x ""), 0, 3))"),"#REF!")</f>
        <v>#REF!</v>
      </c>
      <c r="K108" s="94" t="str">
        <f t="shared" si="1"/>
        <v>#REF!</v>
      </c>
      <c r="L108" s="88"/>
      <c r="M108" s="43"/>
      <c r="N108" s="43" t="str">
        <f t="shared" si="24"/>
        <v/>
      </c>
      <c r="O108" s="43"/>
      <c r="P108" s="43" t="str">
        <f t="shared" si="2"/>
        <v/>
      </c>
      <c r="Q108" s="31"/>
      <c r="R108" s="43"/>
      <c r="S108" s="80"/>
      <c r="T108" s="31"/>
      <c r="U108" s="82"/>
      <c r="V108" s="75" t="str">
        <f t="shared" si="3"/>
        <v/>
      </c>
      <c r="W108" s="75" t="str">
        <f t="shared" si="4"/>
        <v/>
      </c>
      <c r="X108" s="47" t="str">
        <f t="shared" si="5"/>
        <v/>
      </c>
      <c r="Y108" s="47" t="str">
        <f t="shared" si="6"/>
        <v/>
      </c>
      <c r="Z108" s="31"/>
      <c r="AA108" s="49" t="str">
        <f t="shared" si="7"/>
        <v/>
      </c>
      <c r="AB108" s="49" t="str">
        <f t="shared" si="8"/>
        <v/>
      </c>
      <c r="AC108" s="50" t="str">
        <f t="shared" si="9"/>
        <v/>
      </c>
      <c r="AD108" s="96" t="str">
        <f t="shared" si="10"/>
        <v/>
      </c>
      <c r="AE108" s="50" t="str">
        <f t="shared" si="11"/>
        <v/>
      </c>
      <c r="AF108" s="96" t="str">
        <f t="shared" si="12"/>
        <v/>
      </c>
      <c r="AG108" s="50" t="str">
        <f t="shared" si="16"/>
        <v/>
      </c>
      <c r="AH108" s="31"/>
      <c r="AI108" s="51"/>
      <c r="AJ108" s="52"/>
      <c r="AK108" s="65"/>
      <c r="AL108" s="54" t="str">
        <f t="shared" si="13"/>
        <v/>
      </c>
      <c r="AM108" s="55" t="str">
        <f t="shared" si="14"/>
        <v/>
      </c>
      <c r="AN108" s="54" t="str">
        <f t="shared" si="17"/>
        <v/>
      </c>
      <c r="AO108" s="56" t="str">
        <f t="shared" si="18"/>
        <v/>
      </c>
      <c r="AP108" s="54" t="str">
        <f t="shared" si="19"/>
        <v/>
      </c>
      <c r="AQ108" s="54" t="str">
        <f t="shared" si="20"/>
        <v/>
      </c>
      <c r="AR108" s="54" t="str">
        <f t="shared" si="21"/>
        <v/>
      </c>
      <c r="AS108" s="54" t="str">
        <f t="shared" si="22"/>
        <v/>
      </c>
      <c r="AT108" s="57" t="str">
        <f t="shared" si="23"/>
        <v/>
      </c>
      <c r="AU108" s="65"/>
      <c r="AV108" s="81"/>
      <c r="AW108" s="65"/>
      <c r="AX108" s="21"/>
      <c r="AY108" s="76"/>
      <c r="AZ108" s="21"/>
      <c r="BA108" s="21"/>
      <c r="BB108" s="21"/>
      <c r="BC108" s="21"/>
    </row>
    <row r="109" ht="18.0" customHeight="1">
      <c r="A109" s="79"/>
      <c r="B109" s="63"/>
      <c r="C109" s="90"/>
      <c r="D109" s="91" t="str">
        <f>IFERROR(__xludf.DUMMYFUNCTION("IF(C109="""","""",REGEXEXTRACT(C109,""www.*.com""))"),"")</f>
        <v/>
      </c>
      <c r="E109" s="92" t="str">
        <f>IF(C109="","",VLOOKUP(D109, 'Sites e Siglas'!A107:C306,2))</f>
        <v/>
      </c>
      <c r="F109" s="92" t="str">
        <f>IF(C109="","",VLOOKUP(D109, 'Sites e Siglas'!A107:C306,3))</f>
        <v/>
      </c>
      <c r="G109" s="92"/>
      <c r="H109" s="98" t="str">
        <f>IFERROR(__xludf.DUMMYFUNCTION("IF(#REF!="""","""",INDEX(SPLIT(#REF!, "" x ""), 0, 1))"),"#REF!")</f>
        <v>#REF!</v>
      </c>
      <c r="I109" s="98" t="str">
        <f>IFERROR(__xludf.DUMMYFUNCTION("IF(#REF!="""","""",INDEX(SPLIT(#REF!, "" x ""), 0, 2))"),"#REF!")</f>
        <v>#REF!</v>
      </c>
      <c r="J109" s="98" t="str">
        <f>IFERROR(__xludf.DUMMYFUNCTION("IF(#REF!="""","""",INDEX(SPLIT(#REF!, "" x ""), 0, 3))"),"#REF!")</f>
        <v>#REF!</v>
      </c>
      <c r="K109" s="94" t="str">
        <f t="shared" si="1"/>
        <v>#REF!</v>
      </c>
      <c r="L109" s="88"/>
      <c r="M109" s="43"/>
      <c r="N109" s="43" t="str">
        <f t="shared" si="24"/>
        <v/>
      </c>
      <c r="O109" s="43"/>
      <c r="P109" s="43" t="str">
        <f t="shared" si="2"/>
        <v/>
      </c>
      <c r="Q109" s="31"/>
      <c r="R109" s="43"/>
      <c r="S109" s="80"/>
      <c r="T109" s="31"/>
      <c r="U109" s="82"/>
      <c r="V109" s="75" t="str">
        <f t="shared" si="3"/>
        <v/>
      </c>
      <c r="W109" s="75" t="str">
        <f t="shared" si="4"/>
        <v/>
      </c>
      <c r="X109" s="47" t="str">
        <f t="shared" si="5"/>
        <v/>
      </c>
      <c r="Y109" s="47" t="str">
        <f t="shared" si="6"/>
        <v/>
      </c>
      <c r="Z109" s="31"/>
      <c r="AA109" s="49" t="str">
        <f t="shared" si="7"/>
        <v/>
      </c>
      <c r="AB109" s="49" t="str">
        <f t="shared" si="8"/>
        <v/>
      </c>
      <c r="AC109" s="50" t="str">
        <f t="shared" si="9"/>
        <v/>
      </c>
      <c r="AD109" s="96" t="str">
        <f t="shared" si="10"/>
        <v/>
      </c>
      <c r="AE109" s="50" t="str">
        <f t="shared" si="11"/>
        <v/>
      </c>
      <c r="AF109" s="96" t="str">
        <f t="shared" si="12"/>
        <v/>
      </c>
      <c r="AG109" s="50" t="str">
        <f t="shared" si="16"/>
        <v/>
      </c>
      <c r="AH109" s="31"/>
      <c r="AI109" s="51"/>
      <c r="AJ109" s="52"/>
      <c r="AK109" s="65"/>
      <c r="AL109" s="54" t="str">
        <f t="shared" si="13"/>
        <v/>
      </c>
      <c r="AM109" s="55" t="str">
        <f t="shared" si="14"/>
        <v/>
      </c>
      <c r="AN109" s="54" t="str">
        <f t="shared" si="17"/>
        <v/>
      </c>
      <c r="AO109" s="56" t="str">
        <f t="shared" si="18"/>
        <v/>
      </c>
      <c r="AP109" s="54" t="str">
        <f t="shared" si="19"/>
        <v/>
      </c>
      <c r="AQ109" s="54" t="str">
        <f t="shared" si="20"/>
        <v/>
      </c>
      <c r="AR109" s="54" t="str">
        <f t="shared" si="21"/>
        <v/>
      </c>
      <c r="AS109" s="54" t="str">
        <f t="shared" si="22"/>
        <v/>
      </c>
      <c r="AT109" s="57" t="str">
        <f t="shared" si="23"/>
        <v/>
      </c>
      <c r="AU109" s="65"/>
      <c r="AV109" s="81"/>
      <c r="AW109" s="65"/>
      <c r="AX109" s="21"/>
      <c r="AY109" s="76"/>
      <c r="AZ109" s="21"/>
      <c r="BA109" s="21"/>
      <c r="BB109" s="21"/>
      <c r="BC109" s="21"/>
    </row>
    <row r="110" ht="18.0" customHeight="1">
      <c r="A110" s="79"/>
      <c r="B110" s="63"/>
      <c r="C110" s="90"/>
      <c r="D110" s="91" t="str">
        <f>IFERROR(__xludf.DUMMYFUNCTION("IF(C110="""","""",REGEXEXTRACT(C110,""www.*.com""))"),"")</f>
        <v/>
      </c>
      <c r="E110" s="92" t="str">
        <f>IF(C110="","",VLOOKUP(D110, 'Sites e Siglas'!A108:C307,2))</f>
        <v/>
      </c>
      <c r="F110" s="92" t="str">
        <f>IF(C110="","",VLOOKUP(D110, 'Sites e Siglas'!A108:C307,3))</f>
        <v/>
      </c>
      <c r="G110" s="92"/>
      <c r="H110" s="97" t="str">
        <f>IFERROR(__xludf.DUMMYFUNCTION("IF(#REF!="""","""",INDEX(SPLIT(#REF!, "" x ""), 0, 1))"),"#REF!")</f>
        <v>#REF!</v>
      </c>
      <c r="I110" s="97" t="str">
        <f>IFERROR(__xludf.DUMMYFUNCTION("IF(#REF!="""","""",INDEX(SPLIT(#REF!, "" x ""), 0, 2))"),"#REF!")</f>
        <v>#REF!</v>
      </c>
      <c r="J110" s="97" t="str">
        <f>IFERROR(__xludf.DUMMYFUNCTION("IF(#REF!="""","""",INDEX(SPLIT(#REF!, "" x ""), 0, 3))"),"#REF!")</f>
        <v>#REF!</v>
      </c>
      <c r="K110" s="94" t="str">
        <f t="shared" si="1"/>
        <v>#REF!</v>
      </c>
      <c r="L110" s="88"/>
      <c r="M110" s="43"/>
      <c r="N110" s="43" t="str">
        <f t="shared" si="24"/>
        <v/>
      </c>
      <c r="O110" s="43"/>
      <c r="P110" s="43" t="str">
        <f t="shared" si="2"/>
        <v/>
      </c>
      <c r="Q110" s="31"/>
      <c r="R110" s="43"/>
      <c r="S110" s="80"/>
      <c r="T110" s="31"/>
      <c r="U110" s="82"/>
      <c r="V110" s="75" t="str">
        <f t="shared" si="3"/>
        <v/>
      </c>
      <c r="W110" s="75" t="str">
        <f t="shared" si="4"/>
        <v/>
      </c>
      <c r="X110" s="47" t="str">
        <f t="shared" si="5"/>
        <v/>
      </c>
      <c r="Y110" s="47" t="str">
        <f t="shared" si="6"/>
        <v/>
      </c>
      <c r="Z110" s="31"/>
      <c r="AA110" s="49" t="str">
        <f t="shared" si="7"/>
        <v/>
      </c>
      <c r="AB110" s="49" t="str">
        <f t="shared" si="8"/>
        <v/>
      </c>
      <c r="AC110" s="50" t="str">
        <f t="shared" si="9"/>
        <v/>
      </c>
      <c r="AD110" s="96" t="str">
        <f t="shared" si="10"/>
        <v/>
      </c>
      <c r="AE110" s="50" t="str">
        <f t="shared" si="11"/>
        <v/>
      </c>
      <c r="AF110" s="96" t="str">
        <f t="shared" si="12"/>
        <v/>
      </c>
      <c r="AG110" s="50" t="str">
        <f t="shared" si="16"/>
        <v/>
      </c>
      <c r="AH110" s="31"/>
      <c r="AI110" s="51"/>
      <c r="AJ110" s="52"/>
      <c r="AK110" s="65"/>
      <c r="AL110" s="54" t="str">
        <f t="shared" si="13"/>
        <v/>
      </c>
      <c r="AM110" s="55" t="str">
        <f t="shared" si="14"/>
        <v/>
      </c>
      <c r="AN110" s="54" t="str">
        <f t="shared" si="17"/>
        <v/>
      </c>
      <c r="AO110" s="56" t="str">
        <f t="shared" si="18"/>
        <v/>
      </c>
      <c r="AP110" s="54" t="str">
        <f t="shared" si="19"/>
        <v/>
      </c>
      <c r="AQ110" s="54" t="str">
        <f t="shared" si="20"/>
        <v/>
      </c>
      <c r="AR110" s="54" t="str">
        <f t="shared" si="21"/>
        <v/>
      </c>
      <c r="AS110" s="54" t="str">
        <f t="shared" si="22"/>
        <v/>
      </c>
      <c r="AT110" s="57" t="str">
        <f t="shared" si="23"/>
        <v/>
      </c>
      <c r="AU110" s="65"/>
      <c r="AV110" s="81"/>
      <c r="AW110" s="65"/>
      <c r="AX110" s="21"/>
      <c r="AY110" s="76"/>
      <c r="AZ110" s="21"/>
      <c r="BA110" s="21"/>
      <c r="BB110" s="21"/>
      <c r="BC110" s="21"/>
    </row>
    <row r="111" ht="18.0" customHeight="1">
      <c r="A111" s="79"/>
      <c r="B111" s="63"/>
      <c r="C111" s="90"/>
      <c r="D111" s="91" t="str">
        <f>IFERROR(__xludf.DUMMYFUNCTION("IF(C111="""","""",REGEXEXTRACT(C111,""www.*.com""))"),"")</f>
        <v/>
      </c>
      <c r="E111" s="92" t="str">
        <f>IF(C111="","",VLOOKUP(D111, 'Sites e Siglas'!A109:C308,2))</f>
        <v/>
      </c>
      <c r="F111" s="92" t="str">
        <f>IF(C111="","",VLOOKUP(D111, 'Sites e Siglas'!A109:C308,3))</f>
        <v/>
      </c>
      <c r="G111" s="92"/>
      <c r="H111" s="98" t="str">
        <f>IFERROR(__xludf.DUMMYFUNCTION("IF(#REF!="""","""",INDEX(SPLIT(#REF!, "" x ""), 0, 1))"),"#REF!")</f>
        <v>#REF!</v>
      </c>
      <c r="I111" s="98" t="str">
        <f>IFERROR(__xludf.DUMMYFUNCTION("IF(#REF!="""","""",INDEX(SPLIT(#REF!, "" x ""), 0, 2))"),"#REF!")</f>
        <v>#REF!</v>
      </c>
      <c r="J111" s="98" t="str">
        <f>IFERROR(__xludf.DUMMYFUNCTION("IF(#REF!="""","""",INDEX(SPLIT(#REF!, "" x ""), 0, 3))"),"#REF!")</f>
        <v>#REF!</v>
      </c>
      <c r="K111" s="94" t="str">
        <f t="shared" si="1"/>
        <v>#REF!</v>
      </c>
      <c r="L111" s="88"/>
      <c r="M111" s="43"/>
      <c r="N111" s="43" t="str">
        <f t="shared" si="24"/>
        <v/>
      </c>
      <c r="O111" s="43"/>
      <c r="P111" s="43" t="str">
        <f t="shared" si="2"/>
        <v/>
      </c>
      <c r="Q111" s="31"/>
      <c r="R111" s="43"/>
      <c r="S111" s="80"/>
      <c r="T111" s="31"/>
      <c r="U111" s="82"/>
      <c r="V111" s="75" t="str">
        <f t="shared" si="3"/>
        <v/>
      </c>
      <c r="W111" s="75" t="str">
        <f t="shared" si="4"/>
        <v/>
      </c>
      <c r="X111" s="47" t="str">
        <f t="shared" si="5"/>
        <v/>
      </c>
      <c r="Y111" s="47" t="str">
        <f t="shared" si="6"/>
        <v/>
      </c>
      <c r="Z111" s="31"/>
      <c r="AA111" s="49" t="str">
        <f t="shared" si="7"/>
        <v/>
      </c>
      <c r="AB111" s="49" t="str">
        <f t="shared" si="8"/>
        <v/>
      </c>
      <c r="AC111" s="50" t="str">
        <f t="shared" si="9"/>
        <v/>
      </c>
      <c r="AD111" s="96" t="str">
        <f t="shared" si="10"/>
        <v/>
      </c>
      <c r="AE111" s="50" t="str">
        <f t="shared" si="11"/>
        <v/>
      </c>
      <c r="AF111" s="96" t="str">
        <f t="shared" si="12"/>
        <v/>
      </c>
      <c r="AG111" s="50" t="str">
        <f t="shared" si="16"/>
        <v/>
      </c>
      <c r="AH111" s="31"/>
      <c r="AI111" s="51"/>
      <c r="AJ111" s="52"/>
      <c r="AK111" s="65"/>
      <c r="AL111" s="54" t="str">
        <f t="shared" si="13"/>
        <v/>
      </c>
      <c r="AM111" s="55" t="str">
        <f t="shared" si="14"/>
        <v/>
      </c>
      <c r="AN111" s="54" t="str">
        <f t="shared" si="17"/>
        <v/>
      </c>
      <c r="AO111" s="56" t="str">
        <f t="shared" si="18"/>
        <v/>
      </c>
      <c r="AP111" s="54" t="str">
        <f t="shared" si="19"/>
        <v/>
      </c>
      <c r="AQ111" s="54" t="str">
        <f t="shared" si="20"/>
        <v/>
      </c>
      <c r="AR111" s="54" t="str">
        <f t="shared" si="21"/>
        <v/>
      </c>
      <c r="AS111" s="54" t="str">
        <f t="shared" si="22"/>
        <v/>
      </c>
      <c r="AT111" s="57" t="str">
        <f t="shared" si="23"/>
        <v/>
      </c>
      <c r="AU111" s="65"/>
      <c r="AV111" s="81"/>
      <c r="AW111" s="65"/>
      <c r="AX111" s="21"/>
      <c r="AY111" s="76"/>
      <c r="AZ111" s="21"/>
      <c r="BA111" s="21"/>
      <c r="BB111" s="21"/>
      <c r="BC111" s="21"/>
    </row>
    <row r="112" ht="18.0" customHeight="1">
      <c r="A112" s="79"/>
      <c r="B112" s="63"/>
      <c r="C112" s="90"/>
      <c r="D112" s="91" t="str">
        <f>IFERROR(__xludf.DUMMYFUNCTION("IF(C112="""","""",REGEXEXTRACT(C112,""www.*.com""))"),"")</f>
        <v/>
      </c>
      <c r="E112" s="92" t="str">
        <f>IF(C112="","",VLOOKUP(D112, 'Sites e Siglas'!A110:C309,2))</f>
        <v/>
      </c>
      <c r="F112" s="92" t="str">
        <f>IF(C112="","",VLOOKUP(D112, 'Sites e Siglas'!A110:C309,3))</f>
        <v/>
      </c>
      <c r="G112" s="92"/>
      <c r="H112" s="97" t="str">
        <f>IFERROR(__xludf.DUMMYFUNCTION("IF(#REF!="""","""",INDEX(SPLIT(#REF!, "" x ""), 0, 1))"),"#REF!")</f>
        <v>#REF!</v>
      </c>
      <c r="I112" s="97" t="str">
        <f>IFERROR(__xludf.DUMMYFUNCTION("IF(#REF!="""","""",INDEX(SPLIT(#REF!, "" x ""), 0, 2))"),"#REF!")</f>
        <v>#REF!</v>
      </c>
      <c r="J112" s="97" t="str">
        <f>IFERROR(__xludf.DUMMYFUNCTION("IF(#REF!="""","""",INDEX(SPLIT(#REF!, "" x ""), 0, 3))"),"#REF!")</f>
        <v>#REF!</v>
      </c>
      <c r="K112" s="94" t="str">
        <f t="shared" si="1"/>
        <v>#REF!</v>
      </c>
      <c r="L112" s="88"/>
      <c r="M112" s="43"/>
      <c r="N112" s="43" t="str">
        <f t="shared" si="24"/>
        <v/>
      </c>
      <c r="O112" s="43"/>
      <c r="P112" s="43" t="str">
        <f t="shared" si="2"/>
        <v/>
      </c>
      <c r="Q112" s="31"/>
      <c r="R112" s="43"/>
      <c r="S112" s="80"/>
      <c r="T112" s="31"/>
      <c r="U112" s="82"/>
      <c r="V112" s="75" t="str">
        <f t="shared" si="3"/>
        <v/>
      </c>
      <c r="W112" s="75" t="str">
        <f t="shared" si="4"/>
        <v/>
      </c>
      <c r="X112" s="47" t="str">
        <f t="shared" si="5"/>
        <v/>
      </c>
      <c r="Y112" s="47" t="str">
        <f t="shared" si="6"/>
        <v/>
      </c>
      <c r="Z112" s="31"/>
      <c r="AA112" s="49" t="str">
        <f t="shared" si="7"/>
        <v/>
      </c>
      <c r="AB112" s="49" t="str">
        <f t="shared" si="8"/>
        <v/>
      </c>
      <c r="AC112" s="50" t="str">
        <f t="shared" si="9"/>
        <v/>
      </c>
      <c r="AD112" s="96" t="str">
        <f t="shared" si="10"/>
        <v/>
      </c>
      <c r="AE112" s="50" t="str">
        <f t="shared" si="11"/>
        <v/>
      </c>
      <c r="AF112" s="96" t="str">
        <f t="shared" si="12"/>
        <v/>
      </c>
      <c r="AG112" s="50" t="str">
        <f t="shared" si="16"/>
        <v/>
      </c>
      <c r="AH112" s="31"/>
      <c r="AI112" s="51"/>
      <c r="AJ112" s="52"/>
      <c r="AK112" s="65"/>
      <c r="AL112" s="54" t="str">
        <f t="shared" si="13"/>
        <v/>
      </c>
      <c r="AM112" s="55" t="str">
        <f t="shared" si="14"/>
        <v/>
      </c>
      <c r="AN112" s="54" t="str">
        <f t="shared" si="17"/>
        <v/>
      </c>
      <c r="AO112" s="56" t="str">
        <f t="shared" si="18"/>
        <v/>
      </c>
      <c r="AP112" s="54" t="str">
        <f t="shared" si="19"/>
        <v/>
      </c>
      <c r="AQ112" s="54" t="str">
        <f t="shared" si="20"/>
        <v/>
      </c>
      <c r="AR112" s="54" t="str">
        <f t="shared" si="21"/>
        <v/>
      </c>
      <c r="AS112" s="54" t="str">
        <f t="shared" si="22"/>
        <v/>
      </c>
      <c r="AT112" s="57" t="str">
        <f t="shared" si="23"/>
        <v/>
      </c>
      <c r="AU112" s="65"/>
      <c r="AV112" s="81"/>
      <c r="AW112" s="65"/>
      <c r="AX112" s="21"/>
      <c r="AY112" s="76"/>
      <c r="AZ112" s="21"/>
      <c r="BA112" s="21"/>
      <c r="BB112" s="21"/>
      <c r="BC112" s="21"/>
    </row>
    <row r="113" ht="18.0" customHeight="1">
      <c r="A113" s="79"/>
      <c r="B113" s="63"/>
      <c r="C113" s="90"/>
      <c r="D113" s="91" t="str">
        <f>IFERROR(__xludf.DUMMYFUNCTION("IF(C113="""","""",REGEXEXTRACT(C113,""www.*.com""))"),"")</f>
        <v/>
      </c>
      <c r="E113" s="92" t="str">
        <f>IF(C113="","",VLOOKUP(D113, 'Sites e Siglas'!A111:C310,2))</f>
        <v/>
      </c>
      <c r="F113" s="92" t="str">
        <f>IF(C113="","",VLOOKUP(D113, 'Sites e Siglas'!A111:C310,3))</f>
        <v/>
      </c>
      <c r="G113" s="92"/>
      <c r="H113" s="98" t="str">
        <f>IFERROR(__xludf.DUMMYFUNCTION("IF(#REF!="""","""",INDEX(SPLIT(#REF!, "" x ""), 0, 1))"),"#REF!")</f>
        <v>#REF!</v>
      </c>
      <c r="I113" s="98" t="str">
        <f>IFERROR(__xludf.DUMMYFUNCTION("IF(#REF!="""","""",INDEX(SPLIT(#REF!, "" x ""), 0, 2))"),"#REF!")</f>
        <v>#REF!</v>
      </c>
      <c r="J113" s="98" t="str">
        <f>IFERROR(__xludf.DUMMYFUNCTION("IF(#REF!="""","""",INDEX(SPLIT(#REF!, "" x ""), 0, 3))"),"#REF!")</f>
        <v>#REF!</v>
      </c>
      <c r="K113" s="94" t="str">
        <f t="shared" si="1"/>
        <v>#REF!</v>
      </c>
      <c r="L113" s="88"/>
      <c r="M113" s="43"/>
      <c r="N113" s="43" t="str">
        <f t="shared" si="24"/>
        <v/>
      </c>
      <c r="O113" s="43"/>
      <c r="P113" s="43" t="str">
        <f t="shared" si="2"/>
        <v/>
      </c>
      <c r="Q113" s="31"/>
      <c r="R113" s="43"/>
      <c r="S113" s="80"/>
      <c r="T113" s="31"/>
      <c r="U113" s="82"/>
      <c r="V113" s="75" t="str">
        <f t="shared" si="3"/>
        <v/>
      </c>
      <c r="W113" s="75" t="str">
        <f t="shared" si="4"/>
        <v/>
      </c>
      <c r="X113" s="47" t="str">
        <f t="shared" si="5"/>
        <v/>
      </c>
      <c r="Y113" s="47" t="str">
        <f t="shared" si="6"/>
        <v/>
      </c>
      <c r="Z113" s="31"/>
      <c r="AA113" s="49" t="str">
        <f t="shared" si="7"/>
        <v/>
      </c>
      <c r="AB113" s="49" t="str">
        <f t="shared" si="8"/>
        <v/>
      </c>
      <c r="AC113" s="50" t="str">
        <f t="shared" si="9"/>
        <v/>
      </c>
      <c r="AD113" s="96" t="str">
        <f t="shared" si="10"/>
        <v/>
      </c>
      <c r="AE113" s="50" t="str">
        <f t="shared" si="11"/>
        <v/>
      </c>
      <c r="AF113" s="96" t="str">
        <f t="shared" si="12"/>
        <v/>
      </c>
      <c r="AG113" s="50" t="str">
        <f t="shared" si="16"/>
        <v/>
      </c>
      <c r="AH113" s="31"/>
      <c r="AI113" s="51"/>
      <c r="AJ113" s="52"/>
      <c r="AK113" s="65"/>
      <c r="AL113" s="54" t="str">
        <f t="shared" si="13"/>
        <v/>
      </c>
      <c r="AM113" s="55" t="str">
        <f t="shared" si="14"/>
        <v/>
      </c>
      <c r="AN113" s="54" t="str">
        <f t="shared" si="17"/>
        <v/>
      </c>
      <c r="AO113" s="56" t="str">
        <f t="shared" si="18"/>
        <v/>
      </c>
      <c r="AP113" s="54" t="str">
        <f t="shared" si="19"/>
        <v/>
      </c>
      <c r="AQ113" s="54" t="str">
        <f t="shared" si="20"/>
        <v/>
      </c>
      <c r="AR113" s="54" t="str">
        <f t="shared" si="21"/>
        <v/>
      </c>
      <c r="AS113" s="54" t="str">
        <f t="shared" si="22"/>
        <v/>
      </c>
      <c r="AT113" s="57" t="str">
        <f t="shared" si="23"/>
        <v/>
      </c>
      <c r="AU113" s="65"/>
      <c r="AV113" s="81"/>
      <c r="AW113" s="65"/>
      <c r="AX113" s="21"/>
      <c r="AY113" s="76"/>
      <c r="AZ113" s="21"/>
      <c r="BA113" s="21"/>
      <c r="BB113" s="21"/>
      <c r="BC113" s="21"/>
    </row>
    <row r="114" ht="18.0" customHeight="1">
      <c r="A114" s="79"/>
      <c r="B114" s="63"/>
      <c r="C114" s="90"/>
      <c r="D114" s="91" t="str">
        <f>IFERROR(__xludf.DUMMYFUNCTION("IF(C114="""","""",REGEXEXTRACT(C114,""www.*.com""))"),"")</f>
        <v/>
      </c>
      <c r="E114" s="92" t="str">
        <f>IF(C114="","",VLOOKUP(D114, 'Sites e Siglas'!A112:C311,2))</f>
        <v/>
      </c>
      <c r="F114" s="92" t="str">
        <f>IF(C114="","",VLOOKUP(D114, 'Sites e Siglas'!A112:C311,3))</f>
        <v/>
      </c>
      <c r="G114" s="92"/>
      <c r="H114" s="97" t="str">
        <f>IFERROR(__xludf.DUMMYFUNCTION("IF(#REF!="""","""",INDEX(SPLIT(#REF!, "" x ""), 0, 1))"),"#REF!")</f>
        <v>#REF!</v>
      </c>
      <c r="I114" s="97" t="str">
        <f>IFERROR(__xludf.DUMMYFUNCTION("IF(#REF!="""","""",INDEX(SPLIT(#REF!, "" x ""), 0, 2))"),"#REF!")</f>
        <v>#REF!</v>
      </c>
      <c r="J114" s="97" t="str">
        <f>IFERROR(__xludf.DUMMYFUNCTION("IF(#REF!="""","""",INDEX(SPLIT(#REF!, "" x ""), 0, 3))"),"#REF!")</f>
        <v>#REF!</v>
      </c>
      <c r="K114" s="94" t="str">
        <f t="shared" si="1"/>
        <v>#REF!</v>
      </c>
      <c r="L114" s="88"/>
      <c r="M114" s="43"/>
      <c r="N114" s="43" t="str">
        <f t="shared" si="24"/>
        <v/>
      </c>
      <c r="O114" s="43"/>
      <c r="P114" s="43" t="str">
        <f t="shared" si="2"/>
        <v/>
      </c>
      <c r="Q114" s="31"/>
      <c r="R114" s="43"/>
      <c r="S114" s="80"/>
      <c r="T114" s="31"/>
      <c r="U114" s="82"/>
      <c r="V114" s="75" t="str">
        <f t="shared" si="3"/>
        <v/>
      </c>
      <c r="W114" s="75" t="str">
        <f t="shared" si="4"/>
        <v/>
      </c>
      <c r="X114" s="47" t="str">
        <f t="shared" si="5"/>
        <v/>
      </c>
      <c r="Y114" s="47" t="str">
        <f t="shared" si="6"/>
        <v/>
      </c>
      <c r="Z114" s="31"/>
      <c r="AA114" s="49" t="str">
        <f t="shared" si="7"/>
        <v/>
      </c>
      <c r="AB114" s="49" t="str">
        <f t="shared" si="8"/>
        <v/>
      </c>
      <c r="AC114" s="50" t="str">
        <f t="shared" si="9"/>
        <v/>
      </c>
      <c r="AD114" s="96" t="str">
        <f t="shared" si="10"/>
        <v/>
      </c>
      <c r="AE114" s="50" t="str">
        <f t="shared" si="11"/>
        <v/>
      </c>
      <c r="AF114" s="96" t="str">
        <f t="shared" si="12"/>
        <v/>
      </c>
      <c r="AG114" s="50" t="str">
        <f t="shared" si="16"/>
        <v/>
      </c>
      <c r="AH114" s="31"/>
      <c r="AI114" s="51"/>
      <c r="AJ114" s="52"/>
      <c r="AK114" s="65"/>
      <c r="AL114" s="54" t="str">
        <f t="shared" si="13"/>
        <v/>
      </c>
      <c r="AM114" s="55" t="str">
        <f t="shared" si="14"/>
        <v/>
      </c>
      <c r="AN114" s="54" t="str">
        <f t="shared" si="17"/>
        <v/>
      </c>
      <c r="AO114" s="56" t="str">
        <f t="shared" si="18"/>
        <v/>
      </c>
      <c r="AP114" s="54" t="str">
        <f t="shared" si="19"/>
        <v/>
      </c>
      <c r="AQ114" s="54" t="str">
        <f t="shared" si="20"/>
        <v/>
      </c>
      <c r="AR114" s="54" t="str">
        <f t="shared" si="21"/>
        <v/>
      </c>
      <c r="AS114" s="54" t="str">
        <f t="shared" si="22"/>
        <v/>
      </c>
      <c r="AT114" s="57" t="str">
        <f t="shared" si="23"/>
        <v/>
      </c>
      <c r="AU114" s="65"/>
      <c r="AV114" s="81"/>
      <c r="AW114" s="65"/>
      <c r="AX114" s="21"/>
      <c r="AY114" s="76"/>
      <c r="AZ114" s="21"/>
      <c r="BA114" s="21"/>
      <c r="BB114" s="21"/>
      <c r="BC114" s="21"/>
    </row>
    <row r="115" ht="18.0" customHeight="1">
      <c r="A115" s="79"/>
      <c r="B115" s="63"/>
      <c r="C115" s="90"/>
      <c r="D115" s="91" t="str">
        <f>IFERROR(__xludf.DUMMYFUNCTION("IF(C115="""","""",REGEXEXTRACT(C115,""www.*.com""))"),"")</f>
        <v/>
      </c>
      <c r="E115" s="92" t="str">
        <f>IF(C115="","",VLOOKUP(D115, 'Sites e Siglas'!A113:C312,2))</f>
        <v/>
      </c>
      <c r="F115" s="92" t="str">
        <f>IF(C115="","",VLOOKUP(D115, 'Sites e Siglas'!A113:C312,3))</f>
        <v/>
      </c>
      <c r="G115" s="92"/>
      <c r="H115" s="98" t="str">
        <f>IFERROR(__xludf.DUMMYFUNCTION("IF(#REF!="""","""",INDEX(SPLIT(#REF!, "" x ""), 0, 1))"),"#REF!")</f>
        <v>#REF!</v>
      </c>
      <c r="I115" s="98" t="str">
        <f>IFERROR(__xludf.DUMMYFUNCTION("IF(#REF!="""","""",INDEX(SPLIT(#REF!, "" x ""), 0, 2))"),"#REF!")</f>
        <v>#REF!</v>
      </c>
      <c r="J115" s="98" t="str">
        <f>IFERROR(__xludf.DUMMYFUNCTION("IF(#REF!="""","""",INDEX(SPLIT(#REF!, "" x ""), 0, 3))"),"#REF!")</f>
        <v>#REF!</v>
      </c>
      <c r="K115" s="94" t="str">
        <f t="shared" si="1"/>
        <v>#REF!</v>
      </c>
      <c r="L115" s="88"/>
      <c r="M115" s="43"/>
      <c r="N115" s="43" t="str">
        <f t="shared" si="24"/>
        <v/>
      </c>
      <c r="O115" s="43"/>
      <c r="P115" s="43" t="str">
        <f t="shared" si="2"/>
        <v/>
      </c>
      <c r="Q115" s="31"/>
      <c r="R115" s="43"/>
      <c r="S115" s="80"/>
      <c r="T115" s="31"/>
      <c r="U115" s="82"/>
      <c r="V115" s="75" t="str">
        <f t="shared" si="3"/>
        <v/>
      </c>
      <c r="W115" s="75" t="str">
        <f t="shared" si="4"/>
        <v/>
      </c>
      <c r="X115" s="47" t="str">
        <f t="shared" si="5"/>
        <v/>
      </c>
      <c r="Y115" s="47" t="str">
        <f t="shared" si="6"/>
        <v/>
      </c>
      <c r="Z115" s="31"/>
      <c r="AA115" s="49" t="str">
        <f t="shared" si="7"/>
        <v/>
      </c>
      <c r="AB115" s="49" t="str">
        <f t="shared" si="8"/>
        <v/>
      </c>
      <c r="AC115" s="50" t="str">
        <f t="shared" si="9"/>
        <v/>
      </c>
      <c r="AD115" s="96" t="str">
        <f t="shared" si="10"/>
        <v/>
      </c>
      <c r="AE115" s="50" t="str">
        <f t="shared" si="11"/>
        <v/>
      </c>
      <c r="AF115" s="96" t="str">
        <f t="shared" si="12"/>
        <v/>
      </c>
      <c r="AG115" s="50" t="str">
        <f t="shared" si="16"/>
        <v/>
      </c>
      <c r="AH115" s="31"/>
      <c r="AI115" s="51"/>
      <c r="AJ115" s="52"/>
      <c r="AK115" s="65"/>
      <c r="AL115" s="54" t="str">
        <f t="shared" si="13"/>
        <v/>
      </c>
      <c r="AM115" s="55" t="str">
        <f t="shared" si="14"/>
        <v/>
      </c>
      <c r="AN115" s="54" t="str">
        <f t="shared" si="17"/>
        <v/>
      </c>
      <c r="AO115" s="56" t="str">
        <f t="shared" si="18"/>
        <v/>
      </c>
      <c r="AP115" s="54" t="str">
        <f t="shared" si="19"/>
        <v/>
      </c>
      <c r="AQ115" s="54" t="str">
        <f t="shared" si="20"/>
        <v/>
      </c>
      <c r="AR115" s="54" t="str">
        <f t="shared" si="21"/>
        <v/>
      </c>
      <c r="AS115" s="54" t="str">
        <f t="shared" si="22"/>
        <v/>
      </c>
      <c r="AT115" s="57" t="str">
        <f t="shared" si="23"/>
        <v/>
      </c>
      <c r="AU115" s="65"/>
      <c r="AV115" s="81"/>
      <c r="AW115" s="65"/>
      <c r="AX115" s="21"/>
      <c r="AY115" s="76"/>
      <c r="AZ115" s="21"/>
      <c r="BA115" s="21"/>
      <c r="BB115" s="21"/>
      <c r="BC115" s="21"/>
    </row>
    <row r="116" ht="18.0" customHeight="1">
      <c r="A116" s="79"/>
      <c r="B116" s="63"/>
      <c r="C116" s="90"/>
      <c r="D116" s="91" t="str">
        <f>IFERROR(__xludf.DUMMYFUNCTION("IF(C116="""","""",REGEXEXTRACT(C116,""www.*.com""))"),"")</f>
        <v/>
      </c>
      <c r="E116" s="92" t="str">
        <f>IF(C116="","",VLOOKUP(D116, 'Sites e Siglas'!A114:C313,2))</f>
        <v/>
      </c>
      <c r="F116" s="92" t="str">
        <f>IF(C116="","",VLOOKUP(D116, 'Sites e Siglas'!A114:C313,3))</f>
        <v/>
      </c>
      <c r="G116" s="92"/>
      <c r="H116" s="97" t="str">
        <f>IFERROR(__xludf.DUMMYFUNCTION("IF(#REF!="""","""",INDEX(SPLIT(#REF!, "" x ""), 0, 1))"),"#REF!")</f>
        <v>#REF!</v>
      </c>
      <c r="I116" s="97" t="str">
        <f>IFERROR(__xludf.DUMMYFUNCTION("IF(#REF!="""","""",INDEX(SPLIT(#REF!, "" x ""), 0, 2))"),"#REF!")</f>
        <v>#REF!</v>
      </c>
      <c r="J116" s="97" t="str">
        <f>IFERROR(__xludf.DUMMYFUNCTION("IF(#REF!="""","""",INDEX(SPLIT(#REF!, "" x ""), 0, 3))"),"#REF!")</f>
        <v>#REF!</v>
      </c>
      <c r="K116" s="94" t="str">
        <f t="shared" si="1"/>
        <v>#REF!</v>
      </c>
      <c r="L116" s="88"/>
      <c r="M116" s="43"/>
      <c r="N116" s="43" t="str">
        <f t="shared" si="24"/>
        <v/>
      </c>
      <c r="O116" s="43"/>
      <c r="P116" s="43" t="str">
        <f t="shared" si="2"/>
        <v/>
      </c>
      <c r="Q116" s="31"/>
      <c r="R116" s="43"/>
      <c r="S116" s="80"/>
      <c r="T116" s="31"/>
      <c r="U116" s="82"/>
      <c r="V116" s="75" t="str">
        <f t="shared" si="3"/>
        <v/>
      </c>
      <c r="W116" s="75" t="str">
        <f t="shared" si="4"/>
        <v/>
      </c>
      <c r="X116" s="47" t="str">
        <f t="shared" si="5"/>
        <v/>
      </c>
      <c r="Y116" s="47" t="str">
        <f t="shared" si="6"/>
        <v/>
      </c>
      <c r="Z116" s="31"/>
      <c r="AA116" s="49" t="str">
        <f t="shared" si="7"/>
        <v/>
      </c>
      <c r="AB116" s="49" t="str">
        <f t="shared" si="8"/>
        <v/>
      </c>
      <c r="AC116" s="50" t="str">
        <f t="shared" si="9"/>
        <v/>
      </c>
      <c r="AD116" s="96" t="str">
        <f t="shared" si="10"/>
        <v/>
      </c>
      <c r="AE116" s="50" t="str">
        <f t="shared" si="11"/>
        <v/>
      </c>
      <c r="AF116" s="96" t="str">
        <f t="shared" si="12"/>
        <v/>
      </c>
      <c r="AG116" s="50" t="str">
        <f t="shared" si="16"/>
        <v/>
      </c>
      <c r="AH116" s="31"/>
      <c r="AI116" s="51"/>
      <c r="AJ116" s="52"/>
      <c r="AK116" s="65"/>
      <c r="AL116" s="54" t="str">
        <f t="shared" si="13"/>
        <v/>
      </c>
      <c r="AM116" s="55" t="str">
        <f t="shared" si="14"/>
        <v/>
      </c>
      <c r="AN116" s="54" t="str">
        <f t="shared" si="17"/>
        <v/>
      </c>
      <c r="AO116" s="56" t="str">
        <f t="shared" si="18"/>
        <v/>
      </c>
      <c r="AP116" s="54" t="str">
        <f t="shared" si="19"/>
        <v/>
      </c>
      <c r="AQ116" s="54" t="str">
        <f t="shared" si="20"/>
        <v/>
      </c>
      <c r="AR116" s="54" t="str">
        <f t="shared" si="21"/>
        <v/>
      </c>
      <c r="AS116" s="54" t="str">
        <f t="shared" si="22"/>
        <v/>
      </c>
      <c r="AT116" s="57" t="str">
        <f t="shared" si="23"/>
        <v/>
      </c>
      <c r="AU116" s="65"/>
      <c r="AV116" s="81"/>
      <c r="AW116" s="65"/>
      <c r="AX116" s="21"/>
      <c r="AY116" s="76"/>
      <c r="AZ116" s="21"/>
      <c r="BA116" s="21"/>
      <c r="BB116" s="21"/>
      <c r="BC116" s="21"/>
    </row>
    <row r="117" ht="18.0" customHeight="1">
      <c r="A117" s="79"/>
      <c r="B117" s="63"/>
      <c r="C117" s="90"/>
      <c r="D117" s="91" t="str">
        <f>IFERROR(__xludf.DUMMYFUNCTION("IF(C117="""","""",REGEXEXTRACT(C117,""www.*.com""))"),"")</f>
        <v/>
      </c>
      <c r="E117" s="92" t="str">
        <f>IF(C117="","",VLOOKUP(D117, 'Sites e Siglas'!A115:C314,2))</f>
        <v/>
      </c>
      <c r="F117" s="92" t="str">
        <f>IF(C117="","",VLOOKUP(D117, 'Sites e Siglas'!A115:C314,3))</f>
        <v/>
      </c>
      <c r="G117" s="92"/>
      <c r="H117" s="98" t="str">
        <f>IFERROR(__xludf.DUMMYFUNCTION("IF(#REF!="""","""",INDEX(SPLIT(#REF!, "" x ""), 0, 1))"),"#REF!")</f>
        <v>#REF!</v>
      </c>
      <c r="I117" s="98" t="str">
        <f>IFERROR(__xludf.DUMMYFUNCTION("IF(#REF!="""","""",INDEX(SPLIT(#REF!, "" x ""), 0, 2))"),"#REF!")</f>
        <v>#REF!</v>
      </c>
      <c r="J117" s="98" t="str">
        <f>IFERROR(__xludf.DUMMYFUNCTION("IF(#REF!="""","""",INDEX(SPLIT(#REF!, "" x ""), 0, 3))"),"#REF!")</f>
        <v>#REF!</v>
      </c>
      <c r="K117" s="94" t="str">
        <f t="shared" si="1"/>
        <v>#REF!</v>
      </c>
      <c r="L117" s="88"/>
      <c r="M117" s="43"/>
      <c r="N117" s="43" t="str">
        <f t="shared" si="24"/>
        <v/>
      </c>
      <c r="O117" s="43"/>
      <c r="P117" s="43" t="str">
        <f t="shared" si="2"/>
        <v/>
      </c>
      <c r="Q117" s="31"/>
      <c r="R117" s="43"/>
      <c r="S117" s="80"/>
      <c r="T117" s="31"/>
      <c r="U117" s="82"/>
      <c r="V117" s="75" t="str">
        <f t="shared" si="3"/>
        <v/>
      </c>
      <c r="W117" s="75" t="str">
        <f t="shared" si="4"/>
        <v/>
      </c>
      <c r="X117" s="47" t="str">
        <f t="shared" si="5"/>
        <v/>
      </c>
      <c r="Y117" s="47" t="str">
        <f t="shared" si="6"/>
        <v/>
      </c>
      <c r="Z117" s="31"/>
      <c r="AA117" s="49" t="str">
        <f t="shared" si="7"/>
        <v/>
      </c>
      <c r="AB117" s="49" t="str">
        <f t="shared" si="8"/>
        <v/>
      </c>
      <c r="AC117" s="50" t="str">
        <f t="shared" si="9"/>
        <v/>
      </c>
      <c r="AD117" s="96" t="str">
        <f t="shared" si="10"/>
        <v/>
      </c>
      <c r="AE117" s="50" t="str">
        <f t="shared" si="11"/>
        <v/>
      </c>
      <c r="AF117" s="96" t="str">
        <f t="shared" si="12"/>
        <v/>
      </c>
      <c r="AG117" s="50" t="str">
        <f t="shared" si="16"/>
        <v/>
      </c>
      <c r="AH117" s="31"/>
      <c r="AI117" s="51"/>
      <c r="AJ117" s="52"/>
      <c r="AK117" s="65"/>
      <c r="AL117" s="54" t="str">
        <f t="shared" si="13"/>
        <v/>
      </c>
      <c r="AM117" s="55" t="str">
        <f t="shared" si="14"/>
        <v/>
      </c>
      <c r="AN117" s="54" t="str">
        <f t="shared" si="17"/>
        <v/>
      </c>
      <c r="AO117" s="56" t="str">
        <f t="shared" si="18"/>
        <v/>
      </c>
      <c r="AP117" s="54" t="str">
        <f t="shared" si="19"/>
        <v/>
      </c>
      <c r="AQ117" s="54" t="str">
        <f t="shared" si="20"/>
        <v/>
      </c>
      <c r="AR117" s="54" t="str">
        <f t="shared" si="21"/>
        <v/>
      </c>
      <c r="AS117" s="54" t="str">
        <f t="shared" si="22"/>
        <v/>
      </c>
      <c r="AT117" s="57" t="str">
        <f t="shared" si="23"/>
        <v/>
      </c>
      <c r="AU117" s="65"/>
      <c r="AV117" s="81"/>
      <c r="AW117" s="65"/>
      <c r="AX117" s="21"/>
      <c r="AY117" s="76"/>
      <c r="AZ117" s="21"/>
      <c r="BA117" s="21"/>
      <c r="BB117" s="21"/>
      <c r="BC117" s="21"/>
    </row>
    <row r="118" ht="18.0" customHeight="1">
      <c r="A118" s="79"/>
      <c r="B118" s="63"/>
      <c r="C118" s="90"/>
      <c r="D118" s="91" t="str">
        <f>IFERROR(__xludf.DUMMYFUNCTION("IF(C118="""","""",REGEXEXTRACT(C118,""www.*.com""))"),"")</f>
        <v/>
      </c>
      <c r="E118" s="92" t="str">
        <f>IF(C118="","",VLOOKUP(D118, 'Sites e Siglas'!A116:C315,2))</f>
        <v/>
      </c>
      <c r="F118" s="92" t="str">
        <f>IF(C118="","",VLOOKUP(D118, 'Sites e Siglas'!A116:C315,3))</f>
        <v/>
      </c>
      <c r="G118" s="92"/>
      <c r="H118" s="97" t="str">
        <f>IFERROR(__xludf.DUMMYFUNCTION("IF(#REF!="""","""",INDEX(SPLIT(#REF!, "" x ""), 0, 1))"),"#REF!")</f>
        <v>#REF!</v>
      </c>
      <c r="I118" s="97" t="str">
        <f>IFERROR(__xludf.DUMMYFUNCTION("IF(#REF!="""","""",INDEX(SPLIT(#REF!, "" x ""), 0, 2))"),"#REF!")</f>
        <v>#REF!</v>
      </c>
      <c r="J118" s="97" t="str">
        <f>IFERROR(__xludf.DUMMYFUNCTION("IF(#REF!="""","""",INDEX(SPLIT(#REF!, "" x ""), 0, 3))"),"#REF!")</f>
        <v>#REF!</v>
      </c>
      <c r="K118" s="94" t="str">
        <f t="shared" si="1"/>
        <v>#REF!</v>
      </c>
      <c r="L118" s="88"/>
      <c r="M118" s="43"/>
      <c r="N118" s="43" t="str">
        <f t="shared" si="24"/>
        <v/>
      </c>
      <c r="O118" s="43"/>
      <c r="P118" s="43" t="str">
        <f t="shared" si="2"/>
        <v/>
      </c>
      <c r="Q118" s="31"/>
      <c r="R118" s="43"/>
      <c r="S118" s="80"/>
      <c r="T118" s="31"/>
      <c r="U118" s="82"/>
      <c r="V118" s="75" t="str">
        <f t="shared" si="3"/>
        <v/>
      </c>
      <c r="W118" s="75" t="str">
        <f t="shared" si="4"/>
        <v/>
      </c>
      <c r="X118" s="47" t="str">
        <f t="shared" si="5"/>
        <v/>
      </c>
      <c r="Y118" s="47" t="str">
        <f t="shared" si="6"/>
        <v/>
      </c>
      <c r="Z118" s="31"/>
      <c r="AA118" s="49" t="str">
        <f t="shared" si="7"/>
        <v/>
      </c>
      <c r="AB118" s="49" t="str">
        <f t="shared" si="8"/>
        <v/>
      </c>
      <c r="AC118" s="50" t="str">
        <f t="shared" si="9"/>
        <v/>
      </c>
      <c r="AD118" s="96" t="str">
        <f t="shared" si="10"/>
        <v/>
      </c>
      <c r="AE118" s="50" t="str">
        <f t="shared" si="11"/>
        <v/>
      </c>
      <c r="AF118" s="96" t="str">
        <f t="shared" si="12"/>
        <v/>
      </c>
      <c r="AG118" s="50" t="str">
        <f t="shared" si="16"/>
        <v/>
      </c>
      <c r="AH118" s="31"/>
      <c r="AI118" s="51"/>
      <c r="AJ118" s="52"/>
      <c r="AK118" s="65"/>
      <c r="AL118" s="54" t="str">
        <f t="shared" si="13"/>
        <v/>
      </c>
      <c r="AM118" s="55" t="str">
        <f t="shared" si="14"/>
        <v/>
      </c>
      <c r="AN118" s="54" t="str">
        <f t="shared" si="17"/>
        <v/>
      </c>
      <c r="AO118" s="56" t="str">
        <f t="shared" si="18"/>
        <v/>
      </c>
      <c r="AP118" s="54" t="str">
        <f t="shared" si="19"/>
        <v/>
      </c>
      <c r="AQ118" s="54" t="str">
        <f t="shared" si="20"/>
        <v/>
      </c>
      <c r="AR118" s="54" t="str">
        <f t="shared" si="21"/>
        <v/>
      </c>
      <c r="AS118" s="54" t="str">
        <f t="shared" si="22"/>
        <v/>
      </c>
      <c r="AT118" s="57" t="str">
        <f t="shared" si="23"/>
        <v/>
      </c>
      <c r="AU118" s="65"/>
      <c r="AV118" s="81"/>
      <c r="AW118" s="65"/>
      <c r="AX118" s="21"/>
      <c r="AY118" s="76"/>
      <c r="AZ118" s="21"/>
      <c r="BA118" s="21"/>
      <c r="BB118" s="21"/>
      <c r="BC118" s="21"/>
    </row>
    <row r="119" ht="18.0" customHeight="1">
      <c r="A119" s="79"/>
      <c r="B119" s="63"/>
      <c r="C119" s="90"/>
      <c r="D119" s="91" t="str">
        <f>IFERROR(__xludf.DUMMYFUNCTION("IF(C119="""","""",REGEXEXTRACT(C119,""www.*.com""))"),"")</f>
        <v/>
      </c>
      <c r="E119" s="92" t="str">
        <f>IF(C119="","",VLOOKUP(D119, 'Sites e Siglas'!A117:C316,2))</f>
        <v/>
      </c>
      <c r="F119" s="92" t="str">
        <f>IF(C119="","",VLOOKUP(D119, 'Sites e Siglas'!A117:C316,3))</f>
        <v/>
      </c>
      <c r="G119" s="92"/>
      <c r="H119" s="98" t="str">
        <f>IFERROR(__xludf.DUMMYFUNCTION("IF(#REF!="""","""",INDEX(SPLIT(#REF!, "" x ""), 0, 1))"),"#REF!")</f>
        <v>#REF!</v>
      </c>
      <c r="I119" s="98" t="str">
        <f>IFERROR(__xludf.DUMMYFUNCTION("IF(#REF!="""","""",INDEX(SPLIT(#REF!, "" x ""), 0, 2))"),"#REF!")</f>
        <v>#REF!</v>
      </c>
      <c r="J119" s="98" t="str">
        <f>IFERROR(__xludf.DUMMYFUNCTION("IF(#REF!="""","""",INDEX(SPLIT(#REF!, "" x ""), 0, 3))"),"#REF!")</f>
        <v>#REF!</v>
      </c>
      <c r="K119" s="94" t="str">
        <f t="shared" si="1"/>
        <v>#REF!</v>
      </c>
      <c r="L119" s="88"/>
      <c r="M119" s="43"/>
      <c r="N119" s="43" t="str">
        <f t="shared" si="24"/>
        <v/>
      </c>
      <c r="O119" s="43"/>
      <c r="P119" s="43" t="str">
        <f t="shared" si="2"/>
        <v/>
      </c>
      <c r="Q119" s="31"/>
      <c r="R119" s="43"/>
      <c r="S119" s="80"/>
      <c r="T119" s="31"/>
      <c r="U119" s="82"/>
      <c r="V119" s="75" t="str">
        <f t="shared" si="3"/>
        <v/>
      </c>
      <c r="W119" s="75" t="str">
        <f t="shared" si="4"/>
        <v/>
      </c>
      <c r="X119" s="47" t="str">
        <f t="shared" si="5"/>
        <v/>
      </c>
      <c r="Y119" s="47" t="str">
        <f t="shared" si="6"/>
        <v/>
      </c>
      <c r="Z119" s="31"/>
      <c r="AA119" s="49" t="str">
        <f t="shared" si="7"/>
        <v/>
      </c>
      <c r="AB119" s="49" t="str">
        <f t="shared" si="8"/>
        <v/>
      </c>
      <c r="AC119" s="50" t="str">
        <f t="shared" si="9"/>
        <v/>
      </c>
      <c r="AD119" s="96" t="str">
        <f t="shared" si="10"/>
        <v/>
      </c>
      <c r="AE119" s="50" t="str">
        <f t="shared" si="11"/>
        <v/>
      </c>
      <c r="AF119" s="96" t="str">
        <f t="shared" si="12"/>
        <v/>
      </c>
      <c r="AG119" s="50" t="str">
        <f t="shared" si="16"/>
        <v/>
      </c>
      <c r="AH119" s="31"/>
      <c r="AI119" s="51"/>
      <c r="AJ119" s="52"/>
      <c r="AK119" s="65"/>
      <c r="AL119" s="54" t="str">
        <f t="shared" si="13"/>
        <v/>
      </c>
      <c r="AM119" s="55" t="str">
        <f t="shared" si="14"/>
        <v/>
      </c>
      <c r="AN119" s="54" t="str">
        <f t="shared" si="17"/>
        <v/>
      </c>
      <c r="AO119" s="56" t="str">
        <f t="shared" si="18"/>
        <v/>
      </c>
      <c r="AP119" s="54" t="str">
        <f t="shared" si="19"/>
        <v/>
      </c>
      <c r="AQ119" s="54" t="str">
        <f t="shared" si="20"/>
        <v/>
      </c>
      <c r="AR119" s="54" t="str">
        <f t="shared" si="21"/>
        <v/>
      </c>
      <c r="AS119" s="54" t="str">
        <f t="shared" si="22"/>
        <v/>
      </c>
      <c r="AT119" s="57" t="str">
        <f t="shared" si="23"/>
        <v/>
      </c>
      <c r="AU119" s="65"/>
      <c r="AV119" s="81"/>
      <c r="AW119" s="65"/>
      <c r="AX119" s="21"/>
      <c r="AY119" s="76"/>
      <c r="AZ119" s="21"/>
      <c r="BA119" s="21"/>
      <c r="BB119" s="21"/>
      <c r="BC119" s="21"/>
    </row>
    <row r="120" ht="18.0" customHeight="1">
      <c r="A120" s="79"/>
      <c r="B120" s="63"/>
      <c r="C120" s="90"/>
      <c r="D120" s="91" t="str">
        <f>IFERROR(__xludf.DUMMYFUNCTION("IF(C120="""","""",REGEXEXTRACT(C120,""www.*.com""))"),"")</f>
        <v/>
      </c>
      <c r="E120" s="92" t="str">
        <f>IF(C120="","",VLOOKUP(D120, 'Sites e Siglas'!A118:C317,2))</f>
        <v/>
      </c>
      <c r="F120" s="92" t="str">
        <f>IF(C120="","",VLOOKUP(D120, 'Sites e Siglas'!A118:C317,3))</f>
        <v/>
      </c>
      <c r="G120" s="92"/>
      <c r="H120" s="97" t="str">
        <f>IFERROR(__xludf.DUMMYFUNCTION("IF(#REF!="""","""",INDEX(SPLIT(#REF!, "" x ""), 0, 1))"),"#REF!")</f>
        <v>#REF!</v>
      </c>
      <c r="I120" s="97" t="str">
        <f>IFERROR(__xludf.DUMMYFUNCTION("IF(#REF!="""","""",INDEX(SPLIT(#REF!, "" x ""), 0, 2))"),"#REF!")</f>
        <v>#REF!</v>
      </c>
      <c r="J120" s="97" t="str">
        <f>IFERROR(__xludf.DUMMYFUNCTION("IF(#REF!="""","""",INDEX(SPLIT(#REF!, "" x ""), 0, 3))"),"#REF!")</f>
        <v>#REF!</v>
      </c>
      <c r="K120" s="94" t="str">
        <f t="shared" si="1"/>
        <v>#REF!</v>
      </c>
      <c r="L120" s="88"/>
      <c r="M120" s="43"/>
      <c r="N120" s="43" t="str">
        <f t="shared" si="24"/>
        <v/>
      </c>
      <c r="O120" s="43"/>
      <c r="P120" s="43" t="str">
        <f t="shared" si="2"/>
        <v/>
      </c>
      <c r="Q120" s="31"/>
      <c r="R120" s="43"/>
      <c r="S120" s="80"/>
      <c r="T120" s="31"/>
      <c r="U120" s="82"/>
      <c r="V120" s="75" t="str">
        <f t="shared" si="3"/>
        <v/>
      </c>
      <c r="W120" s="75" t="str">
        <f t="shared" si="4"/>
        <v/>
      </c>
      <c r="X120" s="47" t="str">
        <f t="shared" si="5"/>
        <v/>
      </c>
      <c r="Y120" s="47" t="str">
        <f t="shared" si="6"/>
        <v/>
      </c>
      <c r="Z120" s="31"/>
      <c r="AA120" s="49" t="str">
        <f t="shared" si="7"/>
        <v/>
      </c>
      <c r="AB120" s="49" t="str">
        <f t="shared" si="8"/>
        <v/>
      </c>
      <c r="AC120" s="50" t="str">
        <f t="shared" si="9"/>
        <v/>
      </c>
      <c r="AD120" s="96" t="str">
        <f t="shared" si="10"/>
        <v/>
      </c>
      <c r="AE120" s="50" t="str">
        <f t="shared" si="11"/>
        <v/>
      </c>
      <c r="AF120" s="96" t="str">
        <f t="shared" si="12"/>
        <v/>
      </c>
      <c r="AG120" s="50" t="str">
        <f t="shared" si="16"/>
        <v/>
      </c>
      <c r="AH120" s="31"/>
      <c r="AI120" s="51"/>
      <c r="AJ120" s="52"/>
      <c r="AK120" s="65"/>
      <c r="AL120" s="54" t="str">
        <f t="shared" si="13"/>
        <v/>
      </c>
      <c r="AM120" s="55" t="str">
        <f t="shared" si="14"/>
        <v/>
      </c>
      <c r="AN120" s="54" t="str">
        <f t="shared" si="17"/>
        <v/>
      </c>
      <c r="AO120" s="56" t="str">
        <f t="shared" si="18"/>
        <v/>
      </c>
      <c r="AP120" s="54" t="str">
        <f t="shared" si="19"/>
        <v/>
      </c>
      <c r="AQ120" s="54" t="str">
        <f t="shared" si="20"/>
        <v/>
      </c>
      <c r="AR120" s="54" t="str">
        <f t="shared" si="21"/>
        <v/>
      </c>
      <c r="AS120" s="54" t="str">
        <f t="shared" si="22"/>
        <v/>
      </c>
      <c r="AT120" s="57" t="str">
        <f t="shared" si="23"/>
        <v/>
      </c>
      <c r="AU120" s="65"/>
      <c r="AV120" s="81"/>
      <c r="AW120" s="65"/>
      <c r="AX120" s="21"/>
      <c r="AY120" s="76"/>
      <c r="AZ120" s="21"/>
      <c r="BA120" s="21"/>
      <c r="BB120" s="21"/>
      <c r="BC120" s="21"/>
    </row>
    <row r="121" ht="18.0" customHeight="1">
      <c r="A121" s="79"/>
      <c r="B121" s="63"/>
      <c r="C121" s="90"/>
      <c r="D121" s="91" t="str">
        <f>IFERROR(__xludf.DUMMYFUNCTION("IF(C121="""","""",REGEXEXTRACT(C121,""www.*.com""))"),"")</f>
        <v/>
      </c>
      <c r="E121" s="92" t="str">
        <f>IF(C121="","",VLOOKUP(D121, 'Sites e Siglas'!A119:C318,2))</f>
        <v/>
      </c>
      <c r="F121" s="92" t="str">
        <f>IF(C121="","",VLOOKUP(D121, 'Sites e Siglas'!A119:C318,3))</f>
        <v/>
      </c>
      <c r="G121" s="92"/>
      <c r="H121" s="98" t="str">
        <f>IFERROR(__xludf.DUMMYFUNCTION("IF(#REF!="""","""",INDEX(SPLIT(#REF!, "" x ""), 0, 1))"),"#REF!")</f>
        <v>#REF!</v>
      </c>
      <c r="I121" s="98" t="str">
        <f>IFERROR(__xludf.DUMMYFUNCTION("IF(#REF!="""","""",INDEX(SPLIT(#REF!, "" x ""), 0, 2))"),"#REF!")</f>
        <v>#REF!</v>
      </c>
      <c r="J121" s="98" t="str">
        <f>IFERROR(__xludf.DUMMYFUNCTION("IF(#REF!="""","""",INDEX(SPLIT(#REF!, "" x ""), 0, 3))"),"#REF!")</f>
        <v>#REF!</v>
      </c>
      <c r="K121" s="94" t="str">
        <f t="shared" si="1"/>
        <v>#REF!</v>
      </c>
      <c r="L121" s="88"/>
      <c r="M121" s="43"/>
      <c r="N121" s="43" t="str">
        <f t="shared" si="24"/>
        <v/>
      </c>
      <c r="O121" s="43"/>
      <c r="P121" s="43" t="str">
        <f t="shared" si="2"/>
        <v/>
      </c>
      <c r="Q121" s="31"/>
      <c r="R121" s="43"/>
      <c r="S121" s="80"/>
      <c r="T121" s="31"/>
      <c r="U121" s="82"/>
      <c r="V121" s="75" t="str">
        <f t="shared" si="3"/>
        <v/>
      </c>
      <c r="W121" s="75" t="str">
        <f t="shared" si="4"/>
        <v/>
      </c>
      <c r="X121" s="47" t="str">
        <f t="shared" si="5"/>
        <v/>
      </c>
      <c r="Y121" s="47" t="str">
        <f t="shared" si="6"/>
        <v/>
      </c>
      <c r="Z121" s="31"/>
      <c r="AA121" s="49" t="str">
        <f t="shared" si="7"/>
        <v/>
      </c>
      <c r="AB121" s="49" t="str">
        <f t="shared" si="8"/>
        <v/>
      </c>
      <c r="AC121" s="50" t="str">
        <f t="shared" si="9"/>
        <v/>
      </c>
      <c r="AD121" s="96" t="str">
        <f t="shared" si="10"/>
        <v/>
      </c>
      <c r="AE121" s="50" t="str">
        <f t="shared" si="11"/>
        <v/>
      </c>
      <c r="AF121" s="96" t="str">
        <f t="shared" si="12"/>
        <v/>
      </c>
      <c r="AG121" s="50" t="str">
        <f t="shared" si="16"/>
        <v/>
      </c>
      <c r="AH121" s="31"/>
      <c r="AI121" s="51"/>
      <c r="AJ121" s="52"/>
      <c r="AK121" s="65"/>
      <c r="AL121" s="54" t="str">
        <f t="shared" si="13"/>
        <v/>
      </c>
      <c r="AM121" s="55" t="str">
        <f t="shared" si="14"/>
        <v/>
      </c>
      <c r="AN121" s="54" t="str">
        <f t="shared" si="17"/>
        <v/>
      </c>
      <c r="AO121" s="56" t="str">
        <f t="shared" si="18"/>
        <v/>
      </c>
      <c r="AP121" s="54" t="str">
        <f t="shared" si="19"/>
        <v/>
      </c>
      <c r="AQ121" s="54" t="str">
        <f t="shared" si="20"/>
        <v/>
      </c>
      <c r="AR121" s="54" t="str">
        <f t="shared" si="21"/>
        <v/>
      </c>
      <c r="AS121" s="54" t="str">
        <f t="shared" si="22"/>
        <v/>
      </c>
      <c r="AT121" s="57" t="str">
        <f t="shared" si="23"/>
        <v/>
      </c>
      <c r="AU121" s="65"/>
      <c r="AV121" s="81"/>
      <c r="AW121" s="65"/>
      <c r="AX121" s="21"/>
      <c r="AY121" s="76"/>
      <c r="AZ121" s="21"/>
      <c r="BA121" s="21"/>
      <c r="BB121" s="21"/>
      <c r="BC121" s="21"/>
    </row>
    <row r="122" ht="18.0" customHeight="1">
      <c r="A122" s="79"/>
      <c r="B122" s="63"/>
      <c r="C122" s="90"/>
      <c r="D122" s="91" t="str">
        <f>IFERROR(__xludf.DUMMYFUNCTION("IF(C122="""","""",REGEXEXTRACT(C122,""www.*.com""))"),"")</f>
        <v/>
      </c>
      <c r="E122" s="92" t="str">
        <f>IF(C122="","",VLOOKUP(D122, 'Sites e Siglas'!A120:C319,2))</f>
        <v/>
      </c>
      <c r="F122" s="92" t="str">
        <f>IF(C122="","",VLOOKUP(D122, 'Sites e Siglas'!A120:C319,3))</f>
        <v/>
      </c>
      <c r="G122" s="92"/>
      <c r="H122" s="97" t="str">
        <f>IFERROR(__xludf.DUMMYFUNCTION("IF(#REF!="""","""",INDEX(SPLIT(#REF!, "" x ""), 0, 1))"),"#REF!")</f>
        <v>#REF!</v>
      </c>
      <c r="I122" s="97" t="str">
        <f>IFERROR(__xludf.DUMMYFUNCTION("IF(#REF!="""","""",INDEX(SPLIT(#REF!, "" x ""), 0, 2))"),"#REF!")</f>
        <v>#REF!</v>
      </c>
      <c r="J122" s="97" t="str">
        <f>IFERROR(__xludf.DUMMYFUNCTION("IF(#REF!="""","""",INDEX(SPLIT(#REF!, "" x ""), 0, 3))"),"#REF!")</f>
        <v>#REF!</v>
      </c>
      <c r="K122" s="94" t="str">
        <f t="shared" si="1"/>
        <v>#REF!</v>
      </c>
      <c r="L122" s="88"/>
      <c r="M122" s="43"/>
      <c r="N122" s="43" t="str">
        <f t="shared" si="24"/>
        <v/>
      </c>
      <c r="O122" s="43"/>
      <c r="P122" s="43" t="str">
        <f t="shared" si="2"/>
        <v/>
      </c>
      <c r="Q122" s="31"/>
      <c r="R122" s="43"/>
      <c r="S122" s="80"/>
      <c r="T122" s="31"/>
      <c r="U122" s="82"/>
      <c r="V122" s="75" t="str">
        <f t="shared" si="3"/>
        <v/>
      </c>
      <c r="W122" s="75" t="str">
        <f t="shared" si="4"/>
        <v/>
      </c>
      <c r="X122" s="47" t="str">
        <f t="shared" si="5"/>
        <v/>
      </c>
      <c r="Y122" s="47" t="str">
        <f t="shared" si="6"/>
        <v/>
      </c>
      <c r="Z122" s="31"/>
      <c r="AA122" s="49" t="str">
        <f t="shared" si="7"/>
        <v/>
      </c>
      <c r="AB122" s="49" t="str">
        <f t="shared" si="8"/>
        <v/>
      </c>
      <c r="AC122" s="50" t="str">
        <f t="shared" si="9"/>
        <v/>
      </c>
      <c r="AD122" s="96" t="str">
        <f t="shared" si="10"/>
        <v/>
      </c>
      <c r="AE122" s="50" t="str">
        <f t="shared" si="11"/>
        <v/>
      </c>
      <c r="AF122" s="96" t="str">
        <f t="shared" si="12"/>
        <v/>
      </c>
      <c r="AG122" s="50" t="str">
        <f t="shared" si="16"/>
        <v/>
      </c>
      <c r="AH122" s="31"/>
      <c r="AI122" s="51"/>
      <c r="AJ122" s="52"/>
      <c r="AK122" s="65"/>
      <c r="AL122" s="54" t="str">
        <f t="shared" si="13"/>
        <v/>
      </c>
      <c r="AM122" s="55" t="str">
        <f t="shared" si="14"/>
        <v/>
      </c>
      <c r="AN122" s="54" t="str">
        <f t="shared" si="17"/>
        <v/>
      </c>
      <c r="AO122" s="56" t="str">
        <f t="shared" si="18"/>
        <v/>
      </c>
      <c r="AP122" s="54" t="str">
        <f t="shared" si="19"/>
        <v/>
      </c>
      <c r="AQ122" s="54" t="str">
        <f t="shared" si="20"/>
        <v/>
      </c>
      <c r="AR122" s="54" t="str">
        <f t="shared" si="21"/>
        <v/>
      </c>
      <c r="AS122" s="54" t="str">
        <f t="shared" si="22"/>
        <v/>
      </c>
      <c r="AT122" s="57" t="str">
        <f t="shared" si="23"/>
        <v/>
      </c>
      <c r="AU122" s="65"/>
      <c r="AV122" s="81"/>
      <c r="AW122" s="65"/>
      <c r="AX122" s="21"/>
      <c r="AY122" s="76"/>
      <c r="AZ122" s="21"/>
      <c r="BA122" s="21"/>
      <c r="BB122" s="21"/>
      <c r="BC122" s="21"/>
    </row>
    <row r="123" ht="18.0" customHeight="1">
      <c r="A123" s="79"/>
      <c r="B123" s="63"/>
      <c r="C123" s="90"/>
      <c r="D123" s="91" t="str">
        <f>IFERROR(__xludf.DUMMYFUNCTION("IF(C123="""","""",REGEXEXTRACT(C123,""www.*.com""))"),"")</f>
        <v/>
      </c>
      <c r="E123" s="92" t="str">
        <f>IF(C123="","",VLOOKUP(D123, 'Sites e Siglas'!A121:C320,2))</f>
        <v/>
      </c>
      <c r="F123" s="92" t="str">
        <f>IF(C123="","",VLOOKUP(D123, 'Sites e Siglas'!A121:C320,3))</f>
        <v/>
      </c>
      <c r="G123" s="92"/>
      <c r="H123" s="98" t="str">
        <f>IFERROR(__xludf.DUMMYFUNCTION("IF(#REF!="""","""",INDEX(SPLIT(#REF!, "" x ""), 0, 1))"),"#REF!")</f>
        <v>#REF!</v>
      </c>
      <c r="I123" s="98" t="str">
        <f>IFERROR(__xludf.DUMMYFUNCTION("IF(#REF!="""","""",INDEX(SPLIT(#REF!, "" x ""), 0, 2))"),"#REF!")</f>
        <v>#REF!</v>
      </c>
      <c r="J123" s="98" t="str">
        <f>IFERROR(__xludf.DUMMYFUNCTION("IF(#REF!="""","""",INDEX(SPLIT(#REF!, "" x ""), 0, 3))"),"#REF!")</f>
        <v>#REF!</v>
      </c>
      <c r="K123" s="94" t="str">
        <f t="shared" si="1"/>
        <v>#REF!</v>
      </c>
      <c r="L123" s="88"/>
      <c r="M123" s="43"/>
      <c r="N123" s="43" t="str">
        <f t="shared" si="24"/>
        <v/>
      </c>
      <c r="O123" s="43"/>
      <c r="P123" s="43" t="str">
        <f t="shared" si="2"/>
        <v/>
      </c>
      <c r="Q123" s="31"/>
      <c r="R123" s="43"/>
      <c r="S123" s="80"/>
      <c r="T123" s="31"/>
      <c r="U123" s="82"/>
      <c r="V123" s="75" t="str">
        <f t="shared" si="3"/>
        <v/>
      </c>
      <c r="W123" s="75" t="str">
        <f t="shared" si="4"/>
        <v/>
      </c>
      <c r="X123" s="47" t="str">
        <f t="shared" si="5"/>
        <v/>
      </c>
      <c r="Y123" s="47" t="str">
        <f t="shared" si="6"/>
        <v/>
      </c>
      <c r="Z123" s="31"/>
      <c r="AA123" s="49" t="str">
        <f t="shared" si="7"/>
        <v/>
      </c>
      <c r="AB123" s="49" t="str">
        <f t="shared" si="8"/>
        <v/>
      </c>
      <c r="AC123" s="50" t="str">
        <f t="shared" si="9"/>
        <v/>
      </c>
      <c r="AD123" s="96" t="str">
        <f t="shared" si="10"/>
        <v/>
      </c>
      <c r="AE123" s="50" t="str">
        <f t="shared" si="11"/>
        <v/>
      </c>
      <c r="AF123" s="96" t="str">
        <f t="shared" si="12"/>
        <v/>
      </c>
      <c r="AG123" s="50" t="str">
        <f t="shared" si="16"/>
        <v/>
      </c>
      <c r="AH123" s="31"/>
      <c r="AI123" s="51"/>
      <c r="AJ123" s="52"/>
      <c r="AK123" s="65"/>
      <c r="AL123" s="54" t="str">
        <f t="shared" si="13"/>
        <v/>
      </c>
      <c r="AM123" s="55" t="str">
        <f t="shared" si="14"/>
        <v/>
      </c>
      <c r="AN123" s="54" t="str">
        <f t="shared" si="17"/>
        <v/>
      </c>
      <c r="AO123" s="56" t="str">
        <f t="shared" si="18"/>
        <v/>
      </c>
      <c r="AP123" s="54" t="str">
        <f t="shared" si="19"/>
        <v/>
      </c>
      <c r="AQ123" s="54" t="str">
        <f t="shared" si="20"/>
        <v/>
      </c>
      <c r="AR123" s="54" t="str">
        <f t="shared" si="21"/>
        <v/>
      </c>
      <c r="AS123" s="54" t="str">
        <f t="shared" si="22"/>
        <v/>
      </c>
      <c r="AT123" s="57" t="str">
        <f t="shared" si="23"/>
        <v/>
      </c>
      <c r="AU123" s="65"/>
      <c r="AV123" s="81"/>
      <c r="AW123" s="65"/>
      <c r="AX123" s="21"/>
      <c r="AY123" s="76"/>
      <c r="AZ123" s="21"/>
      <c r="BA123" s="21"/>
      <c r="BB123" s="21"/>
      <c r="BC123" s="21"/>
    </row>
    <row r="124" ht="18.0" customHeight="1">
      <c r="A124" s="79"/>
      <c r="B124" s="63"/>
      <c r="C124" s="90"/>
      <c r="D124" s="91" t="str">
        <f>IFERROR(__xludf.DUMMYFUNCTION("IF(C124="""","""",REGEXEXTRACT(C124,""www.*.com""))"),"")</f>
        <v/>
      </c>
      <c r="E124" s="92" t="str">
        <f>IF(C124="","",VLOOKUP(D124, 'Sites e Siglas'!A122:C321,2))</f>
        <v/>
      </c>
      <c r="F124" s="92" t="str">
        <f>IF(C124="","",VLOOKUP(D124, 'Sites e Siglas'!A122:C321,3))</f>
        <v/>
      </c>
      <c r="G124" s="92"/>
      <c r="H124" s="97" t="str">
        <f>IFERROR(__xludf.DUMMYFUNCTION("IF(#REF!="""","""",INDEX(SPLIT(#REF!, "" x ""), 0, 1))"),"#REF!")</f>
        <v>#REF!</v>
      </c>
      <c r="I124" s="97" t="str">
        <f>IFERROR(__xludf.DUMMYFUNCTION("IF(#REF!="""","""",INDEX(SPLIT(#REF!, "" x ""), 0, 2))"),"#REF!")</f>
        <v>#REF!</v>
      </c>
      <c r="J124" s="97" t="str">
        <f>IFERROR(__xludf.DUMMYFUNCTION("IF(#REF!="""","""",INDEX(SPLIT(#REF!, "" x ""), 0, 3))"),"#REF!")</f>
        <v>#REF!</v>
      </c>
      <c r="K124" s="94" t="str">
        <f t="shared" si="1"/>
        <v>#REF!</v>
      </c>
      <c r="L124" s="88"/>
      <c r="M124" s="43"/>
      <c r="N124" s="43" t="str">
        <f t="shared" si="24"/>
        <v/>
      </c>
      <c r="O124" s="43"/>
      <c r="P124" s="43" t="str">
        <f t="shared" si="2"/>
        <v/>
      </c>
      <c r="Q124" s="31"/>
      <c r="R124" s="43"/>
      <c r="S124" s="80"/>
      <c r="T124" s="31"/>
      <c r="U124" s="82"/>
      <c r="V124" s="75" t="str">
        <f t="shared" si="3"/>
        <v/>
      </c>
      <c r="W124" s="75" t="str">
        <f t="shared" si="4"/>
        <v/>
      </c>
      <c r="X124" s="47" t="str">
        <f t="shared" si="5"/>
        <v/>
      </c>
      <c r="Y124" s="47" t="str">
        <f t="shared" si="6"/>
        <v/>
      </c>
      <c r="Z124" s="31"/>
      <c r="AA124" s="49" t="str">
        <f t="shared" si="7"/>
        <v/>
      </c>
      <c r="AB124" s="49" t="str">
        <f t="shared" si="8"/>
        <v/>
      </c>
      <c r="AC124" s="50" t="str">
        <f t="shared" si="9"/>
        <v/>
      </c>
      <c r="AD124" s="96" t="str">
        <f t="shared" si="10"/>
        <v/>
      </c>
      <c r="AE124" s="50" t="str">
        <f t="shared" si="11"/>
        <v/>
      </c>
      <c r="AF124" s="96" t="str">
        <f t="shared" si="12"/>
        <v/>
      </c>
      <c r="AG124" s="50" t="str">
        <f t="shared" si="16"/>
        <v/>
      </c>
      <c r="AH124" s="31"/>
      <c r="AI124" s="51"/>
      <c r="AJ124" s="52"/>
      <c r="AK124" s="65"/>
      <c r="AL124" s="54" t="str">
        <f t="shared" si="13"/>
        <v/>
      </c>
      <c r="AM124" s="55" t="str">
        <f t="shared" si="14"/>
        <v/>
      </c>
      <c r="AN124" s="54" t="str">
        <f t="shared" si="17"/>
        <v/>
      </c>
      <c r="AO124" s="56" t="str">
        <f t="shared" si="18"/>
        <v/>
      </c>
      <c r="AP124" s="54" t="str">
        <f t="shared" si="19"/>
        <v/>
      </c>
      <c r="AQ124" s="54" t="str">
        <f t="shared" si="20"/>
        <v/>
      </c>
      <c r="AR124" s="54" t="str">
        <f t="shared" si="21"/>
        <v/>
      </c>
      <c r="AS124" s="54" t="str">
        <f t="shared" si="22"/>
        <v/>
      </c>
      <c r="AT124" s="57" t="str">
        <f t="shared" si="23"/>
        <v/>
      </c>
      <c r="AU124" s="65"/>
      <c r="AV124" s="81"/>
      <c r="AW124" s="65"/>
      <c r="AX124" s="21"/>
      <c r="AY124" s="76"/>
      <c r="AZ124" s="21"/>
      <c r="BA124" s="21"/>
      <c r="BB124" s="21"/>
      <c r="BC124" s="21"/>
    </row>
    <row r="125" ht="18.0" customHeight="1">
      <c r="A125" s="79"/>
      <c r="B125" s="63"/>
      <c r="C125" s="90"/>
      <c r="D125" s="91" t="str">
        <f>IFERROR(__xludf.DUMMYFUNCTION("IF(C125="""","""",REGEXEXTRACT(C125,""www.*.com""))"),"")</f>
        <v/>
      </c>
      <c r="E125" s="92" t="str">
        <f>IF(C125="","",VLOOKUP(D125, 'Sites e Siglas'!A123:C322,2))</f>
        <v/>
      </c>
      <c r="F125" s="92" t="str">
        <f>IF(C125="","",VLOOKUP(D125, 'Sites e Siglas'!A123:C322,3))</f>
        <v/>
      </c>
      <c r="G125" s="92"/>
      <c r="H125" s="98" t="str">
        <f>IFERROR(__xludf.DUMMYFUNCTION("IF(#REF!="""","""",INDEX(SPLIT(#REF!, "" x ""), 0, 1))"),"#REF!")</f>
        <v>#REF!</v>
      </c>
      <c r="I125" s="98" t="str">
        <f>IFERROR(__xludf.DUMMYFUNCTION("IF(#REF!="""","""",INDEX(SPLIT(#REF!, "" x ""), 0, 2))"),"#REF!")</f>
        <v>#REF!</v>
      </c>
      <c r="J125" s="98" t="str">
        <f>IFERROR(__xludf.DUMMYFUNCTION("IF(#REF!="""","""",INDEX(SPLIT(#REF!, "" x ""), 0, 3))"),"#REF!")</f>
        <v>#REF!</v>
      </c>
      <c r="K125" s="94" t="str">
        <f t="shared" si="1"/>
        <v>#REF!</v>
      </c>
      <c r="L125" s="88"/>
      <c r="M125" s="43"/>
      <c r="N125" s="43" t="str">
        <f t="shared" si="24"/>
        <v/>
      </c>
      <c r="O125" s="43"/>
      <c r="P125" s="43" t="str">
        <f t="shared" si="2"/>
        <v/>
      </c>
      <c r="Q125" s="31"/>
      <c r="R125" s="43"/>
      <c r="S125" s="80"/>
      <c r="T125" s="31"/>
      <c r="U125" s="82"/>
      <c r="V125" s="75" t="str">
        <f t="shared" si="3"/>
        <v/>
      </c>
      <c r="W125" s="75" t="str">
        <f t="shared" si="4"/>
        <v/>
      </c>
      <c r="X125" s="47" t="str">
        <f t="shared" si="5"/>
        <v/>
      </c>
      <c r="Y125" s="47" t="str">
        <f t="shared" si="6"/>
        <v/>
      </c>
      <c r="Z125" s="31"/>
      <c r="AA125" s="49" t="str">
        <f t="shared" si="7"/>
        <v/>
      </c>
      <c r="AB125" s="49" t="str">
        <f t="shared" si="8"/>
        <v/>
      </c>
      <c r="AC125" s="50" t="str">
        <f t="shared" si="9"/>
        <v/>
      </c>
      <c r="AD125" s="96" t="str">
        <f t="shared" si="10"/>
        <v/>
      </c>
      <c r="AE125" s="50" t="str">
        <f t="shared" si="11"/>
        <v/>
      </c>
      <c r="AF125" s="96" t="str">
        <f t="shared" si="12"/>
        <v/>
      </c>
      <c r="AG125" s="50" t="str">
        <f t="shared" si="16"/>
        <v/>
      </c>
      <c r="AH125" s="31"/>
      <c r="AI125" s="51"/>
      <c r="AJ125" s="52"/>
      <c r="AK125" s="65"/>
      <c r="AL125" s="54" t="str">
        <f t="shared" si="13"/>
        <v/>
      </c>
      <c r="AM125" s="55" t="str">
        <f t="shared" si="14"/>
        <v/>
      </c>
      <c r="AN125" s="54" t="str">
        <f t="shared" si="17"/>
        <v/>
      </c>
      <c r="AO125" s="56" t="str">
        <f t="shared" si="18"/>
        <v/>
      </c>
      <c r="AP125" s="54" t="str">
        <f t="shared" si="19"/>
        <v/>
      </c>
      <c r="AQ125" s="54" t="str">
        <f t="shared" si="20"/>
        <v/>
      </c>
      <c r="AR125" s="54" t="str">
        <f t="shared" si="21"/>
        <v/>
      </c>
      <c r="AS125" s="54" t="str">
        <f t="shared" si="22"/>
        <v/>
      </c>
      <c r="AT125" s="57" t="str">
        <f t="shared" si="23"/>
        <v/>
      </c>
      <c r="AU125" s="65"/>
      <c r="AV125" s="81"/>
      <c r="AW125" s="65"/>
      <c r="AX125" s="21"/>
      <c r="AY125" s="76"/>
      <c r="AZ125" s="21"/>
      <c r="BA125" s="21"/>
      <c r="BB125" s="21"/>
      <c r="BC125" s="21"/>
    </row>
    <row r="126" ht="18.0" customHeight="1">
      <c r="A126" s="79"/>
      <c r="B126" s="63"/>
      <c r="C126" s="90"/>
      <c r="D126" s="91" t="str">
        <f>IFERROR(__xludf.DUMMYFUNCTION("IF(C126="""","""",REGEXEXTRACT(C126,""www.*.com""))"),"")</f>
        <v/>
      </c>
      <c r="E126" s="92" t="str">
        <f>IF(C126="","",VLOOKUP(D126, 'Sites e Siglas'!A124:C323,2))</f>
        <v/>
      </c>
      <c r="F126" s="92" t="str">
        <f>IF(C126="","",VLOOKUP(D126, 'Sites e Siglas'!A124:C323,3))</f>
        <v/>
      </c>
      <c r="G126" s="92"/>
      <c r="H126" s="97" t="str">
        <f>IFERROR(__xludf.DUMMYFUNCTION("IF(#REF!="""","""",INDEX(SPLIT(#REF!, "" x ""), 0, 1))"),"#REF!")</f>
        <v>#REF!</v>
      </c>
      <c r="I126" s="97" t="str">
        <f>IFERROR(__xludf.DUMMYFUNCTION("IF(#REF!="""","""",INDEX(SPLIT(#REF!, "" x ""), 0, 2))"),"#REF!")</f>
        <v>#REF!</v>
      </c>
      <c r="J126" s="97" t="str">
        <f>IFERROR(__xludf.DUMMYFUNCTION("IF(#REF!="""","""",INDEX(SPLIT(#REF!, "" x ""), 0, 3))"),"#REF!")</f>
        <v>#REF!</v>
      </c>
      <c r="K126" s="94" t="str">
        <f t="shared" si="1"/>
        <v>#REF!</v>
      </c>
      <c r="L126" s="88"/>
      <c r="M126" s="43"/>
      <c r="N126" s="43" t="str">
        <f t="shared" si="24"/>
        <v/>
      </c>
      <c r="O126" s="43"/>
      <c r="P126" s="43" t="str">
        <f t="shared" si="2"/>
        <v/>
      </c>
      <c r="Q126" s="31"/>
      <c r="R126" s="43"/>
      <c r="S126" s="80"/>
      <c r="T126" s="31"/>
      <c r="U126" s="82"/>
      <c r="V126" s="75" t="str">
        <f t="shared" si="3"/>
        <v/>
      </c>
      <c r="W126" s="75" t="str">
        <f t="shared" si="4"/>
        <v/>
      </c>
      <c r="X126" s="47" t="str">
        <f t="shared" si="5"/>
        <v/>
      </c>
      <c r="Y126" s="47" t="str">
        <f t="shared" si="6"/>
        <v/>
      </c>
      <c r="Z126" s="31"/>
      <c r="AA126" s="49" t="str">
        <f t="shared" si="7"/>
        <v/>
      </c>
      <c r="AB126" s="49" t="str">
        <f t="shared" si="8"/>
        <v/>
      </c>
      <c r="AC126" s="50" t="str">
        <f t="shared" si="9"/>
        <v/>
      </c>
      <c r="AD126" s="96" t="str">
        <f t="shared" si="10"/>
        <v/>
      </c>
      <c r="AE126" s="50" t="str">
        <f t="shared" si="11"/>
        <v/>
      </c>
      <c r="AF126" s="96" t="str">
        <f t="shared" si="12"/>
        <v/>
      </c>
      <c r="AG126" s="50" t="str">
        <f t="shared" si="16"/>
        <v/>
      </c>
      <c r="AH126" s="31"/>
      <c r="AI126" s="51"/>
      <c r="AJ126" s="52"/>
      <c r="AK126" s="65"/>
      <c r="AL126" s="54" t="str">
        <f t="shared" si="13"/>
        <v/>
      </c>
      <c r="AM126" s="55" t="str">
        <f t="shared" si="14"/>
        <v/>
      </c>
      <c r="AN126" s="54" t="str">
        <f t="shared" si="17"/>
        <v/>
      </c>
      <c r="AO126" s="56" t="str">
        <f t="shared" si="18"/>
        <v/>
      </c>
      <c r="AP126" s="54" t="str">
        <f t="shared" si="19"/>
        <v/>
      </c>
      <c r="AQ126" s="54" t="str">
        <f t="shared" si="20"/>
        <v/>
      </c>
      <c r="AR126" s="54" t="str">
        <f t="shared" si="21"/>
        <v/>
      </c>
      <c r="AS126" s="54" t="str">
        <f t="shared" si="22"/>
        <v/>
      </c>
      <c r="AT126" s="57" t="str">
        <f t="shared" si="23"/>
        <v/>
      </c>
      <c r="AU126" s="65"/>
      <c r="AV126" s="81"/>
      <c r="AW126" s="65"/>
      <c r="AX126" s="21"/>
      <c r="AY126" s="76"/>
      <c r="AZ126" s="21"/>
      <c r="BA126" s="21"/>
      <c r="BB126" s="21"/>
      <c r="BC126" s="21"/>
    </row>
    <row r="127" ht="18.0" customHeight="1">
      <c r="A127" s="79"/>
      <c r="B127" s="63"/>
      <c r="C127" s="90"/>
      <c r="D127" s="91" t="str">
        <f>IFERROR(__xludf.DUMMYFUNCTION("IF(C127="""","""",REGEXEXTRACT(C127,""www.*.com""))"),"")</f>
        <v/>
      </c>
      <c r="E127" s="92" t="str">
        <f>IF(C127="","",VLOOKUP(D127, 'Sites e Siglas'!A125:C324,2))</f>
        <v/>
      </c>
      <c r="F127" s="92" t="str">
        <f>IF(C127="","",VLOOKUP(D127, 'Sites e Siglas'!A125:C324,3))</f>
        <v/>
      </c>
      <c r="G127" s="92"/>
      <c r="H127" s="98" t="str">
        <f>IFERROR(__xludf.DUMMYFUNCTION("IF(#REF!="""","""",INDEX(SPLIT(#REF!, "" x ""), 0, 1))"),"#REF!")</f>
        <v>#REF!</v>
      </c>
      <c r="I127" s="98" t="str">
        <f>IFERROR(__xludf.DUMMYFUNCTION("IF(#REF!="""","""",INDEX(SPLIT(#REF!, "" x ""), 0, 2))"),"#REF!")</f>
        <v>#REF!</v>
      </c>
      <c r="J127" s="98" t="str">
        <f>IFERROR(__xludf.DUMMYFUNCTION("IF(#REF!="""","""",INDEX(SPLIT(#REF!, "" x ""), 0, 3))"),"#REF!")</f>
        <v>#REF!</v>
      </c>
      <c r="K127" s="94" t="str">
        <f t="shared" si="1"/>
        <v>#REF!</v>
      </c>
      <c r="L127" s="88"/>
      <c r="M127" s="43"/>
      <c r="N127" s="43" t="str">
        <f t="shared" si="24"/>
        <v/>
      </c>
      <c r="O127" s="43"/>
      <c r="P127" s="43" t="str">
        <f t="shared" si="2"/>
        <v/>
      </c>
      <c r="Q127" s="31"/>
      <c r="R127" s="43"/>
      <c r="S127" s="80"/>
      <c r="T127" s="31"/>
      <c r="U127" s="82"/>
      <c r="V127" s="75" t="str">
        <f t="shared" si="3"/>
        <v/>
      </c>
      <c r="W127" s="75" t="str">
        <f t="shared" si="4"/>
        <v/>
      </c>
      <c r="X127" s="47" t="str">
        <f t="shared" si="5"/>
        <v/>
      </c>
      <c r="Y127" s="47" t="str">
        <f t="shared" si="6"/>
        <v/>
      </c>
      <c r="Z127" s="31"/>
      <c r="AA127" s="49" t="str">
        <f t="shared" si="7"/>
        <v/>
      </c>
      <c r="AB127" s="49" t="str">
        <f t="shared" si="8"/>
        <v/>
      </c>
      <c r="AC127" s="50" t="str">
        <f t="shared" si="9"/>
        <v/>
      </c>
      <c r="AD127" s="96" t="str">
        <f t="shared" si="10"/>
        <v/>
      </c>
      <c r="AE127" s="50" t="str">
        <f t="shared" si="11"/>
        <v/>
      </c>
      <c r="AF127" s="96" t="str">
        <f t="shared" si="12"/>
        <v/>
      </c>
      <c r="AG127" s="50" t="str">
        <f t="shared" si="16"/>
        <v/>
      </c>
      <c r="AH127" s="31"/>
      <c r="AI127" s="51"/>
      <c r="AJ127" s="52"/>
      <c r="AK127" s="65"/>
      <c r="AL127" s="54" t="str">
        <f t="shared" si="13"/>
        <v/>
      </c>
      <c r="AM127" s="55" t="str">
        <f t="shared" si="14"/>
        <v/>
      </c>
      <c r="AN127" s="54" t="str">
        <f t="shared" si="17"/>
        <v/>
      </c>
      <c r="AO127" s="56" t="str">
        <f t="shared" si="18"/>
        <v/>
      </c>
      <c r="AP127" s="54" t="str">
        <f t="shared" si="19"/>
        <v/>
      </c>
      <c r="AQ127" s="54" t="str">
        <f t="shared" si="20"/>
        <v/>
      </c>
      <c r="AR127" s="54" t="str">
        <f t="shared" si="21"/>
        <v/>
      </c>
      <c r="AS127" s="54" t="str">
        <f t="shared" si="22"/>
        <v/>
      </c>
      <c r="AT127" s="57" t="str">
        <f t="shared" si="23"/>
        <v/>
      </c>
      <c r="AU127" s="65"/>
      <c r="AV127" s="81"/>
      <c r="AW127" s="65"/>
      <c r="AX127" s="21"/>
      <c r="AY127" s="76"/>
      <c r="AZ127" s="21"/>
      <c r="BA127" s="21"/>
      <c r="BB127" s="21"/>
      <c r="BC127" s="21"/>
    </row>
    <row r="128" ht="18.0" customHeight="1">
      <c r="A128" s="79"/>
      <c r="B128" s="63"/>
      <c r="C128" s="90"/>
      <c r="D128" s="91" t="str">
        <f>IFERROR(__xludf.DUMMYFUNCTION("IF(C128="""","""",REGEXEXTRACT(C128,""www.*.com""))"),"")</f>
        <v/>
      </c>
      <c r="E128" s="92" t="str">
        <f>IF(C128="","",VLOOKUP(D128, 'Sites e Siglas'!A126:C325,2))</f>
        <v/>
      </c>
      <c r="F128" s="92" t="str">
        <f>IF(C128="","",VLOOKUP(D128, 'Sites e Siglas'!A126:C325,3))</f>
        <v/>
      </c>
      <c r="G128" s="92"/>
      <c r="H128" s="97" t="str">
        <f>IFERROR(__xludf.DUMMYFUNCTION("IF(#REF!="""","""",INDEX(SPLIT(#REF!, "" x ""), 0, 1))"),"#REF!")</f>
        <v>#REF!</v>
      </c>
      <c r="I128" s="97" t="str">
        <f>IFERROR(__xludf.DUMMYFUNCTION("IF(#REF!="""","""",INDEX(SPLIT(#REF!, "" x ""), 0, 2))"),"#REF!")</f>
        <v>#REF!</v>
      </c>
      <c r="J128" s="97" t="str">
        <f>IFERROR(__xludf.DUMMYFUNCTION("IF(#REF!="""","""",INDEX(SPLIT(#REF!, "" x ""), 0, 3))"),"#REF!")</f>
        <v>#REF!</v>
      </c>
      <c r="K128" s="94" t="str">
        <f t="shared" si="1"/>
        <v>#REF!</v>
      </c>
      <c r="L128" s="88"/>
      <c r="M128" s="43"/>
      <c r="N128" s="43" t="str">
        <f t="shared" si="24"/>
        <v/>
      </c>
      <c r="O128" s="43"/>
      <c r="P128" s="43" t="str">
        <f t="shared" si="2"/>
        <v/>
      </c>
      <c r="Q128" s="31"/>
      <c r="R128" s="43"/>
      <c r="S128" s="80"/>
      <c r="T128" s="31"/>
      <c r="U128" s="82"/>
      <c r="V128" s="75" t="str">
        <f t="shared" si="3"/>
        <v/>
      </c>
      <c r="W128" s="75" t="str">
        <f t="shared" si="4"/>
        <v/>
      </c>
      <c r="X128" s="47" t="str">
        <f t="shared" si="5"/>
        <v/>
      </c>
      <c r="Y128" s="47" t="str">
        <f t="shared" si="6"/>
        <v/>
      </c>
      <c r="Z128" s="31"/>
      <c r="AA128" s="49" t="str">
        <f t="shared" si="7"/>
        <v/>
      </c>
      <c r="AB128" s="49" t="str">
        <f t="shared" si="8"/>
        <v/>
      </c>
      <c r="AC128" s="50" t="str">
        <f t="shared" si="9"/>
        <v/>
      </c>
      <c r="AD128" s="96" t="str">
        <f t="shared" si="10"/>
        <v/>
      </c>
      <c r="AE128" s="50" t="str">
        <f t="shared" si="11"/>
        <v/>
      </c>
      <c r="AF128" s="96" t="str">
        <f t="shared" si="12"/>
        <v/>
      </c>
      <c r="AG128" s="50" t="str">
        <f t="shared" si="16"/>
        <v/>
      </c>
      <c r="AH128" s="31"/>
      <c r="AI128" s="51"/>
      <c r="AJ128" s="52"/>
      <c r="AK128" s="65"/>
      <c r="AL128" s="54" t="str">
        <f t="shared" si="13"/>
        <v/>
      </c>
      <c r="AM128" s="55" t="str">
        <f t="shared" si="14"/>
        <v/>
      </c>
      <c r="AN128" s="54" t="str">
        <f t="shared" si="17"/>
        <v/>
      </c>
      <c r="AO128" s="56" t="str">
        <f t="shared" si="18"/>
        <v/>
      </c>
      <c r="AP128" s="54" t="str">
        <f t="shared" si="19"/>
        <v/>
      </c>
      <c r="AQ128" s="54" t="str">
        <f t="shared" si="20"/>
        <v/>
      </c>
      <c r="AR128" s="54" t="str">
        <f t="shared" si="21"/>
        <v/>
      </c>
      <c r="AS128" s="54" t="str">
        <f t="shared" si="22"/>
        <v/>
      </c>
      <c r="AT128" s="57" t="str">
        <f t="shared" si="23"/>
        <v/>
      </c>
      <c r="AU128" s="65"/>
      <c r="AV128" s="81"/>
      <c r="AW128" s="65"/>
      <c r="AX128" s="21"/>
      <c r="AY128" s="76"/>
      <c r="AZ128" s="21"/>
      <c r="BA128" s="21"/>
      <c r="BB128" s="21"/>
      <c r="BC128" s="21"/>
    </row>
    <row r="129" ht="18.0" customHeight="1">
      <c r="A129" s="79"/>
      <c r="B129" s="63"/>
      <c r="C129" s="90"/>
      <c r="D129" s="91" t="str">
        <f>IFERROR(__xludf.DUMMYFUNCTION("IF(C129="""","""",REGEXEXTRACT(C129,""www.*.com""))"),"")</f>
        <v/>
      </c>
      <c r="E129" s="92" t="str">
        <f>IF(C129="","",VLOOKUP(D129, 'Sites e Siglas'!A127:C326,2))</f>
        <v/>
      </c>
      <c r="F129" s="92" t="str">
        <f>IF(C129="","",VLOOKUP(D129, 'Sites e Siglas'!A127:C326,3))</f>
        <v/>
      </c>
      <c r="G129" s="92"/>
      <c r="H129" s="98" t="str">
        <f>IFERROR(__xludf.DUMMYFUNCTION("IF(#REF!="""","""",INDEX(SPLIT(#REF!, "" x ""), 0, 1))"),"#REF!")</f>
        <v>#REF!</v>
      </c>
      <c r="I129" s="98" t="str">
        <f>IFERROR(__xludf.DUMMYFUNCTION("IF(#REF!="""","""",INDEX(SPLIT(#REF!, "" x ""), 0, 2))"),"#REF!")</f>
        <v>#REF!</v>
      </c>
      <c r="J129" s="98" t="str">
        <f>IFERROR(__xludf.DUMMYFUNCTION("IF(#REF!="""","""",INDEX(SPLIT(#REF!, "" x ""), 0, 3))"),"#REF!")</f>
        <v>#REF!</v>
      </c>
      <c r="K129" s="94" t="str">
        <f t="shared" si="1"/>
        <v>#REF!</v>
      </c>
      <c r="L129" s="88"/>
      <c r="M129" s="43"/>
      <c r="N129" s="43" t="str">
        <f t="shared" si="24"/>
        <v/>
      </c>
      <c r="O129" s="43"/>
      <c r="P129" s="43" t="str">
        <f t="shared" si="2"/>
        <v/>
      </c>
      <c r="Q129" s="31"/>
      <c r="R129" s="43"/>
      <c r="S129" s="80"/>
      <c r="T129" s="31"/>
      <c r="U129" s="82"/>
      <c r="V129" s="75" t="str">
        <f t="shared" si="3"/>
        <v/>
      </c>
      <c r="W129" s="75" t="str">
        <f t="shared" si="4"/>
        <v/>
      </c>
      <c r="X129" s="47" t="str">
        <f t="shared" si="5"/>
        <v/>
      </c>
      <c r="Y129" s="47" t="str">
        <f t="shared" si="6"/>
        <v/>
      </c>
      <c r="Z129" s="31"/>
      <c r="AA129" s="49" t="str">
        <f t="shared" si="7"/>
        <v/>
      </c>
      <c r="AB129" s="49" t="str">
        <f t="shared" si="8"/>
        <v/>
      </c>
      <c r="AC129" s="50" t="str">
        <f t="shared" si="9"/>
        <v/>
      </c>
      <c r="AD129" s="96" t="str">
        <f t="shared" si="10"/>
        <v/>
      </c>
      <c r="AE129" s="50" t="str">
        <f t="shared" si="11"/>
        <v/>
      </c>
      <c r="AF129" s="96" t="str">
        <f t="shared" si="12"/>
        <v/>
      </c>
      <c r="AG129" s="50" t="str">
        <f t="shared" si="16"/>
        <v/>
      </c>
      <c r="AH129" s="31"/>
      <c r="AI129" s="51"/>
      <c r="AJ129" s="52"/>
      <c r="AK129" s="65"/>
      <c r="AL129" s="54" t="str">
        <f t="shared" si="13"/>
        <v/>
      </c>
      <c r="AM129" s="55" t="str">
        <f t="shared" si="14"/>
        <v/>
      </c>
      <c r="AN129" s="54" t="str">
        <f t="shared" si="17"/>
        <v/>
      </c>
      <c r="AO129" s="56" t="str">
        <f t="shared" si="18"/>
        <v/>
      </c>
      <c r="AP129" s="54" t="str">
        <f t="shared" si="19"/>
        <v/>
      </c>
      <c r="AQ129" s="54" t="str">
        <f t="shared" si="20"/>
        <v/>
      </c>
      <c r="AR129" s="54" t="str">
        <f t="shared" si="21"/>
        <v/>
      </c>
      <c r="AS129" s="54" t="str">
        <f t="shared" si="22"/>
        <v/>
      </c>
      <c r="AT129" s="57" t="str">
        <f t="shared" si="23"/>
        <v/>
      </c>
      <c r="AU129" s="65"/>
      <c r="AV129" s="81"/>
      <c r="AW129" s="65"/>
      <c r="AX129" s="21"/>
      <c r="AY129" s="76"/>
      <c r="AZ129" s="21"/>
      <c r="BA129" s="21"/>
      <c r="BB129" s="21"/>
      <c r="BC129" s="21"/>
    </row>
    <row r="130" ht="18.0" customHeight="1">
      <c r="A130" s="79"/>
      <c r="B130" s="63"/>
      <c r="C130" s="90"/>
      <c r="D130" s="91" t="str">
        <f>IFERROR(__xludf.DUMMYFUNCTION("IF(C130="""","""",REGEXEXTRACT(C130,""www.*.com""))"),"")</f>
        <v/>
      </c>
      <c r="E130" s="92" t="str">
        <f>IF(C130="","",VLOOKUP(D130, 'Sites e Siglas'!A128:C327,2))</f>
        <v/>
      </c>
      <c r="F130" s="92" t="str">
        <f>IF(C130="","",VLOOKUP(D130, 'Sites e Siglas'!A128:C327,3))</f>
        <v/>
      </c>
      <c r="G130" s="92"/>
      <c r="H130" s="97" t="str">
        <f>IFERROR(__xludf.DUMMYFUNCTION("IF(#REF!="""","""",INDEX(SPLIT(#REF!, "" x ""), 0, 1))"),"#REF!")</f>
        <v>#REF!</v>
      </c>
      <c r="I130" s="97" t="str">
        <f>IFERROR(__xludf.DUMMYFUNCTION("IF(#REF!="""","""",INDEX(SPLIT(#REF!, "" x ""), 0, 2))"),"#REF!")</f>
        <v>#REF!</v>
      </c>
      <c r="J130" s="97" t="str">
        <f>IFERROR(__xludf.DUMMYFUNCTION("IF(#REF!="""","""",INDEX(SPLIT(#REF!, "" x ""), 0, 3))"),"#REF!")</f>
        <v>#REF!</v>
      </c>
      <c r="K130" s="94" t="str">
        <f t="shared" si="1"/>
        <v>#REF!</v>
      </c>
      <c r="L130" s="88"/>
      <c r="M130" s="43"/>
      <c r="N130" s="43" t="str">
        <f t="shared" si="24"/>
        <v/>
      </c>
      <c r="O130" s="43"/>
      <c r="P130" s="43" t="str">
        <f t="shared" si="2"/>
        <v/>
      </c>
      <c r="Q130" s="31"/>
      <c r="R130" s="43"/>
      <c r="S130" s="80"/>
      <c r="T130" s="31"/>
      <c r="U130" s="82"/>
      <c r="V130" s="75" t="str">
        <f t="shared" si="3"/>
        <v/>
      </c>
      <c r="W130" s="75" t="str">
        <f t="shared" si="4"/>
        <v/>
      </c>
      <c r="X130" s="47" t="str">
        <f t="shared" si="5"/>
        <v/>
      </c>
      <c r="Y130" s="47" t="str">
        <f t="shared" si="6"/>
        <v/>
      </c>
      <c r="Z130" s="31"/>
      <c r="AA130" s="49" t="str">
        <f t="shared" si="7"/>
        <v/>
      </c>
      <c r="AB130" s="49" t="str">
        <f t="shared" si="8"/>
        <v/>
      </c>
      <c r="AC130" s="50" t="str">
        <f t="shared" si="9"/>
        <v/>
      </c>
      <c r="AD130" s="96" t="str">
        <f t="shared" si="10"/>
        <v/>
      </c>
      <c r="AE130" s="50" t="str">
        <f t="shared" si="11"/>
        <v/>
      </c>
      <c r="AF130" s="96" t="str">
        <f t="shared" si="12"/>
        <v/>
      </c>
      <c r="AG130" s="50" t="str">
        <f t="shared" si="16"/>
        <v/>
      </c>
      <c r="AH130" s="31"/>
      <c r="AI130" s="51"/>
      <c r="AJ130" s="52"/>
      <c r="AK130" s="65"/>
      <c r="AL130" s="54" t="str">
        <f t="shared" si="13"/>
        <v/>
      </c>
      <c r="AM130" s="55" t="str">
        <f t="shared" si="14"/>
        <v/>
      </c>
      <c r="AN130" s="54" t="str">
        <f t="shared" si="17"/>
        <v/>
      </c>
      <c r="AO130" s="56" t="str">
        <f t="shared" si="18"/>
        <v/>
      </c>
      <c r="AP130" s="54" t="str">
        <f t="shared" si="19"/>
        <v/>
      </c>
      <c r="AQ130" s="54" t="str">
        <f t="shared" si="20"/>
        <v/>
      </c>
      <c r="AR130" s="54" t="str">
        <f t="shared" si="21"/>
        <v/>
      </c>
      <c r="AS130" s="54" t="str">
        <f t="shared" si="22"/>
        <v/>
      </c>
      <c r="AT130" s="57" t="str">
        <f t="shared" si="23"/>
        <v/>
      </c>
      <c r="AU130" s="65"/>
      <c r="AV130" s="81"/>
      <c r="AW130" s="65"/>
      <c r="AX130" s="21"/>
      <c r="AY130" s="76"/>
      <c r="AZ130" s="21"/>
      <c r="BA130" s="21"/>
      <c r="BB130" s="21"/>
      <c r="BC130" s="21"/>
    </row>
    <row r="131" ht="18.0" customHeight="1">
      <c r="A131" s="79"/>
      <c r="B131" s="63"/>
      <c r="C131" s="90"/>
      <c r="D131" s="91" t="str">
        <f>IFERROR(__xludf.DUMMYFUNCTION("IF(C131="""","""",REGEXEXTRACT(C131,""www.*.com""))"),"")</f>
        <v/>
      </c>
      <c r="E131" s="92" t="str">
        <f>IF(C131="","",VLOOKUP(D131, 'Sites e Siglas'!A129:C328,2))</f>
        <v/>
      </c>
      <c r="F131" s="92" t="str">
        <f>IF(C131="","",VLOOKUP(D131, 'Sites e Siglas'!A129:C328,3))</f>
        <v/>
      </c>
      <c r="G131" s="92"/>
      <c r="H131" s="98" t="str">
        <f>IFERROR(__xludf.DUMMYFUNCTION("IF(#REF!="""","""",INDEX(SPLIT(#REF!, "" x ""), 0, 1))"),"#REF!")</f>
        <v>#REF!</v>
      </c>
      <c r="I131" s="98" t="str">
        <f>IFERROR(__xludf.DUMMYFUNCTION("IF(#REF!="""","""",INDEX(SPLIT(#REF!, "" x ""), 0, 2))"),"#REF!")</f>
        <v>#REF!</v>
      </c>
      <c r="J131" s="98" t="str">
        <f>IFERROR(__xludf.DUMMYFUNCTION("IF(#REF!="""","""",INDEX(SPLIT(#REF!, "" x ""), 0, 3))"),"#REF!")</f>
        <v>#REF!</v>
      </c>
      <c r="K131" s="94" t="str">
        <f t="shared" si="1"/>
        <v>#REF!</v>
      </c>
      <c r="L131" s="88"/>
      <c r="M131" s="43"/>
      <c r="N131" s="43" t="str">
        <f t="shared" si="24"/>
        <v/>
      </c>
      <c r="O131" s="43"/>
      <c r="P131" s="43" t="str">
        <f t="shared" si="2"/>
        <v/>
      </c>
      <c r="Q131" s="31"/>
      <c r="R131" s="43"/>
      <c r="S131" s="80"/>
      <c r="T131" s="31"/>
      <c r="U131" s="82"/>
      <c r="V131" s="75" t="str">
        <f t="shared" si="3"/>
        <v/>
      </c>
      <c r="W131" s="75" t="str">
        <f t="shared" si="4"/>
        <v/>
      </c>
      <c r="X131" s="47" t="str">
        <f t="shared" si="5"/>
        <v/>
      </c>
      <c r="Y131" s="47" t="str">
        <f t="shared" si="6"/>
        <v/>
      </c>
      <c r="Z131" s="31"/>
      <c r="AA131" s="49" t="str">
        <f t="shared" si="7"/>
        <v/>
      </c>
      <c r="AB131" s="49" t="str">
        <f t="shared" si="8"/>
        <v/>
      </c>
      <c r="AC131" s="50" t="str">
        <f t="shared" si="9"/>
        <v/>
      </c>
      <c r="AD131" s="96" t="str">
        <f t="shared" si="10"/>
        <v/>
      </c>
      <c r="AE131" s="50" t="str">
        <f t="shared" si="11"/>
        <v/>
      </c>
      <c r="AF131" s="96" t="str">
        <f t="shared" si="12"/>
        <v/>
      </c>
      <c r="AG131" s="50" t="str">
        <f t="shared" si="16"/>
        <v/>
      </c>
      <c r="AH131" s="31"/>
      <c r="AI131" s="51"/>
      <c r="AJ131" s="52"/>
      <c r="AK131" s="65"/>
      <c r="AL131" s="54" t="str">
        <f t="shared" si="13"/>
        <v/>
      </c>
      <c r="AM131" s="55" t="str">
        <f t="shared" si="14"/>
        <v/>
      </c>
      <c r="AN131" s="54" t="str">
        <f t="shared" si="17"/>
        <v/>
      </c>
      <c r="AO131" s="56" t="str">
        <f t="shared" si="18"/>
        <v/>
      </c>
      <c r="AP131" s="54" t="str">
        <f t="shared" si="19"/>
        <v/>
      </c>
      <c r="AQ131" s="54" t="str">
        <f t="shared" si="20"/>
        <v/>
      </c>
      <c r="AR131" s="54" t="str">
        <f t="shared" si="21"/>
        <v/>
      </c>
      <c r="AS131" s="54" t="str">
        <f t="shared" si="22"/>
        <v/>
      </c>
      <c r="AT131" s="57" t="str">
        <f t="shared" si="23"/>
        <v/>
      </c>
      <c r="AU131" s="65"/>
      <c r="AV131" s="81"/>
      <c r="AW131" s="65"/>
      <c r="AX131" s="21"/>
      <c r="AY131" s="76"/>
      <c r="AZ131" s="21"/>
      <c r="BA131" s="21"/>
      <c r="BB131" s="21"/>
      <c r="BC131" s="21"/>
    </row>
    <row r="132" ht="18.0" customHeight="1">
      <c r="A132" s="79"/>
      <c r="B132" s="63"/>
      <c r="C132" s="90"/>
      <c r="D132" s="91" t="str">
        <f>IFERROR(__xludf.DUMMYFUNCTION("IF(C132="""","""",REGEXEXTRACT(C132,""www.*.com""))"),"")</f>
        <v/>
      </c>
      <c r="E132" s="92" t="str">
        <f>IF(C132="","",VLOOKUP(D132, 'Sites e Siglas'!A130:C329,2))</f>
        <v/>
      </c>
      <c r="F132" s="92" t="str">
        <f>IF(C132="","",VLOOKUP(D132, 'Sites e Siglas'!A130:C329,3))</f>
        <v/>
      </c>
      <c r="G132" s="92"/>
      <c r="H132" s="97" t="str">
        <f>IFERROR(__xludf.DUMMYFUNCTION("IF(#REF!="""","""",INDEX(SPLIT(#REF!, "" x ""), 0, 1))"),"#REF!")</f>
        <v>#REF!</v>
      </c>
      <c r="I132" s="97" t="str">
        <f>IFERROR(__xludf.DUMMYFUNCTION("IF(#REF!="""","""",INDEX(SPLIT(#REF!, "" x ""), 0, 2))"),"#REF!")</f>
        <v>#REF!</v>
      </c>
      <c r="J132" s="97" t="str">
        <f>IFERROR(__xludf.DUMMYFUNCTION("IF(#REF!="""","""",INDEX(SPLIT(#REF!, "" x ""), 0, 3))"),"#REF!")</f>
        <v>#REF!</v>
      </c>
      <c r="K132" s="94" t="str">
        <f t="shared" si="1"/>
        <v>#REF!</v>
      </c>
      <c r="L132" s="88"/>
      <c r="M132" s="43"/>
      <c r="N132" s="43" t="str">
        <f t="shared" si="24"/>
        <v/>
      </c>
      <c r="O132" s="43"/>
      <c r="P132" s="43" t="str">
        <f t="shared" si="2"/>
        <v/>
      </c>
      <c r="Q132" s="31"/>
      <c r="R132" s="43"/>
      <c r="S132" s="80"/>
      <c r="T132" s="31"/>
      <c r="U132" s="82"/>
      <c r="V132" s="75" t="str">
        <f t="shared" si="3"/>
        <v/>
      </c>
      <c r="W132" s="75" t="str">
        <f t="shared" si="4"/>
        <v/>
      </c>
      <c r="X132" s="47" t="str">
        <f t="shared" si="5"/>
        <v/>
      </c>
      <c r="Y132" s="47" t="str">
        <f t="shared" si="6"/>
        <v/>
      </c>
      <c r="Z132" s="31"/>
      <c r="AA132" s="49" t="str">
        <f t="shared" si="7"/>
        <v/>
      </c>
      <c r="AB132" s="49" t="str">
        <f t="shared" si="8"/>
        <v/>
      </c>
      <c r="AC132" s="50" t="str">
        <f t="shared" si="9"/>
        <v/>
      </c>
      <c r="AD132" s="96" t="str">
        <f t="shared" si="10"/>
        <v/>
      </c>
      <c r="AE132" s="50" t="str">
        <f t="shared" si="11"/>
        <v/>
      </c>
      <c r="AF132" s="96" t="str">
        <f t="shared" si="12"/>
        <v/>
      </c>
      <c r="AG132" s="50" t="str">
        <f t="shared" si="16"/>
        <v/>
      </c>
      <c r="AH132" s="31"/>
      <c r="AI132" s="51"/>
      <c r="AJ132" s="52"/>
      <c r="AK132" s="65"/>
      <c r="AL132" s="54" t="str">
        <f t="shared" si="13"/>
        <v/>
      </c>
      <c r="AM132" s="55" t="str">
        <f t="shared" si="14"/>
        <v/>
      </c>
      <c r="AN132" s="54" t="str">
        <f t="shared" si="17"/>
        <v/>
      </c>
      <c r="AO132" s="56" t="str">
        <f t="shared" si="18"/>
        <v/>
      </c>
      <c r="AP132" s="54" t="str">
        <f t="shared" si="19"/>
        <v/>
      </c>
      <c r="AQ132" s="54" t="str">
        <f t="shared" si="20"/>
        <v/>
      </c>
      <c r="AR132" s="54" t="str">
        <f t="shared" si="21"/>
        <v/>
      </c>
      <c r="AS132" s="54" t="str">
        <f t="shared" si="22"/>
        <v/>
      </c>
      <c r="AT132" s="57" t="str">
        <f t="shared" si="23"/>
        <v/>
      </c>
      <c r="AU132" s="65"/>
      <c r="AV132" s="81"/>
      <c r="AW132" s="65"/>
      <c r="AX132" s="21"/>
      <c r="AY132" s="76"/>
      <c r="AZ132" s="21"/>
      <c r="BA132" s="21"/>
      <c r="BB132" s="21"/>
      <c r="BC132" s="21"/>
    </row>
    <row r="133" ht="18.0" customHeight="1">
      <c r="A133" s="79"/>
      <c r="B133" s="63"/>
      <c r="C133" s="90"/>
      <c r="D133" s="91" t="str">
        <f>IFERROR(__xludf.DUMMYFUNCTION("IF(C133="""","""",REGEXEXTRACT(C133,""www.*.com""))"),"")</f>
        <v/>
      </c>
      <c r="E133" s="92" t="str">
        <f>IF(C133="","",VLOOKUP(D133, 'Sites e Siglas'!A131:C330,2))</f>
        <v/>
      </c>
      <c r="F133" s="92" t="str">
        <f>IF(C133="","",VLOOKUP(D133, 'Sites e Siglas'!A131:C330,3))</f>
        <v/>
      </c>
      <c r="G133" s="92"/>
      <c r="H133" s="98" t="str">
        <f>IFERROR(__xludf.DUMMYFUNCTION("IF(#REF!="""","""",INDEX(SPLIT(#REF!, "" x ""), 0, 1))"),"#REF!")</f>
        <v>#REF!</v>
      </c>
      <c r="I133" s="98" t="str">
        <f>IFERROR(__xludf.DUMMYFUNCTION("IF(#REF!="""","""",INDEX(SPLIT(#REF!, "" x ""), 0, 2))"),"#REF!")</f>
        <v>#REF!</v>
      </c>
      <c r="J133" s="98" t="str">
        <f>IFERROR(__xludf.DUMMYFUNCTION("IF(#REF!="""","""",INDEX(SPLIT(#REF!, "" x ""), 0, 3))"),"#REF!")</f>
        <v>#REF!</v>
      </c>
      <c r="K133" s="94" t="str">
        <f t="shared" si="1"/>
        <v>#REF!</v>
      </c>
      <c r="L133" s="88"/>
      <c r="M133" s="43"/>
      <c r="N133" s="43" t="str">
        <f t="shared" si="24"/>
        <v/>
      </c>
      <c r="O133" s="43"/>
      <c r="P133" s="43" t="str">
        <f t="shared" si="2"/>
        <v/>
      </c>
      <c r="Q133" s="31"/>
      <c r="R133" s="43"/>
      <c r="S133" s="80"/>
      <c r="T133" s="31"/>
      <c r="U133" s="82"/>
      <c r="V133" s="75" t="str">
        <f t="shared" si="3"/>
        <v/>
      </c>
      <c r="W133" s="75" t="str">
        <f t="shared" si="4"/>
        <v/>
      </c>
      <c r="X133" s="47" t="str">
        <f t="shared" si="5"/>
        <v/>
      </c>
      <c r="Y133" s="47" t="str">
        <f t="shared" si="6"/>
        <v/>
      </c>
      <c r="Z133" s="31"/>
      <c r="AA133" s="49" t="str">
        <f t="shared" si="7"/>
        <v/>
      </c>
      <c r="AB133" s="49" t="str">
        <f t="shared" si="8"/>
        <v/>
      </c>
      <c r="AC133" s="50" t="str">
        <f t="shared" si="9"/>
        <v/>
      </c>
      <c r="AD133" s="96" t="str">
        <f t="shared" si="10"/>
        <v/>
      </c>
      <c r="AE133" s="50" t="str">
        <f t="shared" si="11"/>
        <v/>
      </c>
      <c r="AF133" s="96" t="str">
        <f t="shared" si="12"/>
        <v/>
      </c>
      <c r="AG133" s="50" t="str">
        <f t="shared" si="16"/>
        <v/>
      </c>
      <c r="AH133" s="31"/>
      <c r="AI133" s="51"/>
      <c r="AJ133" s="52"/>
      <c r="AK133" s="65"/>
      <c r="AL133" s="54" t="str">
        <f t="shared" si="13"/>
        <v/>
      </c>
      <c r="AM133" s="55" t="str">
        <f t="shared" si="14"/>
        <v/>
      </c>
      <c r="AN133" s="54" t="str">
        <f t="shared" si="17"/>
        <v/>
      </c>
      <c r="AO133" s="56" t="str">
        <f t="shared" si="18"/>
        <v/>
      </c>
      <c r="AP133" s="54" t="str">
        <f t="shared" si="19"/>
        <v/>
      </c>
      <c r="AQ133" s="54" t="str">
        <f t="shared" si="20"/>
        <v/>
      </c>
      <c r="AR133" s="54" t="str">
        <f t="shared" si="21"/>
        <v/>
      </c>
      <c r="AS133" s="54" t="str">
        <f t="shared" si="22"/>
        <v/>
      </c>
      <c r="AT133" s="57" t="str">
        <f t="shared" si="23"/>
        <v/>
      </c>
      <c r="AU133" s="65"/>
      <c r="AV133" s="81"/>
      <c r="AW133" s="65"/>
      <c r="AX133" s="21"/>
      <c r="AY133" s="76"/>
      <c r="AZ133" s="21"/>
      <c r="BA133" s="21"/>
      <c r="BB133" s="21"/>
      <c r="BC133" s="21"/>
    </row>
    <row r="134" ht="18.0" customHeight="1">
      <c r="A134" s="79"/>
      <c r="B134" s="63"/>
      <c r="C134" s="90"/>
      <c r="D134" s="91" t="str">
        <f>IFERROR(__xludf.DUMMYFUNCTION("IF(C134="""","""",REGEXEXTRACT(C134,""www.*.com""))"),"")</f>
        <v/>
      </c>
      <c r="E134" s="92" t="str">
        <f>IF(C134="","",VLOOKUP(D134, 'Sites e Siglas'!A132:C331,2))</f>
        <v/>
      </c>
      <c r="F134" s="92" t="str">
        <f>IF(C134="","",VLOOKUP(D134, 'Sites e Siglas'!A132:C331,3))</f>
        <v/>
      </c>
      <c r="G134" s="92"/>
      <c r="H134" s="97" t="str">
        <f>IFERROR(__xludf.DUMMYFUNCTION("IF(#REF!="""","""",INDEX(SPLIT(#REF!, "" x ""), 0, 1))"),"#REF!")</f>
        <v>#REF!</v>
      </c>
      <c r="I134" s="97" t="str">
        <f>IFERROR(__xludf.DUMMYFUNCTION("IF(#REF!="""","""",INDEX(SPLIT(#REF!, "" x ""), 0, 2))"),"#REF!")</f>
        <v>#REF!</v>
      </c>
      <c r="J134" s="97" t="str">
        <f>IFERROR(__xludf.DUMMYFUNCTION("IF(#REF!="""","""",INDEX(SPLIT(#REF!, "" x ""), 0, 3))"),"#REF!")</f>
        <v>#REF!</v>
      </c>
      <c r="K134" s="94" t="str">
        <f t="shared" si="1"/>
        <v>#REF!</v>
      </c>
      <c r="L134" s="88"/>
      <c r="M134" s="43"/>
      <c r="N134" s="43" t="str">
        <f t="shared" si="24"/>
        <v/>
      </c>
      <c r="O134" s="43"/>
      <c r="P134" s="43" t="str">
        <f t="shared" si="2"/>
        <v/>
      </c>
      <c r="Q134" s="31"/>
      <c r="R134" s="43"/>
      <c r="S134" s="80"/>
      <c r="T134" s="31"/>
      <c r="U134" s="82"/>
      <c r="V134" s="75" t="str">
        <f t="shared" si="3"/>
        <v/>
      </c>
      <c r="W134" s="75" t="str">
        <f t="shared" si="4"/>
        <v/>
      </c>
      <c r="X134" s="47" t="str">
        <f t="shared" si="5"/>
        <v/>
      </c>
      <c r="Y134" s="47" t="str">
        <f t="shared" si="6"/>
        <v/>
      </c>
      <c r="Z134" s="31"/>
      <c r="AA134" s="49" t="str">
        <f t="shared" si="7"/>
        <v/>
      </c>
      <c r="AB134" s="49" t="str">
        <f t="shared" si="8"/>
        <v/>
      </c>
      <c r="AC134" s="50" t="str">
        <f t="shared" si="9"/>
        <v/>
      </c>
      <c r="AD134" s="96" t="str">
        <f t="shared" si="10"/>
        <v/>
      </c>
      <c r="AE134" s="50" t="str">
        <f t="shared" si="11"/>
        <v/>
      </c>
      <c r="AF134" s="96" t="str">
        <f t="shared" si="12"/>
        <v/>
      </c>
      <c r="AG134" s="50" t="str">
        <f t="shared" si="16"/>
        <v/>
      </c>
      <c r="AH134" s="31"/>
      <c r="AI134" s="51"/>
      <c r="AJ134" s="52"/>
      <c r="AK134" s="65"/>
      <c r="AL134" s="54" t="str">
        <f t="shared" si="13"/>
        <v/>
      </c>
      <c r="AM134" s="55" t="str">
        <f t="shared" si="14"/>
        <v/>
      </c>
      <c r="AN134" s="54" t="str">
        <f t="shared" si="17"/>
        <v/>
      </c>
      <c r="AO134" s="56" t="str">
        <f t="shared" si="18"/>
        <v/>
      </c>
      <c r="AP134" s="54" t="str">
        <f t="shared" si="19"/>
        <v/>
      </c>
      <c r="AQ134" s="54" t="str">
        <f t="shared" si="20"/>
        <v/>
      </c>
      <c r="AR134" s="54" t="str">
        <f t="shared" si="21"/>
        <v/>
      </c>
      <c r="AS134" s="54" t="str">
        <f t="shared" si="22"/>
        <v/>
      </c>
      <c r="AT134" s="57" t="str">
        <f t="shared" si="23"/>
        <v/>
      </c>
      <c r="AU134" s="65"/>
      <c r="AV134" s="81"/>
      <c r="AW134" s="65"/>
      <c r="AX134" s="21"/>
      <c r="AY134" s="76"/>
      <c r="AZ134" s="21"/>
      <c r="BA134" s="21"/>
      <c r="BB134" s="21"/>
      <c r="BC134" s="21"/>
    </row>
    <row r="135" ht="18.0" customHeight="1">
      <c r="A135" s="79"/>
      <c r="B135" s="63"/>
      <c r="C135" s="90"/>
      <c r="D135" s="91" t="str">
        <f>IFERROR(__xludf.DUMMYFUNCTION("IF(C135="""","""",REGEXEXTRACT(C135,""www.*.com""))"),"")</f>
        <v/>
      </c>
      <c r="E135" s="92" t="str">
        <f>IF(C135="","",VLOOKUP(D135, 'Sites e Siglas'!A133:C332,2))</f>
        <v/>
      </c>
      <c r="F135" s="92" t="str">
        <f>IF(C135="","",VLOOKUP(D135, 'Sites e Siglas'!A133:C332,3))</f>
        <v/>
      </c>
      <c r="G135" s="92"/>
      <c r="H135" s="98" t="str">
        <f>IFERROR(__xludf.DUMMYFUNCTION("IF(#REF!="""","""",INDEX(SPLIT(#REF!, "" x ""), 0, 1))"),"#REF!")</f>
        <v>#REF!</v>
      </c>
      <c r="I135" s="98" t="str">
        <f>IFERROR(__xludf.DUMMYFUNCTION("IF(#REF!="""","""",INDEX(SPLIT(#REF!, "" x ""), 0, 2))"),"#REF!")</f>
        <v>#REF!</v>
      </c>
      <c r="J135" s="98" t="str">
        <f>IFERROR(__xludf.DUMMYFUNCTION("IF(#REF!="""","""",INDEX(SPLIT(#REF!, "" x ""), 0, 3))"),"#REF!")</f>
        <v>#REF!</v>
      </c>
      <c r="K135" s="94" t="str">
        <f t="shared" si="1"/>
        <v>#REF!</v>
      </c>
      <c r="L135" s="88"/>
      <c r="M135" s="43"/>
      <c r="N135" s="43" t="str">
        <f t="shared" si="24"/>
        <v/>
      </c>
      <c r="O135" s="43"/>
      <c r="P135" s="43" t="str">
        <f t="shared" si="2"/>
        <v/>
      </c>
      <c r="Q135" s="31"/>
      <c r="R135" s="43"/>
      <c r="S135" s="80"/>
      <c r="T135" s="31"/>
      <c r="U135" s="82"/>
      <c r="V135" s="75" t="str">
        <f t="shared" si="3"/>
        <v/>
      </c>
      <c r="W135" s="75" t="str">
        <f t="shared" si="4"/>
        <v/>
      </c>
      <c r="X135" s="47" t="str">
        <f t="shared" si="5"/>
        <v/>
      </c>
      <c r="Y135" s="47" t="str">
        <f t="shared" si="6"/>
        <v/>
      </c>
      <c r="Z135" s="31"/>
      <c r="AA135" s="49" t="str">
        <f t="shared" si="7"/>
        <v/>
      </c>
      <c r="AB135" s="49" t="str">
        <f t="shared" si="8"/>
        <v/>
      </c>
      <c r="AC135" s="50" t="str">
        <f t="shared" si="9"/>
        <v/>
      </c>
      <c r="AD135" s="96" t="str">
        <f t="shared" si="10"/>
        <v/>
      </c>
      <c r="AE135" s="50" t="str">
        <f t="shared" si="11"/>
        <v/>
      </c>
      <c r="AF135" s="96" t="str">
        <f t="shared" si="12"/>
        <v/>
      </c>
      <c r="AG135" s="50" t="str">
        <f t="shared" si="16"/>
        <v/>
      </c>
      <c r="AH135" s="31"/>
      <c r="AI135" s="51"/>
      <c r="AJ135" s="52"/>
      <c r="AK135" s="65"/>
      <c r="AL135" s="54" t="str">
        <f t="shared" si="13"/>
        <v/>
      </c>
      <c r="AM135" s="55" t="str">
        <f t="shared" si="14"/>
        <v/>
      </c>
      <c r="AN135" s="54" t="str">
        <f t="shared" si="17"/>
        <v/>
      </c>
      <c r="AO135" s="56" t="str">
        <f t="shared" si="18"/>
        <v/>
      </c>
      <c r="AP135" s="54" t="str">
        <f t="shared" si="19"/>
        <v/>
      </c>
      <c r="AQ135" s="54" t="str">
        <f t="shared" si="20"/>
        <v/>
      </c>
      <c r="AR135" s="54" t="str">
        <f t="shared" si="21"/>
        <v/>
      </c>
      <c r="AS135" s="54" t="str">
        <f t="shared" si="22"/>
        <v/>
      </c>
      <c r="AT135" s="57" t="str">
        <f t="shared" si="23"/>
        <v/>
      </c>
      <c r="AU135" s="65"/>
      <c r="AV135" s="81"/>
      <c r="AW135" s="65"/>
      <c r="AX135" s="21"/>
      <c r="AY135" s="76"/>
      <c r="AZ135" s="21"/>
      <c r="BA135" s="21"/>
      <c r="BB135" s="21"/>
      <c r="BC135" s="21"/>
    </row>
    <row r="136" ht="18.0" customHeight="1">
      <c r="A136" s="79"/>
      <c r="B136" s="63"/>
      <c r="C136" s="90"/>
      <c r="D136" s="91" t="str">
        <f>IFERROR(__xludf.DUMMYFUNCTION("IF(C136="""","""",REGEXEXTRACT(C136,""www.*.com""))"),"")</f>
        <v/>
      </c>
      <c r="E136" s="92" t="str">
        <f>IF(C136="","",VLOOKUP(D136, 'Sites e Siglas'!A134:C333,2))</f>
        <v/>
      </c>
      <c r="F136" s="92" t="str">
        <f>IF(C136="","",VLOOKUP(D136, 'Sites e Siglas'!A134:C333,3))</f>
        <v/>
      </c>
      <c r="G136" s="92"/>
      <c r="H136" s="97" t="str">
        <f>IFERROR(__xludf.DUMMYFUNCTION("IF(#REF!="""","""",INDEX(SPLIT(#REF!, "" x ""), 0, 1))"),"#REF!")</f>
        <v>#REF!</v>
      </c>
      <c r="I136" s="97" t="str">
        <f>IFERROR(__xludf.DUMMYFUNCTION("IF(#REF!="""","""",INDEX(SPLIT(#REF!, "" x ""), 0, 2))"),"#REF!")</f>
        <v>#REF!</v>
      </c>
      <c r="J136" s="97" t="str">
        <f>IFERROR(__xludf.DUMMYFUNCTION("IF(#REF!="""","""",INDEX(SPLIT(#REF!, "" x ""), 0, 3))"),"#REF!")</f>
        <v>#REF!</v>
      </c>
      <c r="K136" s="94" t="str">
        <f t="shared" si="1"/>
        <v>#REF!</v>
      </c>
      <c r="L136" s="88"/>
      <c r="M136" s="43"/>
      <c r="N136" s="43" t="str">
        <f t="shared" si="24"/>
        <v/>
      </c>
      <c r="O136" s="43"/>
      <c r="P136" s="43" t="str">
        <f t="shared" si="2"/>
        <v/>
      </c>
      <c r="Q136" s="31"/>
      <c r="R136" s="43"/>
      <c r="S136" s="80"/>
      <c r="T136" s="31"/>
      <c r="U136" s="82"/>
      <c r="V136" s="75" t="str">
        <f t="shared" si="3"/>
        <v/>
      </c>
      <c r="W136" s="75" t="str">
        <f t="shared" si="4"/>
        <v/>
      </c>
      <c r="X136" s="47" t="str">
        <f t="shared" si="5"/>
        <v/>
      </c>
      <c r="Y136" s="47" t="str">
        <f t="shared" si="6"/>
        <v/>
      </c>
      <c r="Z136" s="31"/>
      <c r="AA136" s="49" t="str">
        <f t="shared" si="7"/>
        <v/>
      </c>
      <c r="AB136" s="49" t="str">
        <f t="shared" si="8"/>
        <v/>
      </c>
      <c r="AC136" s="50" t="str">
        <f t="shared" si="9"/>
        <v/>
      </c>
      <c r="AD136" s="96" t="str">
        <f t="shared" si="10"/>
        <v/>
      </c>
      <c r="AE136" s="50" t="str">
        <f t="shared" si="11"/>
        <v/>
      </c>
      <c r="AF136" s="96" t="str">
        <f t="shared" si="12"/>
        <v/>
      </c>
      <c r="AG136" s="50" t="str">
        <f t="shared" si="16"/>
        <v/>
      </c>
      <c r="AH136" s="31"/>
      <c r="AI136" s="51"/>
      <c r="AJ136" s="52"/>
      <c r="AK136" s="65"/>
      <c r="AL136" s="54" t="str">
        <f t="shared" si="13"/>
        <v/>
      </c>
      <c r="AM136" s="55" t="str">
        <f t="shared" si="14"/>
        <v/>
      </c>
      <c r="AN136" s="54" t="str">
        <f t="shared" si="17"/>
        <v/>
      </c>
      <c r="AO136" s="56" t="str">
        <f t="shared" si="18"/>
        <v/>
      </c>
      <c r="AP136" s="54" t="str">
        <f t="shared" si="19"/>
        <v/>
      </c>
      <c r="AQ136" s="54" t="str">
        <f t="shared" si="20"/>
        <v/>
      </c>
      <c r="AR136" s="54" t="str">
        <f t="shared" si="21"/>
        <v/>
      </c>
      <c r="AS136" s="54" t="str">
        <f t="shared" si="22"/>
        <v/>
      </c>
      <c r="AT136" s="57" t="str">
        <f t="shared" si="23"/>
        <v/>
      </c>
      <c r="AU136" s="65"/>
      <c r="AV136" s="81"/>
      <c r="AW136" s="65"/>
      <c r="AX136" s="21"/>
      <c r="AY136" s="76"/>
      <c r="AZ136" s="21"/>
      <c r="BA136" s="21"/>
      <c r="BB136" s="21"/>
      <c r="BC136" s="21"/>
    </row>
    <row r="137" ht="18.0" customHeight="1">
      <c r="A137" s="79"/>
      <c r="B137" s="63"/>
      <c r="C137" s="90"/>
      <c r="D137" s="91" t="str">
        <f>IFERROR(__xludf.DUMMYFUNCTION("IF(C137="""","""",REGEXEXTRACT(C137,""www.*.com""))"),"")</f>
        <v/>
      </c>
      <c r="E137" s="92" t="str">
        <f>IF(C137="","",VLOOKUP(D137, 'Sites e Siglas'!A135:C334,2))</f>
        <v/>
      </c>
      <c r="F137" s="92" t="str">
        <f>IF(C137="","",VLOOKUP(D137, 'Sites e Siglas'!A135:C334,3))</f>
        <v/>
      </c>
      <c r="G137" s="92"/>
      <c r="H137" s="98" t="str">
        <f>IFERROR(__xludf.DUMMYFUNCTION("IF(#REF!="""","""",INDEX(SPLIT(#REF!, "" x ""), 0, 1))"),"#REF!")</f>
        <v>#REF!</v>
      </c>
      <c r="I137" s="98" t="str">
        <f>IFERROR(__xludf.DUMMYFUNCTION("IF(#REF!="""","""",INDEX(SPLIT(#REF!, "" x ""), 0, 2))"),"#REF!")</f>
        <v>#REF!</v>
      </c>
      <c r="J137" s="98" t="str">
        <f>IFERROR(__xludf.DUMMYFUNCTION("IF(#REF!="""","""",INDEX(SPLIT(#REF!, "" x ""), 0, 3))"),"#REF!")</f>
        <v>#REF!</v>
      </c>
      <c r="K137" s="94" t="str">
        <f t="shared" si="1"/>
        <v>#REF!</v>
      </c>
      <c r="L137" s="88"/>
      <c r="M137" s="43"/>
      <c r="N137" s="43" t="str">
        <f t="shared" si="24"/>
        <v/>
      </c>
      <c r="O137" s="43"/>
      <c r="P137" s="43" t="str">
        <f t="shared" si="2"/>
        <v/>
      </c>
      <c r="Q137" s="31"/>
      <c r="R137" s="43"/>
      <c r="S137" s="80"/>
      <c r="T137" s="31"/>
      <c r="U137" s="82"/>
      <c r="V137" s="75" t="str">
        <f t="shared" si="3"/>
        <v/>
      </c>
      <c r="W137" s="75" t="str">
        <f t="shared" si="4"/>
        <v/>
      </c>
      <c r="X137" s="47" t="str">
        <f t="shared" si="5"/>
        <v/>
      </c>
      <c r="Y137" s="47" t="str">
        <f t="shared" si="6"/>
        <v/>
      </c>
      <c r="Z137" s="31"/>
      <c r="AA137" s="49" t="str">
        <f t="shared" si="7"/>
        <v/>
      </c>
      <c r="AB137" s="49" t="str">
        <f t="shared" si="8"/>
        <v/>
      </c>
      <c r="AC137" s="50" t="str">
        <f t="shared" si="9"/>
        <v/>
      </c>
      <c r="AD137" s="96" t="str">
        <f t="shared" si="10"/>
        <v/>
      </c>
      <c r="AE137" s="50" t="str">
        <f t="shared" si="11"/>
        <v/>
      </c>
      <c r="AF137" s="96" t="str">
        <f t="shared" si="12"/>
        <v/>
      </c>
      <c r="AG137" s="50" t="str">
        <f t="shared" si="16"/>
        <v/>
      </c>
      <c r="AH137" s="31"/>
      <c r="AI137" s="51"/>
      <c r="AJ137" s="52"/>
      <c r="AK137" s="65"/>
      <c r="AL137" s="54" t="str">
        <f t="shared" si="13"/>
        <v/>
      </c>
      <c r="AM137" s="55" t="str">
        <f t="shared" si="14"/>
        <v/>
      </c>
      <c r="AN137" s="54" t="str">
        <f t="shared" si="17"/>
        <v/>
      </c>
      <c r="AO137" s="56" t="str">
        <f t="shared" si="18"/>
        <v/>
      </c>
      <c r="AP137" s="54" t="str">
        <f t="shared" si="19"/>
        <v/>
      </c>
      <c r="AQ137" s="54" t="str">
        <f t="shared" si="20"/>
        <v/>
      </c>
      <c r="AR137" s="54" t="str">
        <f t="shared" si="21"/>
        <v/>
      </c>
      <c r="AS137" s="54" t="str">
        <f t="shared" si="22"/>
        <v/>
      </c>
      <c r="AT137" s="57" t="str">
        <f t="shared" si="23"/>
        <v/>
      </c>
      <c r="AU137" s="65"/>
      <c r="AV137" s="81"/>
      <c r="AW137" s="65"/>
      <c r="AX137" s="21"/>
      <c r="AY137" s="76"/>
      <c r="AZ137" s="21"/>
      <c r="BA137" s="21"/>
      <c r="BB137" s="21"/>
      <c r="BC137" s="21"/>
    </row>
    <row r="138" ht="18.0" customHeight="1">
      <c r="A138" s="79"/>
      <c r="B138" s="63"/>
      <c r="C138" s="90"/>
      <c r="D138" s="91" t="str">
        <f>IFERROR(__xludf.DUMMYFUNCTION("IF(C138="""","""",REGEXEXTRACT(C138,""www.*.com""))"),"")</f>
        <v/>
      </c>
      <c r="E138" s="92" t="str">
        <f>IF(C138="","",VLOOKUP(D138, 'Sites e Siglas'!A136:C335,2))</f>
        <v/>
      </c>
      <c r="F138" s="92" t="str">
        <f>IF(C138="","",VLOOKUP(D138, 'Sites e Siglas'!A136:C335,3))</f>
        <v/>
      </c>
      <c r="G138" s="92"/>
      <c r="H138" s="97" t="str">
        <f>IFERROR(__xludf.DUMMYFUNCTION("IF(#REF!="""","""",INDEX(SPLIT(#REF!, "" x ""), 0, 1))"),"#REF!")</f>
        <v>#REF!</v>
      </c>
      <c r="I138" s="97" t="str">
        <f>IFERROR(__xludf.DUMMYFUNCTION("IF(#REF!="""","""",INDEX(SPLIT(#REF!, "" x ""), 0, 2))"),"#REF!")</f>
        <v>#REF!</v>
      </c>
      <c r="J138" s="97" t="str">
        <f>IFERROR(__xludf.DUMMYFUNCTION("IF(#REF!="""","""",INDEX(SPLIT(#REF!, "" x ""), 0, 3))"),"#REF!")</f>
        <v>#REF!</v>
      </c>
      <c r="K138" s="94" t="str">
        <f t="shared" si="1"/>
        <v>#REF!</v>
      </c>
      <c r="L138" s="88"/>
      <c r="M138" s="43"/>
      <c r="N138" s="43" t="str">
        <f t="shared" si="24"/>
        <v/>
      </c>
      <c r="O138" s="43"/>
      <c r="P138" s="43" t="str">
        <f t="shared" si="2"/>
        <v/>
      </c>
      <c r="Q138" s="31"/>
      <c r="R138" s="43"/>
      <c r="S138" s="80"/>
      <c r="T138" s="31"/>
      <c r="U138" s="82"/>
      <c r="V138" s="75" t="str">
        <f t="shared" si="3"/>
        <v/>
      </c>
      <c r="W138" s="75" t="str">
        <f t="shared" si="4"/>
        <v/>
      </c>
      <c r="X138" s="47" t="str">
        <f t="shared" si="5"/>
        <v/>
      </c>
      <c r="Y138" s="47" t="str">
        <f t="shared" si="6"/>
        <v/>
      </c>
      <c r="Z138" s="31"/>
      <c r="AA138" s="49" t="str">
        <f t="shared" si="7"/>
        <v/>
      </c>
      <c r="AB138" s="49" t="str">
        <f t="shared" si="8"/>
        <v/>
      </c>
      <c r="AC138" s="50" t="str">
        <f t="shared" si="9"/>
        <v/>
      </c>
      <c r="AD138" s="96" t="str">
        <f t="shared" si="10"/>
        <v/>
      </c>
      <c r="AE138" s="50" t="str">
        <f t="shared" si="11"/>
        <v/>
      </c>
      <c r="AF138" s="96" t="str">
        <f t="shared" si="12"/>
        <v/>
      </c>
      <c r="AG138" s="50" t="str">
        <f t="shared" si="16"/>
        <v/>
      </c>
      <c r="AH138" s="31"/>
      <c r="AI138" s="51"/>
      <c r="AJ138" s="52"/>
      <c r="AK138" s="65"/>
      <c r="AL138" s="54" t="str">
        <f t="shared" si="13"/>
        <v/>
      </c>
      <c r="AM138" s="55" t="str">
        <f t="shared" si="14"/>
        <v/>
      </c>
      <c r="AN138" s="54" t="str">
        <f t="shared" si="17"/>
        <v/>
      </c>
      <c r="AO138" s="56" t="str">
        <f t="shared" si="18"/>
        <v/>
      </c>
      <c r="AP138" s="54" t="str">
        <f t="shared" si="19"/>
        <v/>
      </c>
      <c r="AQ138" s="54" t="str">
        <f t="shared" si="20"/>
        <v/>
      </c>
      <c r="AR138" s="54" t="str">
        <f t="shared" si="21"/>
        <v/>
      </c>
      <c r="AS138" s="54" t="str">
        <f t="shared" si="22"/>
        <v/>
      </c>
      <c r="AT138" s="57" t="str">
        <f t="shared" si="23"/>
        <v/>
      </c>
      <c r="AU138" s="65"/>
      <c r="AV138" s="81"/>
      <c r="AW138" s="65"/>
      <c r="AX138" s="21"/>
      <c r="AY138" s="76"/>
      <c r="AZ138" s="21"/>
      <c r="BA138" s="21"/>
      <c r="BB138" s="21"/>
      <c r="BC138" s="21"/>
    </row>
    <row r="139" ht="18.0" customHeight="1">
      <c r="A139" s="79"/>
      <c r="B139" s="63"/>
      <c r="C139" s="90"/>
      <c r="D139" s="91" t="str">
        <f>IFERROR(__xludf.DUMMYFUNCTION("IF(C139="""","""",REGEXEXTRACT(C139,""www.*.com""))"),"")</f>
        <v/>
      </c>
      <c r="E139" s="92" t="str">
        <f>IF(C139="","",VLOOKUP(D139, 'Sites e Siglas'!A137:C336,2))</f>
        <v/>
      </c>
      <c r="F139" s="92" t="str">
        <f>IF(C139="","",VLOOKUP(D139, 'Sites e Siglas'!A137:C336,3))</f>
        <v/>
      </c>
      <c r="G139" s="92"/>
      <c r="H139" s="98" t="str">
        <f>IFERROR(__xludf.DUMMYFUNCTION("IF(#REF!="""","""",INDEX(SPLIT(#REF!, "" x ""), 0, 1))"),"#REF!")</f>
        <v>#REF!</v>
      </c>
      <c r="I139" s="98" t="str">
        <f>IFERROR(__xludf.DUMMYFUNCTION("IF(#REF!="""","""",INDEX(SPLIT(#REF!, "" x ""), 0, 2))"),"#REF!")</f>
        <v>#REF!</v>
      </c>
      <c r="J139" s="98" t="str">
        <f>IFERROR(__xludf.DUMMYFUNCTION("IF(#REF!="""","""",INDEX(SPLIT(#REF!, "" x ""), 0, 3))"),"#REF!")</f>
        <v>#REF!</v>
      </c>
      <c r="K139" s="94" t="str">
        <f t="shared" si="1"/>
        <v>#REF!</v>
      </c>
      <c r="L139" s="88"/>
      <c r="M139" s="43"/>
      <c r="N139" s="43" t="str">
        <f t="shared" si="24"/>
        <v/>
      </c>
      <c r="O139" s="43"/>
      <c r="P139" s="43" t="str">
        <f t="shared" si="2"/>
        <v/>
      </c>
      <c r="Q139" s="31"/>
      <c r="R139" s="43"/>
      <c r="S139" s="80"/>
      <c r="T139" s="31"/>
      <c r="U139" s="82"/>
      <c r="V139" s="75" t="str">
        <f t="shared" si="3"/>
        <v/>
      </c>
      <c r="W139" s="75" t="str">
        <f t="shared" si="4"/>
        <v/>
      </c>
      <c r="X139" s="47" t="str">
        <f t="shared" si="5"/>
        <v/>
      </c>
      <c r="Y139" s="47" t="str">
        <f t="shared" si="6"/>
        <v/>
      </c>
      <c r="Z139" s="31"/>
      <c r="AA139" s="49" t="str">
        <f t="shared" si="7"/>
        <v/>
      </c>
      <c r="AB139" s="49" t="str">
        <f t="shared" si="8"/>
        <v/>
      </c>
      <c r="AC139" s="50" t="str">
        <f t="shared" si="9"/>
        <v/>
      </c>
      <c r="AD139" s="96" t="str">
        <f t="shared" si="10"/>
        <v/>
      </c>
      <c r="AE139" s="50" t="str">
        <f t="shared" si="11"/>
        <v/>
      </c>
      <c r="AF139" s="96" t="str">
        <f t="shared" si="12"/>
        <v/>
      </c>
      <c r="AG139" s="50" t="str">
        <f t="shared" si="16"/>
        <v/>
      </c>
      <c r="AH139" s="31"/>
      <c r="AI139" s="51"/>
      <c r="AJ139" s="52"/>
      <c r="AK139" s="65"/>
      <c r="AL139" s="54" t="str">
        <f t="shared" si="13"/>
        <v/>
      </c>
      <c r="AM139" s="55" t="str">
        <f t="shared" si="14"/>
        <v/>
      </c>
      <c r="AN139" s="54" t="str">
        <f t="shared" si="17"/>
        <v/>
      </c>
      <c r="AO139" s="56" t="str">
        <f t="shared" si="18"/>
        <v/>
      </c>
      <c r="AP139" s="54" t="str">
        <f t="shared" si="19"/>
        <v/>
      </c>
      <c r="AQ139" s="54" t="str">
        <f t="shared" si="20"/>
        <v/>
      </c>
      <c r="AR139" s="54" t="str">
        <f t="shared" si="21"/>
        <v/>
      </c>
      <c r="AS139" s="54" t="str">
        <f t="shared" si="22"/>
        <v/>
      </c>
      <c r="AT139" s="57" t="str">
        <f t="shared" si="23"/>
        <v/>
      </c>
      <c r="AU139" s="65"/>
      <c r="AV139" s="81"/>
      <c r="AW139" s="65"/>
      <c r="AX139" s="21"/>
      <c r="AY139" s="76"/>
      <c r="AZ139" s="21"/>
      <c r="BA139" s="21"/>
      <c r="BB139" s="21"/>
      <c r="BC139" s="21"/>
    </row>
    <row r="140" ht="18.0" customHeight="1">
      <c r="A140" s="79"/>
      <c r="B140" s="63"/>
      <c r="C140" s="90"/>
      <c r="D140" s="91" t="str">
        <f>IFERROR(__xludf.DUMMYFUNCTION("IF(C140="""","""",REGEXEXTRACT(C140,""www.*.com""))"),"")</f>
        <v/>
      </c>
      <c r="E140" s="92" t="str">
        <f>IF(C140="","",VLOOKUP(D140, 'Sites e Siglas'!A138:C337,2))</f>
        <v/>
      </c>
      <c r="F140" s="92" t="str">
        <f>IF(C140="","",VLOOKUP(D140, 'Sites e Siglas'!A138:C337,3))</f>
        <v/>
      </c>
      <c r="G140" s="92"/>
      <c r="H140" s="97" t="str">
        <f>IFERROR(__xludf.DUMMYFUNCTION("IF(#REF!="""","""",INDEX(SPLIT(#REF!, "" x ""), 0, 1))"),"#REF!")</f>
        <v>#REF!</v>
      </c>
      <c r="I140" s="97" t="str">
        <f>IFERROR(__xludf.DUMMYFUNCTION("IF(#REF!="""","""",INDEX(SPLIT(#REF!, "" x ""), 0, 2))"),"#REF!")</f>
        <v>#REF!</v>
      </c>
      <c r="J140" s="97" t="str">
        <f>IFERROR(__xludf.DUMMYFUNCTION("IF(#REF!="""","""",INDEX(SPLIT(#REF!, "" x ""), 0, 3))"),"#REF!")</f>
        <v>#REF!</v>
      </c>
      <c r="K140" s="94" t="str">
        <f t="shared" si="1"/>
        <v>#REF!</v>
      </c>
      <c r="L140" s="88"/>
      <c r="M140" s="43"/>
      <c r="N140" s="43" t="str">
        <f t="shared" si="24"/>
        <v/>
      </c>
      <c r="O140" s="43"/>
      <c r="P140" s="43" t="str">
        <f t="shared" si="2"/>
        <v/>
      </c>
      <c r="Q140" s="31"/>
      <c r="R140" s="43"/>
      <c r="S140" s="80"/>
      <c r="T140" s="31"/>
      <c r="U140" s="82"/>
      <c r="V140" s="75" t="str">
        <f t="shared" si="3"/>
        <v/>
      </c>
      <c r="W140" s="75" t="str">
        <f t="shared" si="4"/>
        <v/>
      </c>
      <c r="X140" s="47" t="str">
        <f t="shared" si="5"/>
        <v/>
      </c>
      <c r="Y140" s="47" t="str">
        <f t="shared" si="6"/>
        <v/>
      </c>
      <c r="Z140" s="31"/>
      <c r="AA140" s="49" t="str">
        <f t="shared" si="7"/>
        <v/>
      </c>
      <c r="AB140" s="49" t="str">
        <f t="shared" si="8"/>
        <v/>
      </c>
      <c r="AC140" s="50" t="str">
        <f t="shared" si="9"/>
        <v/>
      </c>
      <c r="AD140" s="96" t="str">
        <f t="shared" si="10"/>
        <v/>
      </c>
      <c r="AE140" s="50" t="str">
        <f t="shared" si="11"/>
        <v/>
      </c>
      <c r="AF140" s="96" t="str">
        <f t="shared" si="12"/>
        <v/>
      </c>
      <c r="AG140" s="50" t="str">
        <f t="shared" si="16"/>
        <v/>
      </c>
      <c r="AH140" s="31"/>
      <c r="AI140" s="51"/>
      <c r="AJ140" s="52"/>
      <c r="AK140" s="65"/>
      <c r="AL140" s="54" t="str">
        <f t="shared" si="13"/>
        <v/>
      </c>
      <c r="AM140" s="55" t="str">
        <f t="shared" si="14"/>
        <v/>
      </c>
      <c r="AN140" s="54" t="str">
        <f t="shared" si="17"/>
        <v/>
      </c>
      <c r="AO140" s="56" t="str">
        <f t="shared" si="18"/>
        <v/>
      </c>
      <c r="AP140" s="54" t="str">
        <f t="shared" si="19"/>
        <v/>
      </c>
      <c r="AQ140" s="54" t="str">
        <f t="shared" si="20"/>
        <v/>
      </c>
      <c r="AR140" s="54" t="str">
        <f t="shared" si="21"/>
        <v/>
      </c>
      <c r="AS140" s="54" t="str">
        <f t="shared" si="22"/>
        <v/>
      </c>
      <c r="AT140" s="57" t="str">
        <f t="shared" si="23"/>
        <v/>
      </c>
      <c r="AU140" s="65"/>
      <c r="AV140" s="81"/>
      <c r="AW140" s="65"/>
      <c r="AX140" s="21"/>
      <c r="AY140" s="76"/>
      <c r="AZ140" s="21"/>
      <c r="BA140" s="21"/>
      <c r="BB140" s="21"/>
      <c r="BC140" s="21"/>
    </row>
    <row r="141" ht="18.0" customHeight="1">
      <c r="A141" s="79"/>
      <c r="B141" s="63"/>
      <c r="C141" s="90"/>
      <c r="D141" s="91" t="str">
        <f>IFERROR(__xludf.DUMMYFUNCTION("IF(C141="""","""",REGEXEXTRACT(C141,""www.*.com""))"),"")</f>
        <v/>
      </c>
      <c r="E141" s="92" t="str">
        <f>IF(C141="","",VLOOKUP(D141, 'Sites e Siglas'!A139:C338,2))</f>
        <v/>
      </c>
      <c r="F141" s="92" t="str">
        <f>IF(C141="","",VLOOKUP(D141, 'Sites e Siglas'!A139:C338,3))</f>
        <v/>
      </c>
      <c r="G141" s="92"/>
      <c r="H141" s="98" t="str">
        <f>IFERROR(__xludf.DUMMYFUNCTION("IF(#REF!="""","""",INDEX(SPLIT(#REF!, "" x ""), 0, 1))"),"#REF!")</f>
        <v>#REF!</v>
      </c>
      <c r="I141" s="98" t="str">
        <f>IFERROR(__xludf.DUMMYFUNCTION("IF(#REF!="""","""",INDEX(SPLIT(#REF!, "" x ""), 0, 2))"),"#REF!")</f>
        <v>#REF!</v>
      </c>
      <c r="J141" s="98" t="str">
        <f>IFERROR(__xludf.DUMMYFUNCTION("IF(#REF!="""","""",INDEX(SPLIT(#REF!, "" x ""), 0, 3))"),"#REF!")</f>
        <v>#REF!</v>
      </c>
      <c r="K141" s="94" t="str">
        <f t="shared" si="1"/>
        <v>#REF!</v>
      </c>
      <c r="L141" s="88"/>
      <c r="M141" s="43"/>
      <c r="N141" s="43" t="str">
        <f t="shared" si="24"/>
        <v/>
      </c>
      <c r="O141" s="43"/>
      <c r="P141" s="43" t="str">
        <f t="shared" si="2"/>
        <v/>
      </c>
      <c r="Q141" s="31"/>
      <c r="R141" s="43"/>
      <c r="S141" s="80"/>
      <c r="T141" s="31"/>
      <c r="U141" s="82"/>
      <c r="V141" s="75" t="str">
        <f t="shared" si="3"/>
        <v/>
      </c>
      <c r="W141" s="75" t="str">
        <f t="shared" si="4"/>
        <v/>
      </c>
      <c r="X141" s="47" t="str">
        <f t="shared" si="5"/>
        <v/>
      </c>
      <c r="Y141" s="47" t="str">
        <f t="shared" si="6"/>
        <v/>
      </c>
      <c r="Z141" s="31"/>
      <c r="AA141" s="49" t="str">
        <f t="shared" si="7"/>
        <v/>
      </c>
      <c r="AB141" s="49" t="str">
        <f t="shared" si="8"/>
        <v/>
      </c>
      <c r="AC141" s="50" t="str">
        <f t="shared" si="9"/>
        <v/>
      </c>
      <c r="AD141" s="96" t="str">
        <f t="shared" si="10"/>
        <v/>
      </c>
      <c r="AE141" s="50" t="str">
        <f t="shared" si="11"/>
        <v/>
      </c>
      <c r="AF141" s="96" t="str">
        <f t="shared" si="12"/>
        <v/>
      </c>
      <c r="AG141" s="50" t="str">
        <f t="shared" si="16"/>
        <v/>
      </c>
      <c r="AH141" s="31"/>
      <c r="AI141" s="51"/>
      <c r="AJ141" s="52"/>
      <c r="AK141" s="65"/>
      <c r="AL141" s="54" t="str">
        <f t="shared" si="13"/>
        <v/>
      </c>
      <c r="AM141" s="55" t="str">
        <f t="shared" si="14"/>
        <v/>
      </c>
      <c r="AN141" s="54" t="str">
        <f t="shared" si="17"/>
        <v/>
      </c>
      <c r="AO141" s="56" t="str">
        <f t="shared" si="18"/>
        <v/>
      </c>
      <c r="AP141" s="54" t="str">
        <f t="shared" si="19"/>
        <v/>
      </c>
      <c r="AQ141" s="54" t="str">
        <f t="shared" si="20"/>
        <v/>
      </c>
      <c r="AR141" s="54" t="str">
        <f t="shared" si="21"/>
        <v/>
      </c>
      <c r="AS141" s="54" t="str">
        <f t="shared" si="22"/>
        <v/>
      </c>
      <c r="AT141" s="57" t="str">
        <f t="shared" si="23"/>
        <v/>
      </c>
      <c r="AU141" s="65"/>
      <c r="AV141" s="81"/>
      <c r="AW141" s="65"/>
      <c r="AX141" s="21"/>
      <c r="AY141" s="76"/>
      <c r="AZ141" s="21"/>
      <c r="BA141" s="21"/>
      <c r="BB141" s="21"/>
      <c r="BC141" s="21"/>
    </row>
    <row r="142" ht="18.0" customHeight="1">
      <c r="A142" s="79"/>
      <c r="B142" s="63"/>
      <c r="C142" s="90"/>
      <c r="D142" s="91" t="str">
        <f>IFERROR(__xludf.DUMMYFUNCTION("IF(C142="""","""",REGEXEXTRACT(C142,""www.*.com""))"),"")</f>
        <v/>
      </c>
      <c r="E142" s="92" t="str">
        <f>IF(C142="","",VLOOKUP(D142, 'Sites e Siglas'!A140:C339,2))</f>
        <v/>
      </c>
      <c r="F142" s="92" t="str">
        <f>IF(C142="","",VLOOKUP(D142, 'Sites e Siglas'!A140:C339,3))</f>
        <v/>
      </c>
      <c r="G142" s="92"/>
      <c r="H142" s="97" t="str">
        <f>IFERROR(__xludf.DUMMYFUNCTION("IF(#REF!="""","""",INDEX(SPLIT(#REF!, "" x ""), 0, 1))"),"#REF!")</f>
        <v>#REF!</v>
      </c>
      <c r="I142" s="97" t="str">
        <f>IFERROR(__xludf.DUMMYFUNCTION("IF(#REF!="""","""",INDEX(SPLIT(#REF!, "" x ""), 0, 2))"),"#REF!")</f>
        <v>#REF!</v>
      </c>
      <c r="J142" s="97" t="str">
        <f>IFERROR(__xludf.DUMMYFUNCTION("IF(#REF!="""","""",INDEX(SPLIT(#REF!, "" x ""), 0, 3))"),"#REF!")</f>
        <v>#REF!</v>
      </c>
      <c r="K142" s="94" t="str">
        <f t="shared" si="1"/>
        <v>#REF!</v>
      </c>
      <c r="L142" s="88"/>
      <c r="M142" s="43"/>
      <c r="N142" s="43" t="str">
        <f t="shared" si="24"/>
        <v/>
      </c>
      <c r="O142" s="43"/>
      <c r="P142" s="43" t="str">
        <f t="shared" si="2"/>
        <v/>
      </c>
      <c r="Q142" s="31"/>
      <c r="R142" s="43"/>
      <c r="S142" s="80"/>
      <c r="T142" s="31"/>
      <c r="U142" s="82"/>
      <c r="V142" s="75" t="str">
        <f t="shared" si="3"/>
        <v/>
      </c>
      <c r="W142" s="75" t="str">
        <f t="shared" si="4"/>
        <v/>
      </c>
      <c r="X142" s="47" t="str">
        <f t="shared" si="5"/>
        <v/>
      </c>
      <c r="Y142" s="47" t="str">
        <f t="shared" si="6"/>
        <v/>
      </c>
      <c r="Z142" s="31"/>
      <c r="AA142" s="49" t="str">
        <f t="shared" si="7"/>
        <v/>
      </c>
      <c r="AB142" s="49" t="str">
        <f t="shared" si="8"/>
        <v/>
      </c>
      <c r="AC142" s="50" t="str">
        <f t="shared" si="9"/>
        <v/>
      </c>
      <c r="AD142" s="96" t="str">
        <f t="shared" si="10"/>
        <v/>
      </c>
      <c r="AE142" s="50" t="str">
        <f t="shared" si="11"/>
        <v/>
      </c>
      <c r="AF142" s="96" t="str">
        <f t="shared" si="12"/>
        <v/>
      </c>
      <c r="AG142" s="50" t="str">
        <f t="shared" si="16"/>
        <v/>
      </c>
      <c r="AH142" s="31"/>
      <c r="AI142" s="51"/>
      <c r="AJ142" s="52"/>
      <c r="AK142" s="65"/>
      <c r="AL142" s="54" t="str">
        <f t="shared" si="13"/>
        <v/>
      </c>
      <c r="AM142" s="55" t="str">
        <f t="shared" si="14"/>
        <v/>
      </c>
      <c r="AN142" s="54" t="str">
        <f t="shared" si="17"/>
        <v/>
      </c>
      <c r="AO142" s="56" t="str">
        <f t="shared" si="18"/>
        <v/>
      </c>
      <c r="AP142" s="54" t="str">
        <f t="shared" si="19"/>
        <v/>
      </c>
      <c r="AQ142" s="54" t="str">
        <f t="shared" si="20"/>
        <v/>
      </c>
      <c r="AR142" s="54" t="str">
        <f t="shared" si="21"/>
        <v/>
      </c>
      <c r="AS142" s="54" t="str">
        <f t="shared" si="22"/>
        <v/>
      </c>
      <c r="AT142" s="57" t="str">
        <f t="shared" si="23"/>
        <v/>
      </c>
      <c r="AU142" s="65"/>
      <c r="AV142" s="81"/>
      <c r="AW142" s="65"/>
      <c r="AX142" s="21"/>
      <c r="AY142" s="76"/>
      <c r="AZ142" s="21"/>
      <c r="BA142" s="21"/>
      <c r="BB142" s="21"/>
      <c r="BC142" s="21"/>
    </row>
    <row r="143" ht="18.0" customHeight="1">
      <c r="A143" s="79"/>
      <c r="B143" s="63"/>
      <c r="C143" s="90"/>
      <c r="D143" s="91" t="str">
        <f>IFERROR(__xludf.DUMMYFUNCTION("IF(C143="""","""",REGEXEXTRACT(C143,""www.*.com""))"),"")</f>
        <v/>
      </c>
      <c r="E143" s="92" t="str">
        <f>IF(C143="","",VLOOKUP(D143, 'Sites e Siglas'!A141:C340,2))</f>
        <v/>
      </c>
      <c r="F143" s="92" t="str">
        <f>IF(C143="","",VLOOKUP(D143, 'Sites e Siglas'!A141:C340,3))</f>
        <v/>
      </c>
      <c r="G143" s="92"/>
      <c r="H143" s="98" t="str">
        <f>IFERROR(__xludf.DUMMYFUNCTION("IF(#REF!="""","""",INDEX(SPLIT(#REF!, "" x ""), 0, 1))"),"#REF!")</f>
        <v>#REF!</v>
      </c>
      <c r="I143" s="98" t="str">
        <f>IFERROR(__xludf.DUMMYFUNCTION("IF(#REF!="""","""",INDEX(SPLIT(#REF!, "" x ""), 0, 2))"),"#REF!")</f>
        <v>#REF!</v>
      </c>
      <c r="J143" s="98" t="str">
        <f>IFERROR(__xludf.DUMMYFUNCTION("IF(#REF!="""","""",INDEX(SPLIT(#REF!, "" x ""), 0, 3))"),"#REF!")</f>
        <v>#REF!</v>
      </c>
      <c r="K143" s="94" t="str">
        <f t="shared" si="1"/>
        <v>#REF!</v>
      </c>
      <c r="L143" s="88"/>
      <c r="M143" s="43"/>
      <c r="N143" s="43" t="str">
        <f t="shared" si="24"/>
        <v/>
      </c>
      <c r="O143" s="43"/>
      <c r="P143" s="43" t="str">
        <f t="shared" si="2"/>
        <v/>
      </c>
      <c r="Q143" s="31"/>
      <c r="R143" s="43"/>
      <c r="S143" s="80"/>
      <c r="T143" s="31"/>
      <c r="U143" s="82"/>
      <c r="V143" s="75" t="str">
        <f t="shared" si="3"/>
        <v/>
      </c>
      <c r="W143" s="75" t="str">
        <f t="shared" si="4"/>
        <v/>
      </c>
      <c r="X143" s="47" t="str">
        <f t="shared" si="5"/>
        <v/>
      </c>
      <c r="Y143" s="47" t="str">
        <f t="shared" si="6"/>
        <v/>
      </c>
      <c r="Z143" s="31"/>
      <c r="AA143" s="49" t="str">
        <f t="shared" si="7"/>
        <v/>
      </c>
      <c r="AB143" s="49" t="str">
        <f t="shared" si="8"/>
        <v/>
      </c>
      <c r="AC143" s="50" t="str">
        <f t="shared" si="9"/>
        <v/>
      </c>
      <c r="AD143" s="96" t="str">
        <f t="shared" si="10"/>
        <v/>
      </c>
      <c r="AE143" s="50" t="str">
        <f t="shared" si="11"/>
        <v/>
      </c>
      <c r="AF143" s="96" t="str">
        <f t="shared" si="12"/>
        <v/>
      </c>
      <c r="AG143" s="50" t="str">
        <f t="shared" si="16"/>
        <v/>
      </c>
      <c r="AH143" s="31"/>
      <c r="AI143" s="51"/>
      <c r="AJ143" s="52"/>
      <c r="AK143" s="65"/>
      <c r="AL143" s="54" t="str">
        <f t="shared" si="13"/>
        <v/>
      </c>
      <c r="AM143" s="55" t="str">
        <f t="shared" si="14"/>
        <v/>
      </c>
      <c r="AN143" s="54" t="str">
        <f t="shared" si="17"/>
        <v/>
      </c>
      <c r="AO143" s="56" t="str">
        <f t="shared" si="18"/>
        <v/>
      </c>
      <c r="AP143" s="54" t="str">
        <f t="shared" si="19"/>
        <v/>
      </c>
      <c r="AQ143" s="54" t="str">
        <f t="shared" si="20"/>
        <v/>
      </c>
      <c r="AR143" s="54" t="str">
        <f t="shared" si="21"/>
        <v/>
      </c>
      <c r="AS143" s="54" t="str">
        <f t="shared" si="22"/>
        <v/>
      </c>
      <c r="AT143" s="57" t="str">
        <f t="shared" si="23"/>
        <v/>
      </c>
      <c r="AU143" s="65"/>
      <c r="AV143" s="81"/>
      <c r="AW143" s="65"/>
      <c r="AX143" s="21"/>
      <c r="AY143" s="76"/>
      <c r="AZ143" s="21"/>
      <c r="BA143" s="21"/>
      <c r="BB143" s="21"/>
      <c r="BC143" s="21"/>
    </row>
    <row r="144" ht="18.0" customHeight="1">
      <c r="A144" s="79"/>
      <c r="B144" s="63"/>
      <c r="C144" s="90"/>
      <c r="D144" s="91" t="str">
        <f>IFERROR(__xludf.DUMMYFUNCTION("IF(C144="""","""",REGEXEXTRACT(C144,""www.*.com""))"),"")</f>
        <v/>
      </c>
      <c r="E144" s="92" t="str">
        <f>IF(C144="","",VLOOKUP(D144, 'Sites e Siglas'!A142:C341,2))</f>
        <v/>
      </c>
      <c r="F144" s="92" t="str">
        <f>IF(C144="","",VLOOKUP(D144, 'Sites e Siglas'!A142:C341,3))</f>
        <v/>
      </c>
      <c r="G144" s="92"/>
      <c r="H144" s="97" t="str">
        <f>IFERROR(__xludf.DUMMYFUNCTION("IF(#REF!="""","""",INDEX(SPLIT(#REF!, "" x ""), 0, 1))"),"#REF!")</f>
        <v>#REF!</v>
      </c>
      <c r="I144" s="97" t="str">
        <f>IFERROR(__xludf.DUMMYFUNCTION("IF(#REF!="""","""",INDEX(SPLIT(#REF!, "" x ""), 0, 2))"),"#REF!")</f>
        <v>#REF!</v>
      </c>
      <c r="J144" s="97" t="str">
        <f>IFERROR(__xludf.DUMMYFUNCTION("IF(#REF!="""","""",INDEX(SPLIT(#REF!, "" x ""), 0, 3))"),"#REF!")</f>
        <v>#REF!</v>
      </c>
      <c r="K144" s="94" t="str">
        <f t="shared" si="1"/>
        <v>#REF!</v>
      </c>
      <c r="L144" s="88"/>
      <c r="M144" s="43"/>
      <c r="N144" s="43" t="str">
        <f t="shared" si="24"/>
        <v/>
      </c>
      <c r="O144" s="43"/>
      <c r="P144" s="43" t="str">
        <f t="shared" si="2"/>
        <v/>
      </c>
      <c r="Q144" s="31"/>
      <c r="R144" s="43"/>
      <c r="S144" s="80"/>
      <c r="T144" s="31"/>
      <c r="U144" s="82"/>
      <c r="V144" s="75" t="str">
        <f t="shared" si="3"/>
        <v/>
      </c>
      <c r="W144" s="75" t="str">
        <f t="shared" si="4"/>
        <v/>
      </c>
      <c r="X144" s="47" t="str">
        <f t="shared" si="5"/>
        <v/>
      </c>
      <c r="Y144" s="47" t="str">
        <f t="shared" si="6"/>
        <v/>
      </c>
      <c r="Z144" s="31"/>
      <c r="AA144" s="49" t="str">
        <f t="shared" si="7"/>
        <v/>
      </c>
      <c r="AB144" s="49" t="str">
        <f t="shared" si="8"/>
        <v/>
      </c>
      <c r="AC144" s="50" t="str">
        <f t="shared" si="9"/>
        <v/>
      </c>
      <c r="AD144" s="96" t="str">
        <f t="shared" si="10"/>
        <v/>
      </c>
      <c r="AE144" s="50" t="str">
        <f t="shared" si="11"/>
        <v/>
      </c>
      <c r="AF144" s="96" t="str">
        <f t="shared" si="12"/>
        <v/>
      </c>
      <c r="AG144" s="50" t="str">
        <f t="shared" si="16"/>
        <v/>
      </c>
      <c r="AH144" s="31"/>
      <c r="AI144" s="51"/>
      <c r="AJ144" s="52"/>
      <c r="AK144" s="65"/>
      <c r="AL144" s="54" t="str">
        <f t="shared" si="13"/>
        <v/>
      </c>
      <c r="AM144" s="55" t="str">
        <f t="shared" si="14"/>
        <v/>
      </c>
      <c r="AN144" s="54" t="str">
        <f t="shared" si="17"/>
        <v/>
      </c>
      <c r="AO144" s="56" t="str">
        <f t="shared" si="18"/>
        <v/>
      </c>
      <c r="AP144" s="54" t="str">
        <f t="shared" si="19"/>
        <v/>
      </c>
      <c r="AQ144" s="54" t="str">
        <f t="shared" si="20"/>
        <v/>
      </c>
      <c r="AR144" s="54" t="str">
        <f t="shared" si="21"/>
        <v/>
      </c>
      <c r="AS144" s="54" t="str">
        <f t="shared" si="22"/>
        <v/>
      </c>
      <c r="AT144" s="57" t="str">
        <f t="shared" si="23"/>
        <v/>
      </c>
      <c r="AU144" s="65"/>
      <c r="AV144" s="81"/>
      <c r="AW144" s="65"/>
      <c r="AX144" s="21"/>
      <c r="AY144" s="76"/>
      <c r="AZ144" s="21"/>
      <c r="BA144" s="21"/>
      <c r="BB144" s="21"/>
      <c r="BC144" s="21"/>
    </row>
    <row r="145" ht="18.0" customHeight="1">
      <c r="A145" s="79"/>
      <c r="B145" s="63"/>
      <c r="C145" s="90"/>
      <c r="D145" s="91" t="str">
        <f>IFERROR(__xludf.DUMMYFUNCTION("IF(C145="""","""",REGEXEXTRACT(C145,""www.*.com""))"),"")</f>
        <v/>
      </c>
      <c r="E145" s="92" t="str">
        <f>IF(C145="","",VLOOKUP(D145, 'Sites e Siglas'!A143:C342,2))</f>
        <v/>
      </c>
      <c r="F145" s="92" t="str">
        <f>IF(C145="","",VLOOKUP(D145, 'Sites e Siglas'!A143:C342,3))</f>
        <v/>
      </c>
      <c r="G145" s="92"/>
      <c r="H145" s="98" t="str">
        <f>IFERROR(__xludf.DUMMYFUNCTION("IF(#REF!="""","""",INDEX(SPLIT(#REF!, "" x ""), 0, 1))"),"#REF!")</f>
        <v>#REF!</v>
      </c>
      <c r="I145" s="98" t="str">
        <f>IFERROR(__xludf.DUMMYFUNCTION("IF(#REF!="""","""",INDEX(SPLIT(#REF!, "" x ""), 0, 2))"),"#REF!")</f>
        <v>#REF!</v>
      </c>
      <c r="J145" s="98" t="str">
        <f>IFERROR(__xludf.DUMMYFUNCTION("IF(#REF!="""","""",INDEX(SPLIT(#REF!, "" x ""), 0, 3))"),"#REF!")</f>
        <v>#REF!</v>
      </c>
      <c r="K145" s="94" t="str">
        <f t="shared" si="1"/>
        <v>#REF!</v>
      </c>
      <c r="L145" s="88"/>
      <c r="M145" s="43"/>
      <c r="N145" s="43" t="str">
        <f t="shared" si="24"/>
        <v/>
      </c>
      <c r="O145" s="43"/>
      <c r="P145" s="43" t="str">
        <f t="shared" si="2"/>
        <v/>
      </c>
      <c r="Q145" s="31"/>
      <c r="R145" s="43"/>
      <c r="S145" s="80"/>
      <c r="T145" s="31"/>
      <c r="U145" s="82"/>
      <c r="V145" s="75" t="str">
        <f t="shared" si="3"/>
        <v/>
      </c>
      <c r="W145" s="75" t="str">
        <f t="shared" si="4"/>
        <v/>
      </c>
      <c r="X145" s="47" t="str">
        <f t="shared" si="5"/>
        <v/>
      </c>
      <c r="Y145" s="47" t="str">
        <f t="shared" si="6"/>
        <v/>
      </c>
      <c r="Z145" s="31"/>
      <c r="AA145" s="49" t="str">
        <f t="shared" si="7"/>
        <v/>
      </c>
      <c r="AB145" s="49" t="str">
        <f t="shared" si="8"/>
        <v/>
      </c>
      <c r="AC145" s="50" t="str">
        <f t="shared" si="9"/>
        <v/>
      </c>
      <c r="AD145" s="96" t="str">
        <f t="shared" si="10"/>
        <v/>
      </c>
      <c r="AE145" s="50" t="str">
        <f t="shared" si="11"/>
        <v/>
      </c>
      <c r="AF145" s="96" t="str">
        <f t="shared" si="12"/>
        <v/>
      </c>
      <c r="AG145" s="50" t="str">
        <f t="shared" si="16"/>
        <v/>
      </c>
      <c r="AH145" s="31"/>
      <c r="AI145" s="51"/>
      <c r="AJ145" s="52"/>
      <c r="AK145" s="65"/>
      <c r="AL145" s="54" t="str">
        <f t="shared" si="13"/>
        <v/>
      </c>
      <c r="AM145" s="55" t="str">
        <f t="shared" si="14"/>
        <v/>
      </c>
      <c r="AN145" s="54" t="str">
        <f t="shared" si="17"/>
        <v/>
      </c>
      <c r="AO145" s="56" t="str">
        <f t="shared" si="18"/>
        <v/>
      </c>
      <c r="AP145" s="54" t="str">
        <f t="shared" si="19"/>
        <v/>
      </c>
      <c r="AQ145" s="54" t="str">
        <f t="shared" si="20"/>
        <v/>
      </c>
      <c r="AR145" s="54" t="str">
        <f t="shared" si="21"/>
        <v/>
      </c>
      <c r="AS145" s="54" t="str">
        <f t="shared" si="22"/>
        <v/>
      </c>
      <c r="AT145" s="57" t="str">
        <f t="shared" si="23"/>
        <v/>
      </c>
      <c r="AU145" s="65"/>
      <c r="AV145" s="81"/>
      <c r="AW145" s="65"/>
      <c r="AX145" s="21"/>
      <c r="AY145" s="76"/>
      <c r="AZ145" s="21"/>
      <c r="BA145" s="21"/>
      <c r="BB145" s="21"/>
      <c r="BC145" s="21"/>
    </row>
    <row r="146" ht="18.0" customHeight="1">
      <c r="A146" s="79"/>
      <c r="B146" s="63"/>
      <c r="C146" s="90"/>
      <c r="D146" s="91" t="str">
        <f>IFERROR(__xludf.DUMMYFUNCTION("IF(C146="""","""",REGEXEXTRACT(C146,""www.*.com""))"),"")</f>
        <v/>
      </c>
      <c r="E146" s="92" t="str">
        <f>IF(C146="","",VLOOKUP(D146, 'Sites e Siglas'!A144:C343,2))</f>
        <v/>
      </c>
      <c r="F146" s="92" t="str">
        <f>IF(C146="","",VLOOKUP(D146, 'Sites e Siglas'!A144:C343,3))</f>
        <v/>
      </c>
      <c r="G146" s="92"/>
      <c r="H146" s="97" t="str">
        <f>IFERROR(__xludf.DUMMYFUNCTION("IF(#REF!="""","""",INDEX(SPLIT(#REF!, "" x ""), 0, 1))"),"#REF!")</f>
        <v>#REF!</v>
      </c>
      <c r="I146" s="97" t="str">
        <f>IFERROR(__xludf.DUMMYFUNCTION("IF(#REF!="""","""",INDEX(SPLIT(#REF!, "" x ""), 0, 2))"),"#REF!")</f>
        <v>#REF!</v>
      </c>
      <c r="J146" s="97" t="str">
        <f>IFERROR(__xludf.DUMMYFUNCTION("IF(#REF!="""","""",INDEX(SPLIT(#REF!, "" x ""), 0, 3))"),"#REF!")</f>
        <v>#REF!</v>
      </c>
      <c r="K146" s="94" t="str">
        <f t="shared" si="1"/>
        <v>#REF!</v>
      </c>
      <c r="L146" s="88"/>
      <c r="M146" s="43"/>
      <c r="N146" s="43" t="str">
        <f t="shared" si="24"/>
        <v/>
      </c>
      <c r="O146" s="43"/>
      <c r="P146" s="43" t="str">
        <f t="shared" si="2"/>
        <v/>
      </c>
      <c r="Q146" s="31"/>
      <c r="R146" s="43"/>
      <c r="S146" s="80"/>
      <c r="T146" s="31"/>
      <c r="U146" s="82"/>
      <c r="V146" s="75" t="str">
        <f t="shared" si="3"/>
        <v/>
      </c>
      <c r="W146" s="75" t="str">
        <f t="shared" si="4"/>
        <v/>
      </c>
      <c r="X146" s="47" t="str">
        <f t="shared" si="5"/>
        <v/>
      </c>
      <c r="Y146" s="47" t="str">
        <f t="shared" si="6"/>
        <v/>
      </c>
      <c r="Z146" s="31"/>
      <c r="AA146" s="49" t="str">
        <f t="shared" si="7"/>
        <v/>
      </c>
      <c r="AB146" s="49" t="str">
        <f t="shared" si="8"/>
        <v/>
      </c>
      <c r="AC146" s="50" t="str">
        <f t="shared" si="9"/>
        <v/>
      </c>
      <c r="AD146" s="96" t="str">
        <f t="shared" si="10"/>
        <v/>
      </c>
      <c r="AE146" s="50" t="str">
        <f t="shared" si="11"/>
        <v/>
      </c>
      <c r="AF146" s="96" t="str">
        <f t="shared" si="12"/>
        <v/>
      </c>
      <c r="AG146" s="50" t="str">
        <f t="shared" si="16"/>
        <v/>
      </c>
      <c r="AH146" s="31"/>
      <c r="AI146" s="51"/>
      <c r="AJ146" s="52"/>
      <c r="AK146" s="65"/>
      <c r="AL146" s="54" t="str">
        <f t="shared" si="13"/>
        <v/>
      </c>
      <c r="AM146" s="55" t="str">
        <f t="shared" si="14"/>
        <v/>
      </c>
      <c r="AN146" s="54" t="str">
        <f t="shared" si="17"/>
        <v/>
      </c>
      <c r="AO146" s="56" t="str">
        <f t="shared" si="18"/>
        <v/>
      </c>
      <c r="AP146" s="54" t="str">
        <f t="shared" si="19"/>
        <v/>
      </c>
      <c r="AQ146" s="54" t="str">
        <f t="shared" si="20"/>
        <v/>
      </c>
      <c r="AR146" s="54" t="str">
        <f t="shared" si="21"/>
        <v/>
      </c>
      <c r="AS146" s="54" t="str">
        <f t="shared" si="22"/>
        <v/>
      </c>
      <c r="AT146" s="57" t="str">
        <f t="shared" si="23"/>
        <v/>
      </c>
      <c r="AU146" s="65"/>
      <c r="AV146" s="81"/>
      <c r="AW146" s="65"/>
      <c r="AX146" s="21"/>
      <c r="AY146" s="76"/>
      <c r="AZ146" s="21"/>
      <c r="BA146" s="21"/>
      <c r="BB146" s="21"/>
      <c r="BC146" s="21"/>
    </row>
    <row r="147" ht="18.0" customHeight="1">
      <c r="A147" s="79"/>
      <c r="B147" s="63"/>
      <c r="C147" s="90"/>
      <c r="D147" s="91" t="str">
        <f>IFERROR(__xludf.DUMMYFUNCTION("IF(C147="""","""",REGEXEXTRACT(C147,""www.*.com""))"),"")</f>
        <v/>
      </c>
      <c r="E147" s="92" t="str">
        <f>IF(C147="","",VLOOKUP(D147, 'Sites e Siglas'!A145:C344,2))</f>
        <v/>
      </c>
      <c r="F147" s="92" t="str">
        <f>IF(C147="","",VLOOKUP(D147, 'Sites e Siglas'!A145:C344,3))</f>
        <v/>
      </c>
      <c r="G147" s="92"/>
      <c r="H147" s="98" t="str">
        <f>IFERROR(__xludf.DUMMYFUNCTION("IF(#REF!="""","""",INDEX(SPLIT(#REF!, "" x ""), 0, 1))"),"#REF!")</f>
        <v>#REF!</v>
      </c>
      <c r="I147" s="98" t="str">
        <f>IFERROR(__xludf.DUMMYFUNCTION("IF(#REF!="""","""",INDEX(SPLIT(#REF!, "" x ""), 0, 2))"),"#REF!")</f>
        <v>#REF!</v>
      </c>
      <c r="J147" s="98" t="str">
        <f>IFERROR(__xludf.DUMMYFUNCTION("IF(#REF!="""","""",INDEX(SPLIT(#REF!, "" x ""), 0, 3))"),"#REF!")</f>
        <v>#REF!</v>
      </c>
      <c r="K147" s="94" t="str">
        <f t="shared" si="1"/>
        <v>#REF!</v>
      </c>
      <c r="L147" s="88"/>
      <c r="M147" s="43"/>
      <c r="N147" s="43" t="str">
        <f t="shared" si="24"/>
        <v/>
      </c>
      <c r="O147" s="43"/>
      <c r="P147" s="43" t="str">
        <f t="shared" si="2"/>
        <v/>
      </c>
      <c r="Q147" s="31"/>
      <c r="R147" s="43"/>
      <c r="S147" s="80"/>
      <c r="T147" s="31"/>
      <c r="U147" s="82"/>
      <c r="V147" s="75" t="str">
        <f t="shared" si="3"/>
        <v/>
      </c>
      <c r="W147" s="75" t="str">
        <f t="shared" si="4"/>
        <v/>
      </c>
      <c r="X147" s="47" t="str">
        <f t="shared" si="5"/>
        <v/>
      </c>
      <c r="Y147" s="47" t="str">
        <f t="shared" si="6"/>
        <v/>
      </c>
      <c r="Z147" s="31"/>
      <c r="AA147" s="49" t="str">
        <f t="shared" si="7"/>
        <v/>
      </c>
      <c r="AB147" s="49" t="str">
        <f t="shared" si="8"/>
        <v/>
      </c>
      <c r="AC147" s="50" t="str">
        <f t="shared" si="9"/>
        <v/>
      </c>
      <c r="AD147" s="96" t="str">
        <f t="shared" si="10"/>
        <v/>
      </c>
      <c r="AE147" s="50" t="str">
        <f t="shared" si="11"/>
        <v/>
      </c>
      <c r="AF147" s="96" t="str">
        <f t="shared" si="12"/>
        <v/>
      </c>
      <c r="AG147" s="50" t="str">
        <f t="shared" si="16"/>
        <v/>
      </c>
      <c r="AH147" s="31"/>
      <c r="AI147" s="51"/>
      <c r="AJ147" s="52"/>
      <c r="AK147" s="65"/>
      <c r="AL147" s="54" t="str">
        <f t="shared" si="13"/>
        <v/>
      </c>
      <c r="AM147" s="55" t="str">
        <f t="shared" si="14"/>
        <v/>
      </c>
      <c r="AN147" s="54" t="str">
        <f t="shared" si="17"/>
        <v/>
      </c>
      <c r="AO147" s="56" t="str">
        <f t="shared" si="18"/>
        <v/>
      </c>
      <c r="AP147" s="54" t="str">
        <f t="shared" si="19"/>
        <v/>
      </c>
      <c r="AQ147" s="54" t="str">
        <f t="shared" si="20"/>
        <v/>
      </c>
      <c r="AR147" s="54" t="str">
        <f t="shared" si="21"/>
        <v/>
      </c>
      <c r="AS147" s="54" t="str">
        <f t="shared" si="22"/>
        <v/>
      </c>
      <c r="AT147" s="57" t="str">
        <f t="shared" si="23"/>
        <v/>
      </c>
      <c r="AU147" s="65"/>
      <c r="AV147" s="81"/>
      <c r="AW147" s="65"/>
      <c r="AX147" s="21"/>
      <c r="AY147" s="76"/>
      <c r="AZ147" s="21"/>
      <c r="BA147" s="21"/>
      <c r="BB147" s="21"/>
      <c r="BC147" s="21"/>
    </row>
    <row r="148" ht="18.0" customHeight="1">
      <c r="A148" s="79"/>
      <c r="B148" s="63"/>
      <c r="C148" s="90"/>
      <c r="D148" s="91" t="str">
        <f>IFERROR(__xludf.DUMMYFUNCTION("IF(C148="""","""",REGEXEXTRACT(C148,""www.*.com""))"),"")</f>
        <v/>
      </c>
      <c r="E148" s="92" t="str">
        <f>IF(C148="","",VLOOKUP(D148, 'Sites e Siglas'!A146:C345,2))</f>
        <v/>
      </c>
      <c r="F148" s="92" t="str">
        <f>IF(C148="","",VLOOKUP(D148, 'Sites e Siglas'!A146:C345,3))</f>
        <v/>
      </c>
      <c r="G148" s="92"/>
      <c r="H148" s="97" t="str">
        <f>IFERROR(__xludf.DUMMYFUNCTION("IF(#REF!="""","""",INDEX(SPLIT(#REF!, "" x ""), 0, 1))"),"#REF!")</f>
        <v>#REF!</v>
      </c>
      <c r="I148" s="97" t="str">
        <f>IFERROR(__xludf.DUMMYFUNCTION("IF(#REF!="""","""",INDEX(SPLIT(#REF!, "" x ""), 0, 2))"),"#REF!")</f>
        <v>#REF!</v>
      </c>
      <c r="J148" s="97" t="str">
        <f>IFERROR(__xludf.DUMMYFUNCTION("IF(#REF!="""","""",INDEX(SPLIT(#REF!, "" x ""), 0, 3))"),"#REF!")</f>
        <v>#REF!</v>
      </c>
      <c r="K148" s="94" t="str">
        <f t="shared" si="1"/>
        <v>#REF!</v>
      </c>
      <c r="L148" s="88"/>
      <c r="M148" s="43"/>
      <c r="N148" s="43" t="str">
        <f t="shared" si="24"/>
        <v/>
      </c>
      <c r="O148" s="43"/>
      <c r="P148" s="43" t="str">
        <f t="shared" si="2"/>
        <v/>
      </c>
      <c r="Q148" s="31"/>
      <c r="R148" s="43"/>
      <c r="S148" s="80"/>
      <c r="T148" s="31"/>
      <c r="U148" s="82"/>
      <c r="V148" s="75" t="str">
        <f t="shared" si="3"/>
        <v/>
      </c>
      <c r="W148" s="75" t="str">
        <f t="shared" si="4"/>
        <v/>
      </c>
      <c r="X148" s="47" t="str">
        <f t="shared" si="5"/>
        <v/>
      </c>
      <c r="Y148" s="47" t="str">
        <f t="shared" si="6"/>
        <v/>
      </c>
      <c r="Z148" s="31"/>
      <c r="AA148" s="49" t="str">
        <f t="shared" si="7"/>
        <v/>
      </c>
      <c r="AB148" s="49" t="str">
        <f t="shared" si="8"/>
        <v/>
      </c>
      <c r="AC148" s="50" t="str">
        <f t="shared" si="9"/>
        <v/>
      </c>
      <c r="AD148" s="96" t="str">
        <f t="shared" si="10"/>
        <v/>
      </c>
      <c r="AE148" s="50" t="str">
        <f t="shared" si="11"/>
        <v/>
      </c>
      <c r="AF148" s="96" t="str">
        <f t="shared" si="12"/>
        <v/>
      </c>
      <c r="AG148" s="50" t="str">
        <f t="shared" si="16"/>
        <v/>
      </c>
      <c r="AH148" s="31"/>
      <c r="AI148" s="51"/>
      <c r="AJ148" s="52"/>
      <c r="AK148" s="65"/>
      <c r="AL148" s="54" t="str">
        <f t="shared" si="13"/>
        <v/>
      </c>
      <c r="AM148" s="55" t="str">
        <f t="shared" si="14"/>
        <v/>
      </c>
      <c r="AN148" s="54" t="str">
        <f t="shared" si="17"/>
        <v/>
      </c>
      <c r="AO148" s="56" t="str">
        <f t="shared" si="18"/>
        <v/>
      </c>
      <c r="AP148" s="54" t="str">
        <f t="shared" si="19"/>
        <v/>
      </c>
      <c r="AQ148" s="54" t="str">
        <f t="shared" si="20"/>
        <v/>
      </c>
      <c r="AR148" s="54" t="str">
        <f t="shared" si="21"/>
        <v/>
      </c>
      <c r="AS148" s="54" t="str">
        <f t="shared" si="22"/>
        <v/>
      </c>
      <c r="AT148" s="57" t="str">
        <f t="shared" si="23"/>
        <v/>
      </c>
      <c r="AU148" s="65"/>
      <c r="AV148" s="81"/>
      <c r="AW148" s="65"/>
      <c r="AX148" s="21"/>
      <c r="AY148" s="76"/>
      <c r="AZ148" s="21"/>
      <c r="BA148" s="21"/>
      <c r="BB148" s="21"/>
      <c r="BC148" s="21"/>
    </row>
    <row r="149" ht="18.0" customHeight="1">
      <c r="A149" s="79"/>
      <c r="B149" s="63"/>
      <c r="C149" s="90"/>
      <c r="D149" s="91" t="str">
        <f>IFERROR(__xludf.DUMMYFUNCTION("IF(C149="""","""",REGEXEXTRACT(C149,""www.*.com""))"),"")</f>
        <v/>
      </c>
      <c r="E149" s="92" t="str">
        <f>IF(C149="","",VLOOKUP(D149, 'Sites e Siglas'!A147:C346,2))</f>
        <v/>
      </c>
      <c r="F149" s="92" t="str">
        <f>IF(C149="","",VLOOKUP(D149, 'Sites e Siglas'!A147:C346,3))</f>
        <v/>
      </c>
      <c r="G149" s="92"/>
      <c r="H149" s="98" t="str">
        <f>IFERROR(__xludf.DUMMYFUNCTION("IF(#REF!="""","""",INDEX(SPLIT(#REF!, "" x ""), 0, 1))"),"#REF!")</f>
        <v>#REF!</v>
      </c>
      <c r="I149" s="98" t="str">
        <f>IFERROR(__xludf.DUMMYFUNCTION("IF(#REF!="""","""",INDEX(SPLIT(#REF!, "" x ""), 0, 2))"),"#REF!")</f>
        <v>#REF!</v>
      </c>
      <c r="J149" s="98" t="str">
        <f>IFERROR(__xludf.DUMMYFUNCTION("IF(#REF!="""","""",INDEX(SPLIT(#REF!, "" x ""), 0, 3))"),"#REF!")</f>
        <v>#REF!</v>
      </c>
      <c r="K149" s="94" t="str">
        <f t="shared" si="1"/>
        <v>#REF!</v>
      </c>
      <c r="L149" s="88"/>
      <c r="M149" s="43"/>
      <c r="N149" s="43" t="str">
        <f t="shared" si="24"/>
        <v/>
      </c>
      <c r="O149" s="43"/>
      <c r="P149" s="43" t="str">
        <f t="shared" si="2"/>
        <v/>
      </c>
      <c r="Q149" s="31"/>
      <c r="R149" s="43"/>
      <c r="S149" s="80"/>
      <c r="T149" s="31"/>
      <c r="U149" s="82"/>
      <c r="V149" s="75" t="str">
        <f t="shared" si="3"/>
        <v/>
      </c>
      <c r="W149" s="75" t="str">
        <f t="shared" si="4"/>
        <v/>
      </c>
      <c r="X149" s="47" t="str">
        <f t="shared" si="5"/>
        <v/>
      </c>
      <c r="Y149" s="47" t="str">
        <f t="shared" si="6"/>
        <v/>
      </c>
      <c r="Z149" s="31"/>
      <c r="AA149" s="49" t="str">
        <f t="shared" si="7"/>
        <v/>
      </c>
      <c r="AB149" s="49" t="str">
        <f t="shared" si="8"/>
        <v/>
      </c>
      <c r="AC149" s="50" t="str">
        <f t="shared" si="9"/>
        <v/>
      </c>
      <c r="AD149" s="96" t="str">
        <f t="shared" si="10"/>
        <v/>
      </c>
      <c r="AE149" s="50" t="str">
        <f t="shared" si="11"/>
        <v/>
      </c>
      <c r="AF149" s="96" t="str">
        <f t="shared" si="12"/>
        <v/>
      </c>
      <c r="AG149" s="50" t="str">
        <f t="shared" si="16"/>
        <v/>
      </c>
      <c r="AH149" s="31"/>
      <c r="AI149" s="51"/>
      <c r="AJ149" s="52"/>
      <c r="AK149" s="65"/>
      <c r="AL149" s="54" t="str">
        <f t="shared" si="13"/>
        <v/>
      </c>
      <c r="AM149" s="55" t="str">
        <f t="shared" si="14"/>
        <v/>
      </c>
      <c r="AN149" s="54" t="str">
        <f t="shared" si="17"/>
        <v/>
      </c>
      <c r="AO149" s="56" t="str">
        <f t="shared" si="18"/>
        <v/>
      </c>
      <c r="AP149" s="54" t="str">
        <f t="shared" si="19"/>
        <v/>
      </c>
      <c r="AQ149" s="54" t="str">
        <f t="shared" si="20"/>
        <v/>
      </c>
      <c r="AR149" s="54" t="str">
        <f t="shared" si="21"/>
        <v/>
      </c>
      <c r="AS149" s="54" t="str">
        <f t="shared" si="22"/>
        <v/>
      </c>
      <c r="AT149" s="57" t="str">
        <f t="shared" si="23"/>
        <v/>
      </c>
      <c r="AU149" s="65"/>
      <c r="AV149" s="81"/>
      <c r="AW149" s="65"/>
      <c r="AX149" s="21"/>
      <c r="AY149" s="76"/>
      <c r="AZ149" s="21"/>
      <c r="BA149" s="21"/>
      <c r="BB149" s="21"/>
      <c r="BC149" s="21"/>
    </row>
    <row r="150" ht="18.0" customHeight="1">
      <c r="A150" s="79"/>
      <c r="B150" s="63"/>
      <c r="C150" s="90"/>
      <c r="D150" s="91" t="str">
        <f>IFERROR(__xludf.DUMMYFUNCTION("IF(C150="""","""",REGEXEXTRACT(C150,""www.*.com""))"),"")</f>
        <v/>
      </c>
      <c r="E150" s="92" t="str">
        <f>IF(C150="","",VLOOKUP(D150, 'Sites e Siglas'!A148:C347,2))</f>
        <v/>
      </c>
      <c r="F150" s="92" t="str">
        <f>IF(C150="","",VLOOKUP(D150, 'Sites e Siglas'!A148:C347,3))</f>
        <v/>
      </c>
      <c r="G150" s="92"/>
      <c r="H150" s="97" t="str">
        <f>IFERROR(__xludf.DUMMYFUNCTION("IF(#REF!="""","""",INDEX(SPLIT(#REF!, "" x ""), 0, 1))"),"#REF!")</f>
        <v>#REF!</v>
      </c>
      <c r="I150" s="97" t="str">
        <f>IFERROR(__xludf.DUMMYFUNCTION("IF(#REF!="""","""",INDEX(SPLIT(#REF!, "" x ""), 0, 2))"),"#REF!")</f>
        <v>#REF!</v>
      </c>
      <c r="J150" s="97" t="str">
        <f>IFERROR(__xludf.DUMMYFUNCTION("IF(#REF!="""","""",INDEX(SPLIT(#REF!, "" x ""), 0, 3))"),"#REF!")</f>
        <v>#REF!</v>
      </c>
      <c r="K150" s="94" t="str">
        <f t="shared" si="1"/>
        <v>#REF!</v>
      </c>
      <c r="L150" s="88"/>
      <c r="M150" s="43"/>
      <c r="N150" s="43" t="str">
        <f t="shared" si="24"/>
        <v/>
      </c>
      <c r="O150" s="43"/>
      <c r="P150" s="43" t="str">
        <f t="shared" si="2"/>
        <v/>
      </c>
      <c r="Q150" s="31"/>
      <c r="R150" s="43"/>
      <c r="S150" s="80"/>
      <c r="T150" s="31"/>
      <c r="U150" s="82"/>
      <c r="V150" s="75" t="str">
        <f t="shared" si="3"/>
        <v/>
      </c>
      <c r="W150" s="75" t="str">
        <f t="shared" si="4"/>
        <v/>
      </c>
      <c r="X150" s="47" t="str">
        <f t="shared" si="5"/>
        <v/>
      </c>
      <c r="Y150" s="47" t="str">
        <f t="shared" si="6"/>
        <v/>
      </c>
      <c r="Z150" s="31"/>
      <c r="AA150" s="49" t="str">
        <f t="shared" si="7"/>
        <v/>
      </c>
      <c r="AB150" s="49" t="str">
        <f t="shared" si="8"/>
        <v/>
      </c>
      <c r="AC150" s="50" t="str">
        <f t="shared" si="9"/>
        <v/>
      </c>
      <c r="AD150" s="96" t="str">
        <f t="shared" si="10"/>
        <v/>
      </c>
      <c r="AE150" s="50" t="str">
        <f t="shared" si="11"/>
        <v/>
      </c>
      <c r="AF150" s="96" t="str">
        <f t="shared" si="12"/>
        <v/>
      </c>
      <c r="AG150" s="50" t="str">
        <f t="shared" si="16"/>
        <v/>
      </c>
      <c r="AH150" s="31"/>
      <c r="AI150" s="51"/>
      <c r="AJ150" s="52"/>
      <c r="AK150" s="65"/>
      <c r="AL150" s="54" t="str">
        <f t="shared" si="13"/>
        <v/>
      </c>
      <c r="AM150" s="55" t="str">
        <f t="shared" si="14"/>
        <v/>
      </c>
      <c r="AN150" s="54" t="str">
        <f t="shared" si="17"/>
        <v/>
      </c>
      <c r="AO150" s="56" t="str">
        <f t="shared" si="18"/>
        <v/>
      </c>
      <c r="AP150" s="54" t="str">
        <f t="shared" si="19"/>
        <v/>
      </c>
      <c r="AQ150" s="54" t="str">
        <f t="shared" si="20"/>
        <v/>
      </c>
      <c r="AR150" s="54" t="str">
        <f t="shared" si="21"/>
        <v/>
      </c>
      <c r="AS150" s="54" t="str">
        <f t="shared" si="22"/>
        <v/>
      </c>
      <c r="AT150" s="57" t="str">
        <f t="shared" si="23"/>
        <v/>
      </c>
      <c r="AU150" s="65"/>
      <c r="AV150" s="81"/>
      <c r="AW150" s="65"/>
      <c r="AX150" s="21"/>
      <c r="AY150" s="76"/>
      <c r="AZ150" s="21"/>
      <c r="BA150" s="21"/>
      <c r="BB150" s="21"/>
      <c r="BC150" s="21"/>
    </row>
    <row r="151" ht="18.0" customHeight="1">
      <c r="A151" s="79"/>
      <c r="B151" s="63"/>
      <c r="C151" s="90"/>
      <c r="D151" s="91" t="str">
        <f>IFERROR(__xludf.DUMMYFUNCTION("IF(C151="""","""",REGEXEXTRACT(C151,""www.*.com""))"),"")</f>
        <v/>
      </c>
      <c r="E151" s="92" t="str">
        <f>IF(C151="","",VLOOKUP(D151, 'Sites e Siglas'!A149:C348,2))</f>
        <v/>
      </c>
      <c r="F151" s="92" t="str">
        <f>IF(C151="","",VLOOKUP(D151, 'Sites e Siglas'!A149:C348,3))</f>
        <v/>
      </c>
      <c r="G151" s="92"/>
      <c r="H151" s="98" t="str">
        <f>IFERROR(__xludf.DUMMYFUNCTION("IF(#REF!="""","""",INDEX(SPLIT(#REF!, "" x ""), 0, 1))"),"#REF!")</f>
        <v>#REF!</v>
      </c>
      <c r="I151" s="98" t="str">
        <f>IFERROR(__xludf.DUMMYFUNCTION("IF(#REF!="""","""",INDEX(SPLIT(#REF!, "" x ""), 0, 2))"),"#REF!")</f>
        <v>#REF!</v>
      </c>
      <c r="J151" s="98" t="str">
        <f>IFERROR(__xludf.DUMMYFUNCTION("IF(#REF!="""","""",INDEX(SPLIT(#REF!, "" x ""), 0, 3))"),"#REF!")</f>
        <v>#REF!</v>
      </c>
      <c r="K151" s="94" t="str">
        <f t="shared" si="1"/>
        <v>#REF!</v>
      </c>
      <c r="L151" s="88"/>
      <c r="M151" s="43"/>
      <c r="N151" s="43" t="str">
        <f t="shared" si="24"/>
        <v/>
      </c>
      <c r="O151" s="43"/>
      <c r="P151" s="43" t="str">
        <f t="shared" si="2"/>
        <v/>
      </c>
      <c r="Q151" s="31"/>
      <c r="R151" s="43"/>
      <c r="S151" s="80"/>
      <c r="T151" s="31"/>
      <c r="U151" s="82"/>
      <c r="V151" s="75" t="str">
        <f t="shared" si="3"/>
        <v/>
      </c>
      <c r="W151" s="75" t="str">
        <f t="shared" si="4"/>
        <v/>
      </c>
      <c r="X151" s="47" t="str">
        <f t="shared" si="5"/>
        <v/>
      </c>
      <c r="Y151" s="47" t="str">
        <f t="shared" si="6"/>
        <v/>
      </c>
      <c r="Z151" s="31"/>
      <c r="AA151" s="49" t="str">
        <f t="shared" si="7"/>
        <v/>
      </c>
      <c r="AB151" s="49" t="str">
        <f t="shared" si="8"/>
        <v/>
      </c>
      <c r="AC151" s="50" t="str">
        <f t="shared" si="9"/>
        <v/>
      </c>
      <c r="AD151" s="96" t="str">
        <f t="shared" si="10"/>
        <v/>
      </c>
      <c r="AE151" s="50" t="str">
        <f t="shared" si="11"/>
        <v/>
      </c>
      <c r="AF151" s="96" t="str">
        <f t="shared" si="12"/>
        <v/>
      </c>
      <c r="AG151" s="50" t="str">
        <f t="shared" si="16"/>
        <v/>
      </c>
      <c r="AH151" s="31"/>
      <c r="AI151" s="51"/>
      <c r="AJ151" s="52"/>
      <c r="AK151" s="65"/>
      <c r="AL151" s="54" t="str">
        <f t="shared" si="13"/>
        <v/>
      </c>
      <c r="AM151" s="55" t="str">
        <f t="shared" si="14"/>
        <v/>
      </c>
      <c r="AN151" s="54" t="str">
        <f t="shared" si="17"/>
        <v/>
      </c>
      <c r="AO151" s="56" t="str">
        <f t="shared" si="18"/>
        <v/>
      </c>
      <c r="AP151" s="54" t="str">
        <f t="shared" si="19"/>
        <v/>
      </c>
      <c r="AQ151" s="54" t="str">
        <f t="shared" si="20"/>
        <v/>
      </c>
      <c r="AR151" s="54" t="str">
        <f t="shared" si="21"/>
        <v/>
      </c>
      <c r="AS151" s="54" t="str">
        <f t="shared" si="22"/>
        <v/>
      </c>
      <c r="AT151" s="57" t="str">
        <f t="shared" si="23"/>
        <v/>
      </c>
      <c r="AU151" s="65"/>
      <c r="AV151" s="81"/>
      <c r="AW151" s="65"/>
      <c r="AX151" s="21"/>
      <c r="AY151" s="76"/>
      <c r="AZ151" s="21"/>
      <c r="BA151" s="21"/>
      <c r="BB151" s="21"/>
      <c r="BC151" s="21"/>
    </row>
    <row r="152" ht="18.0" customHeight="1">
      <c r="A152" s="79"/>
      <c r="B152" s="63"/>
      <c r="C152" s="90"/>
      <c r="D152" s="91" t="str">
        <f>IFERROR(__xludf.DUMMYFUNCTION("IF(C152="""","""",REGEXEXTRACT(C152,""www.*.com""))"),"")</f>
        <v/>
      </c>
      <c r="E152" s="92" t="str">
        <f>IF(C152="","",VLOOKUP(D152, 'Sites e Siglas'!A150:C349,2))</f>
        <v/>
      </c>
      <c r="F152" s="92" t="str">
        <f>IF(C152="","",VLOOKUP(D152, 'Sites e Siglas'!A150:C349,3))</f>
        <v/>
      </c>
      <c r="G152" s="92"/>
      <c r="H152" s="97" t="str">
        <f>IFERROR(__xludf.DUMMYFUNCTION("IF(#REF!="""","""",INDEX(SPLIT(#REF!, "" x ""), 0, 1))"),"#REF!")</f>
        <v>#REF!</v>
      </c>
      <c r="I152" s="97" t="str">
        <f>IFERROR(__xludf.DUMMYFUNCTION("IF(#REF!="""","""",INDEX(SPLIT(#REF!, "" x ""), 0, 2))"),"#REF!")</f>
        <v>#REF!</v>
      </c>
      <c r="J152" s="97" t="str">
        <f>IFERROR(__xludf.DUMMYFUNCTION("IF(#REF!="""","""",INDEX(SPLIT(#REF!, "" x ""), 0, 3))"),"#REF!")</f>
        <v>#REF!</v>
      </c>
      <c r="K152" s="94" t="str">
        <f t="shared" si="1"/>
        <v>#REF!</v>
      </c>
      <c r="L152" s="88"/>
      <c r="M152" s="43"/>
      <c r="N152" s="43" t="str">
        <f t="shared" si="24"/>
        <v/>
      </c>
      <c r="O152" s="43"/>
      <c r="P152" s="43" t="str">
        <f t="shared" si="2"/>
        <v/>
      </c>
      <c r="Q152" s="31"/>
      <c r="R152" s="43"/>
      <c r="S152" s="80"/>
      <c r="T152" s="31"/>
      <c r="U152" s="82"/>
      <c r="V152" s="75" t="str">
        <f t="shared" si="3"/>
        <v/>
      </c>
      <c r="W152" s="75" t="str">
        <f t="shared" si="4"/>
        <v/>
      </c>
      <c r="X152" s="47" t="str">
        <f t="shared" si="5"/>
        <v/>
      </c>
      <c r="Y152" s="47" t="str">
        <f t="shared" si="6"/>
        <v/>
      </c>
      <c r="Z152" s="31"/>
      <c r="AA152" s="49" t="str">
        <f t="shared" si="7"/>
        <v/>
      </c>
      <c r="AB152" s="49" t="str">
        <f t="shared" si="8"/>
        <v/>
      </c>
      <c r="AC152" s="50" t="str">
        <f t="shared" si="9"/>
        <v/>
      </c>
      <c r="AD152" s="96" t="str">
        <f t="shared" si="10"/>
        <v/>
      </c>
      <c r="AE152" s="50" t="str">
        <f t="shared" si="11"/>
        <v/>
      </c>
      <c r="AF152" s="96" t="str">
        <f t="shared" si="12"/>
        <v/>
      </c>
      <c r="AG152" s="50" t="str">
        <f t="shared" si="16"/>
        <v/>
      </c>
      <c r="AH152" s="31"/>
      <c r="AI152" s="51"/>
      <c r="AJ152" s="52"/>
      <c r="AK152" s="65"/>
      <c r="AL152" s="54" t="str">
        <f t="shared" si="13"/>
        <v/>
      </c>
      <c r="AM152" s="55" t="str">
        <f t="shared" si="14"/>
        <v/>
      </c>
      <c r="AN152" s="54" t="str">
        <f t="shared" si="17"/>
        <v/>
      </c>
      <c r="AO152" s="56" t="str">
        <f t="shared" si="18"/>
        <v/>
      </c>
      <c r="AP152" s="54" t="str">
        <f t="shared" si="19"/>
        <v/>
      </c>
      <c r="AQ152" s="54" t="str">
        <f t="shared" si="20"/>
        <v/>
      </c>
      <c r="AR152" s="54" t="str">
        <f t="shared" si="21"/>
        <v/>
      </c>
      <c r="AS152" s="54" t="str">
        <f t="shared" si="22"/>
        <v/>
      </c>
      <c r="AT152" s="57" t="str">
        <f t="shared" si="23"/>
        <v/>
      </c>
      <c r="AU152" s="65"/>
      <c r="AV152" s="81"/>
      <c r="AW152" s="65"/>
      <c r="AX152" s="21"/>
      <c r="AY152" s="76"/>
      <c r="AZ152" s="21"/>
      <c r="BA152" s="21"/>
      <c r="BB152" s="21"/>
      <c r="BC152" s="21"/>
    </row>
    <row r="153" ht="18.0" customHeight="1">
      <c r="A153" s="79"/>
      <c r="B153" s="63"/>
      <c r="C153" s="90"/>
      <c r="D153" s="91" t="str">
        <f>IFERROR(__xludf.DUMMYFUNCTION("IF(C153="""","""",REGEXEXTRACT(C153,""www.*.com""))"),"")</f>
        <v/>
      </c>
      <c r="E153" s="92" t="str">
        <f>IF(C153="","",VLOOKUP(D153, 'Sites e Siglas'!A151:C350,2))</f>
        <v/>
      </c>
      <c r="F153" s="92" t="str">
        <f>IF(C153="","",VLOOKUP(D153, 'Sites e Siglas'!A151:C350,3))</f>
        <v/>
      </c>
      <c r="G153" s="92"/>
      <c r="H153" s="98" t="str">
        <f>IFERROR(__xludf.DUMMYFUNCTION("IF(#REF!="""","""",INDEX(SPLIT(#REF!, "" x ""), 0, 1))"),"#REF!")</f>
        <v>#REF!</v>
      </c>
      <c r="I153" s="98" t="str">
        <f>IFERROR(__xludf.DUMMYFUNCTION("IF(#REF!="""","""",INDEX(SPLIT(#REF!, "" x ""), 0, 2))"),"#REF!")</f>
        <v>#REF!</v>
      </c>
      <c r="J153" s="98" t="str">
        <f>IFERROR(__xludf.DUMMYFUNCTION("IF(#REF!="""","""",INDEX(SPLIT(#REF!, "" x ""), 0, 3))"),"#REF!")</f>
        <v>#REF!</v>
      </c>
      <c r="K153" s="94" t="str">
        <f t="shared" si="1"/>
        <v>#REF!</v>
      </c>
      <c r="L153" s="88"/>
      <c r="M153" s="43"/>
      <c r="N153" s="43" t="str">
        <f t="shared" si="24"/>
        <v/>
      </c>
      <c r="O153" s="43"/>
      <c r="P153" s="43" t="str">
        <f t="shared" si="2"/>
        <v/>
      </c>
      <c r="Q153" s="31"/>
      <c r="R153" s="43"/>
      <c r="S153" s="80"/>
      <c r="T153" s="31"/>
      <c r="U153" s="82"/>
      <c r="V153" s="75" t="str">
        <f t="shared" si="3"/>
        <v/>
      </c>
      <c r="W153" s="75" t="str">
        <f t="shared" si="4"/>
        <v/>
      </c>
      <c r="X153" s="47" t="str">
        <f t="shared" si="5"/>
        <v/>
      </c>
      <c r="Y153" s="47" t="str">
        <f t="shared" si="6"/>
        <v/>
      </c>
      <c r="Z153" s="31"/>
      <c r="AA153" s="49" t="str">
        <f t="shared" si="7"/>
        <v/>
      </c>
      <c r="AB153" s="49" t="str">
        <f t="shared" si="8"/>
        <v/>
      </c>
      <c r="AC153" s="50" t="str">
        <f t="shared" si="9"/>
        <v/>
      </c>
      <c r="AD153" s="96" t="str">
        <f t="shared" si="10"/>
        <v/>
      </c>
      <c r="AE153" s="50" t="str">
        <f t="shared" si="11"/>
        <v/>
      </c>
      <c r="AF153" s="96" t="str">
        <f t="shared" si="12"/>
        <v/>
      </c>
      <c r="AG153" s="50" t="str">
        <f t="shared" si="16"/>
        <v/>
      </c>
      <c r="AH153" s="31"/>
      <c r="AI153" s="51"/>
      <c r="AJ153" s="52"/>
      <c r="AK153" s="65"/>
      <c r="AL153" s="54" t="str">
        <f t="shared" si="13"/>
        <v/>
      </c>
      <c r="AM153" s="55" t="str">
        <f t="shared" si="14"/>
        <v/>
      </c>
      <c r="AN153" s="54" t="str">
        <f t="shared" si="17"/>
        <v/>
      </c>
      <c r="AO153" s="56" t="str">
        <f t="shared" si="18"/>
        <v/>
      </c>
      <c r="AP153" s="54" t="str">
        <f t="shared" si="19"/>
        <v/>
      </c>
      <c r="AQ153" s="54" t="str">
        <f t="shared" si="20"/>
        <v/>
      </c>
      <c r="AR153" s="54" t="str">
        <f t="shared" si="21"/>
        <v/>
      </c>
      <c r="AS153" s="54" t="str">
        <f t="shared" si="22"/>
        <v/>
      </c>
      <c r="AT153" s="57" t="str">
        <f t="shared" si="23"/>
        <v/>
      </c>
      <c r="AU153" s="65"/>
      <c r="AV153" s="81"/>
      <c r="AW153" s="65"/>
      <c r="AX153" s="21"/>
      <c r="AY153" s="76"/>
      <c r="AZ153" s="21"/>
      <c r="BA153" s="21"/>
      <c r="BB153" s="21"/>
      <c r="BC153" s="21"/>
    </row>
    <row r="154" ht="18.0" customHeight="1">
      <c r="A154" s="79"/>
      <c r="B154" s="63"/>
      <c r="C154" s="90"/>
      <c r="D154" s="91" t="str">
        <f>IFERROR(__xludf.DUMMYFUNCTION("IF(C154="""","""",REGEXEXTRACT(C154,""www.*.com""))"),"")</f>
        <v/>
      </c>
      <c r="E154" s="92" t="str">
        <f>IF(C154="","",VLOOKUP(D154, 'Sites e Siglas'!A152:C351,2))</f>
        <v/>
      </c>
      <c r="F154" s="92" t="str">
        <f>IF(C154="","",VLOOKUP(D154, 'Sites e Siglas'!A152:C351,3))</f>
        <v/>
      </c>
      <c r="G154" s="92"/>
      <c r="H154" s="97" t="str">
        <f>IFERROR(__xludf.DUMMYFUNCTION("IF(#REF!="""","""",INDEX(SPLIT(#REF!, "" x ""), 0, 1))"),"#REF!")</f>
        <v>#REF!</v>
      </c>
      <c r="I154" s="97" t="str">
        <f>IFERROR(__xludf.DUMMYFUNCTION("IF(#REF!="""","""",INDEX(SPLIT(#REF!, "" x ""), 0, 2))"),"#REF!")</f>
        <v>#REF!</v>
      </c>
      <c r="J154" s="97" t="str">
        <f>IFERROR(__xludf.DUMMYFUNCTION("IF(#REF!="""","""",INDEX(SPLIT(#REF!, "" x ""), 0, 3))"),"#REF!")</f>
        <v>#REF!</v>
      </c>
      <c r="K154" s="94" t="str">
        <f t="shared" si="1"/>
        <v>#REF!</v>
      </c>
      <c r="L154" s="88"/>
      <c r="M154" s="43"/>
      <c r="N154" s="43" t="str">
        <f t="shared" si="24"/>
        <v/>
      </c>
      <c r="O154" s="43"/>
      <c r="P154" s="43" t="str">
        <f t="shared" si="2"/>
        <v/>
      </c>
      <c r="Q154" s="31"/>
      <c r="R154" s="43"/>
      <c r="S154" s="80"/>
      <c r="T154" s="31"/>
      <c r="U154" s="82"/>
      <c r="V154" s="75" t="str">
        <f t="shared" si="3"/>
        <v/>
      </c>
      <c r="W154" s="75" t="str">
        <f t="shared" si="4"/>
        <v/>
      </c>
      <c r="X154" s="47" t="str">
        <f t="shared" si="5"/>
        <v/>
      </c>
      <c r="Y154" s="47" t="str">
        <f t="shared" si="6"/>
        <v/>
      </c>
      <c r="Z154" s="31"/>
      <c r="AA154" s="49" t="str">
        <f t="shared" si="7"/>
        <v/>
      </c>
      <c r="AB154" s="49" t="str">
        <f t="shared" si="8"/>
        <v/>
      </c>
      <c r="AC154" s="50" t="str">
        <f t="shared" si="9"/>
        <v/>
      </c>
      <c r="AD154" s="96" t="str">
        <f t="shared" si="10"/>
        <v/>
      </c>
      <c r="AE154" s="50" t="str">
        <f t="shared" si="11"/>
        <v/>
      </c>
      <c r="AF154" s="96" t="str">
        <f t="shared" si="12"/>
        <v/>
      </c>
      <c r="AG154" s="50" t="str">
        <f t="shared" si="16"/>
        <v/>
      </c>
      <c r="AH154" s="31"/>
      <c r="AI154" s="51"/>
      <c r="AJ154" s="52"/>
      <c r="AK154" s="65"/>
      <c r="AL154" s="54" t="str">
        <f t="shared" si="13"/>
        <v/>
      </c>
      <c r="AM154" s="55" t="str">
        <f t="shared" si="14"/>
        <v/>
      </c>
      <c r="AN154" s="54" t="str">
        <f t="shared" si="17"/>
        <v/>
      </c>
      <c r="AO154" s="56" t="str">
        <f t="shared" si="18"/>
        <v/>
      </c>
      <c r="AP154" s="54" t="str">
        <f t="shared" si="19"/>
        <v/>
      </c>
      <c r="AQ154" s="54" t="str">
        <f t="shared" si="20"/>
        <v/>
      </c>
      <c r="AR154" s="54" t="str">
        <f t="shared" si="21"/>
        <v/>
      </c>
      <c r="AS154" s="54" t="str">
        <f t="shared" si="22"/>
        <v/>
      </c>
      <c r="AT154" s="57" t="str">
        <f t="shared" si="23"/>
        <v/>
      </c>
      <c r="AU154" s="65"/>
      <c r="AV154" s="81"/>
      <c r="AW154" s="65"/>
      <c r="AX154" s="21"/>
      <c r="AY154" s="76"/>
      <c r="AZ154" s="21"/>
      <c r="BA154" s="21"/>
      <c r="BB154" s="21"/>
      <c r="BC154" s="21"/>
    </row>
    <row r="155" ht="18.0" customHeight="1">
      <c r="A155" s="79"/>
      <c r="B155" s="63"/>
      <c r="C155" s="90"/>
      <c r="D155" s="91" t="str">
        <f>IFERROR(__xludf.DUMMYFUNCTION("IF(C155="""","""",REGEXEXTRACT(C155,""www.*.com""))"),"")</f>
        <v/>
      </c>
      <c r="E155" s="92" t="str">
        <f>IF(C155="","",VLOOKUP(D155, 'Sites e Siglas'!A153:C352,2))</f>
        <v/>
      </c>
      <c r="F155" s="92" t="str">
        <f>IF(C155="","",VLOOKUP(D155, 'Sites e Siglas'!A153:C352,3))</f>
        <v/>
      </c>
      <c r="G155" s="92"/>
      <c r="H155" s="98" t="str">
        <f>IFERROR(__xludf.DUMMYFUNCTION("IF(#REF!="""","""",INDEX(SPLIT(#REF!, "" x ""), 0, 1))"),"#REF!")</f>
        <v>#REF!</v>
      </c>
      <c r="I155" s="98" t="str">
        <f>IFERROR(__xludf.DUMMYFUNCTION("IF(#REF!="""","""",INDEX(SPLIT(#REF!, "" x ""), 0, 2))"),"#REF!")</f>
        <v>#REF!</v>
      </c>
      <c r="J155" s="98" t="str">
        <f>IFERROR(__xludf.DUMMYFUNCTION("IF(#REF!="""","""",INDEX(SPLIT(#REF!, "" x ""), 0, 3))"),"#REF!")</f>
        <v>#REF!</v>
      </c>
      <c r="K155" s="94" t="str">
        <f t="shared" si="1"/>
        <v>#REF!</v>
      </c>
      <c r="L155" s="88"/>
      <c r="M155" s="43"/>
      <c r="N155" s="43" t="str">
        <f t="shared" si="24"/>
        <v/>
      </c>
      <c r="O155" s="43"/>
      <c r="P155" s="43" t="str">
        <f t="shared" si="2"/>
        <v/>
      </c>
      <c r="Q155" s="31"/>
      <c r="R155" s="43"/>
      <c r="S155" s="80"/>
      <c r="T155" s="31"/>
      <c r="U155" s="82"/>
      <c r="V155" s="75" t="str">
        <f t="shared" si="3"/>
        <v/>
      </c>
      <c r="W155" s="75" t="str">
        <f t="shared" si="4"/>
        <v/>
      </c>
      <c r="X155" s="47" t="str">
        <f t="shared" si="5"/>
        <v/>
      </c>
      <c r="Y155" s="47" t="str">
        <f t="shared" si="6"/>
        <v/>
      </c>
      <c r="Z155" s="31"/>
      <c r="AA155" s="49" t="str">
        <f t="shared" si="7"/>
        <v/>
      </c>
      <c r="AB155" s="49" t="str">
        <f t="shared" si="8"/>
        <v/>
      </c>
      <c r="AC155" s="50" t="str">
        <f t="shared" si="9"/>
        <v/>
      </c>
      <c r="AD155" s="96" t="str">
        <f t="shared" si="10"/>
        <v/>
      </c>
      <c r="AE155" s="50" t="str">
        <f t="shared" si="11"/>
        <v/>
      </c>
      <c r="AF155" s="96" t="str">
        <f t="shared" si="12"/>
        <v/>
      </c>
      <c r="AG155" s="50" t="str">
        <f t="shared" si="16"/>
        <v/>
      </c>
      <c r="AH155" s="31"/>
      <c r="AI155" s="51"/>
      <c r="AJ155" s="52"/>
      <c r="AK155" s="65"/>
      <c r="AL155" s="54" t="str">
        <f t="shared" si="13"/>
        <v/>
      </c>
      <c r="AM155" s="55" t="str">
        <f t="shared" si="14"/>
        <v/>
      </c>
      <c r="AN155" s="54" t="str">
        <f t="shared" si="17"/>
        <v/>
      </c>
      <c r="AO155" s="56" t="str">
        <f t="shared" si="18"/>
        <v/>
      </c>
      <c r="AP155" s="54" t="str">
        <f t="shared" si="19"/>
        <v/>
      </c>
      <c r="AQ155" s="54" t="str">
        <f t="shared" si="20"/>
        <v/>
      </c>
      <c r="AR155" s="54" t="str">
        <f t="shared" si="21"/>
        <v/>
      </c>
      <c r="AS155" s="54" t="str">
        <f t="shared" si="22"/>
        <v/>
      </c>
      <c r="AT155" s="57" t="str">
        <f t="shared" si="23"/>
        <v/>
      </c>
      <c r="AU155" s="65"/>
      <c r="AV155" s="81"/>
      <c r="AW155" s="65"/>
      <c r="AX155" s="21"/>
      <c r="AY155" s="76"/>
      <c r="AZ155" s="21"/>
      <c r="BA155" s="21"/>
      <c r="BB155" s="21"/>
      <c r="BC155" s="21"/>
    </row>
    <row r="156" ht="18.0" customHeight="1">
      <c r="A156" s="79"/>
      <c r="B156" s="63"/>
      <c r="C156" s="90"/>
      <c r="D156" s="91" t="str">
        <f>IFERROR(__xludf.DUMMYFUNCTION("IF(C156="""","""",REGEXEXTRACT(C156,""www.*.com""))"),"")</f>
        <v/>
      </c>
      <c r="E156" s="92" t="str">
        <f>IF(C156="","",VLOOKUP(D156, 'Sites e Siglas'!A154:C353,2))</f>
        <v/>
      </c>
      <c r="F156" s="92" t="str">
        <f>IF(C156="","",VLOOKUP(D156, 'Sites e Siglas'!A154:C353,3))</f>
        <v/>
      </c>
      <c r="G156" s="92"/>
      <c r="H156" s="97" t="str">
        <f>IFERROR(__xludf.DUMMYFUNCTION("IF(#REF!="""","""",INDEX(SPLIT(#REF!, "" x ""), 0, 1))"),"#REF!")</f>
        <v>#REF!</v>
      </c>
      <c r="I156" s="97" t="str">
        <f>IFERROR(__xludf.DUMMYFUNCTION("IF(#REF!="""","""",INDEX(SPLIT(#REF!, "" x ""), 0, 2))"),"#REF!")</f>
        <v>#REF!</v>
      </c>
      <c r="J156" s="97" t="str">
        <f>IFERROR(__xludf.DUMMYFUNCTION("IF(#REF!="""","""",INDEX(SPLIT(#REF!, "" x ""), 0, 3))"),"#REF!")</f>
        <v>#REF!</v>
      </c>
      <c r="K156" s="94" t="str">
        <f t="shared" si="1"/>
        <v>#REF!</v>
      </c>
      <c r="L156" s="88"/>
      <c r="M156" s="43"/>
      <c r="N156" s="43" t="str">
        <f t="shared" si="24"/>
        <v/>
      </c>
      <c r="O156" s="43"/>
      <c r="P156" s="43" t="str">
        <f t="shared" si="2"/>
        <v/>
      </c>
      <c r="Q156" s="31"/>
      <c r="R156" s="43"/>
      <c r="S156" s="80"/>
      <c r="T156" s="31"/>
      <c r="U156" s="82"/>
      <c r="V156" s="75" t="str">
        <f t="shared" si="3"/>
        <v/>
      </c>
      <c r="W156" s="75" t="str">
        <f t="shared" si="4"/>
        <v/>
      </c>
      <c r="X156" s="47" t="str">
        <f t="shared" si="5"/>
        <v/>
      </c>
      <c r="Y156" s="47" t="str">
        <f t="shared" si="6"/>
        <v/>
      </c>
      <c r="Z156" s="31"/>
      <c r="AA156" s="49" t="str">
        <f t="shared" si="7"/>
        <v/>
      </c>
      <c r="AB156" s="49" t="str">
        <f t="shared" si="8"/>
        <v/>
      </c>
      <c r="AC156" s="50" t="str">
        <f t="shared" si="9"/>
        <v/>
      </c>
      <c r="AD156" s="96" t="str">
        <f t="shared" si="10"/>
        <v/>
      </c>
      <c r="AE156" s="50" t="str">
        <f t="shared" si="11"/>
        <v/>
      </c>
      <c r="AF156" s="96" t="str">
        <f t="shared" si="12"/>
        <v/>
      </c>
      <c r="AG156" s="50" t="str">
        <f t="shared" si="16"/>
        <v/>
      </c>
      <c r="AH156" s="31"/>
      <c r="AI156" s="51"/>
      <c r="AJ156" s="52"/>
      <c r="AK156" s="65"/>
      <c r="AL156" s="54" t="str">
        <f t="shared" si="13"/>
        <v/>
      </c>
      <c r="AM156" s="55" t="str">
        <f t="shared" si="14"/>
        <v/>
      </c>
      <c r="AN156" s="54" t="str">
        <f t="shared" si="17"/>
        <v/>
      </c>
      <c r="AO156" s="56" t="str">
        <f t="shared" si="18"/>
        <v/>
      </c>
      <c r="AP156" s="54" t="str">
        <f t="shared" si="19"/>
        <v/>
      </c>
      <c r="AQ156" s="54" t="str">
        <f t="shared" si="20"/>
        <v/>
      </c>
      <c r="AR156" s="54" t="str">
        <f t="shared" si="21"/>
        <v/>
      </c>
      <c r="AS156" s="54" t="str">
        <f t="shared" si="22"/>
        <v/>
      </c>
      <c r="AT156" s="57" t="str">
        <f t="shared" si="23"/>
        <v/>
      </c>
      <c r="AU156" s="65"/>
      <c r="AV156" s="81"/>
      <c r="AW156" s="65"/>
      <c r="AX156" s="21"/>
      <c r="AY156" s="76"/>
      <c r="AZ156" s="21"/>
      <c r="BA156" s="21"/>
      <c r="BB156" s="21"/>
      <c r="BC156" s="21"/>
    </row>
    <row r="157" ht="18.0" customHeight="1">
      <c r="A157" s="79"/>
      <c r="B157" s="63"/>
      <c r="C157" s="90"/>
      <c r="D157" s="91" t="str">
        <f>IFERROR(__xludf.DUMMYFUNCTION("IF(C157="""","""",REGEXEXTRACT(C157,""www.*.com""))"),"")</f>
        <v/>
      </c>
      <c r="E157" s="92" t="str">
        <f>IF(C157="","",VLOOKUP(D157, 'Sites e Siglas'!A155:C354,2))</f>
        <v/>
      </c>
      <c r="F157" s="92" t="str">
        <f>IF(C157="","",VLOOKUP(D157, 'Sites e Siglas'!A155:C354,3))</f>
        <v/>
      </c>
      <c r="G157" s="92"/>
      <c r="H157" s="98" t="str">
        <f>IFERROR(__xludf.DUMMYFUNCTION("IF(#REF!="""","""",INDEX(SPLIT(#REF!, "" x ""), 0, 1))"),"#REF!")</f>
        <v>#REF!</v>
      </c>
      <c r="I157" s="98" t="str">
        <f>IFERROR(__xludf.DUMMYFUNCTION("IF(#REF!="""","""",INDEX(SPLIT(#REF!, "" x ""), 0, 2))"),"#REF!")</f>
        <v>#REF!</v>
      </c>
      <c r="J157" s="98" t="str">
        <f>IFERROR(__xludf.DUMMYFUNCTION("IF(#REF!="""","""",INDEX(SPLIT(#REF!, "" x ""), 0, 3))"),"#REF!")</f>
        <v>#REF!</v>
      </c>
      <c r="K157" s="94" t="str">
        <f t="shared" si="1"/>
        <v>#REF!</v>
      </c>
      <c r="L157" s="88"/>
      <c r="M157" s="43"/>
      <c r="N157" s="43" t="str">
        <f t="shared" si="24"/>
        <v/>
      </c>
      <c r="O157" s="43"/>
      <c r="P157" s="43" t="str">
        <f t="shared" si="2"/>
        <v/>
      </c>
      <c r="Q157" s="31"/>
      <c r="R157" s="43"/>
      <c r="S157" s="80"/>
      <c r="T157" s="31"/>
      <c r="U157" s="82"/>
      <c r="V157" s="75" t="str">
        <f t="shared" si="3"/>
        <v/>
      </c>
      <c r="W157" s="75" t="str">
        <f t="shared" si="4"/>
        <v/>
      </c>
      <c r="X157" s="47" t="str">
        <f t="shared" si="5"/>
        <v/>
      </c>
      <c r="Y157" s="47" t="str">
        <f t="shared" si="6"/>
        <v/>
      </c>
      <c r="Z157" s="31"/>
      <c r="AA157" s="49" t="str">
        <f t="shared" si="7"/>
        <v/>
      </c>
      <c r="AB157" s="49" t="str">
        <f t="shared" si="8"/>
        <v/>
      </c>
      <c r="AC157" s="50" t="str">
        <f t="shared" si="9"/>
        <v/>
      </c>
      <c r="AD157" s="96" t="str">
        <f t="shared" si="10"/>
        <v/>
      </c>
      <c r="AE157" s="50" t="str">
        <f t="shared" si="11"/>
        <v/>
      </c>
      <c r="AF157" s="96" t="str">
        <f t="shared" si="12"/>
        <v/>
      </c>
      <c r="AG157" s="50" t="str">
        <f t="shared" si="16"/>
        <v/>
      </c>
      <c r="AH157" s="31"/>
      <c r="AI157" s="51"/>
      <c r="AJ157" s="52"/>
      <c r="AK157" s="65"/>
      <c r="AL157" s="54" t="str">
        <f t="shared" si="13"/>
        <v/>
      </c>
      <c r="AM157" s="55" t="str">
        <f t="shared" si="14"/>
        <v/>
      </c>
      <c r="AN157" s="54" t="str">
        <f t="shared" si="17"/>
        <v/>
      </c>
      <c r="AO157" s="56" t="str">
        <f t="shared" si="18"/>
        <v/>
      </c>
      <c r="AP157" s="54" t="str">
        <f t="shared" si="19"/>
        <v/>
      </c>
      <c r="AQ157" s="54" t="str">
        <f t="shared" si="20"/>
        <v/>
      </c>
      <c r="AR157" s="54" t="str">
        <f t="shared" si="21"/>
        <v/>
      </c>
      <c r="AS157" s="54" t="str">
        <f t="shared" si="22"/>
        <v/>
      </c>
      <c r="AT157" s="57" t="str">
        <f t="shared" si="23"/>
        <v/>
      </c>
      <c r="AU157" s="65"/>
      <c r="AV157" s="81"/>
      <c r="AW157" s="65"/>
      <c r="AX157" s="21"/>
      <c r="AY157" s="76"/>
      <c r="AZ157" s="21"/>
      <c r="BA157" s="21"/>
      <c r="BB157" s="21"/>
      <c r="BC157" s="21"/>
    </row>
    <row r="158" ht="18.0" customHeight="1">
      <c r="A158" s="79"/>
      <c r="B158" s="63"/>
      <c r="C158" s="90"/>
      <c r="D158" s="91" t="str">
        <f>IFERROR(__xludf.DUMMYFUNCTION("IF(C158="""","""",REGEXEXTRACT(C158,""www.*.com""))"),"")</f>
        <v/>
      </c>
      <c r="E158" s="92" t="str">
        <f>IF(C158="","",VLOOKUP(D158, 'Sites e Siglas'!A156:C355,2))</f>
        <v/>
      </c>
      <c r="F158" s="92" t="str">
        <f>IF(C158="","",VLOOKUP(D158, 'Sites e Siglas'!A156:C355,3))</f>
        <v/>
      </c>
      <c r="G158" s="92"/>
      <c r="H158" s="97" t="str">
        <f>IFERROR(__xludf.DUMMYFUNCTION("IF(#REF!="""","""",INDEX(SPLIT(#REF!, "" x ""), 0, 1))"),"#REF!")</f>
        <v>#REF!</v>
      </c>
      <c r="I158" s="97" t="str">
        <f>IFERROR(__xludf.DUMMYFUNCTION("IF(#REF!="""","""",INDEX(SPLIT(#REF!, "" x ""), 0, 2))"),"#REF!")</f>
        <v>#REF!</v>
      </c>
      <c r="J158" s="97" t="str">
        <f>IFERROR(__xludf.DUMMYFUNCTION("IF(#REF!="""","""",INDEX(SPLIT(#REF!, "" x ""), 0, 3))"),"#REF!")</f>
        <v>#REF!</v>
      </c>
      <c r="K158" s="94" t="str">
        <f t="shared" si="1"/>
        <v>#REF!</v>
      </c>
      <c r="L158" s="88"/>
      <c r="M158" s="43"/>
      <c r="N158" s="43" t="str">
        <f t="shared" si="24"/>
        <v/>
      </c>
      <c r="O158" s="43"/>
      <c r="P158" s="43" t="str">
        <f t="shared" si="2"/>
        <v/>
      </c>
      <c r="Q158" s="31"/>
      <c r="R158" s="43"/>
      <c r="S158" s="80"/>
      <c r="T158" s="31"/>
      <c r="U158" s="82"/>
      <c r="V158" s="75" t="str">
        <f t="shared" si="3"/>
        <v/>
      </c>
      <c r="W158" s="75" t="str">
        <f t="shared" si="4"/>
        <v/>
      </c>
      <c r="X158" s="47" t="str">
        <f t="shared" si="5"/>
        <v/>
      </c>
      <c r="Y158" s="47" t="str">
        <f t="shared" si="6"/>
        <v/>
      </c>
      <c r="Z158" s="31"/>
      <c r="AA158" s="49" t="str">
        <f t="shared" si="7"/>
        <v/>
      </c>
      <c r="AB158" s="49" t="str">
        <f t="shared" si="8"/>
        <v/>
      </c>
      <c r="AC158" s="50" t="str">
        <f t="shared" si="9"/>
        <v/>
      </c>
      <c r="AD158" s="96" t="str">
        <f t="shared" si="10"/>
        <v/>
      </c>
      <c r="AE158" s="50" t="str">
        <f t="shared" si="11"/>
        <v/>
      </c>
      <c r="AF158" s="96" t="str">
        <f t="shared" si="12"/>
        <v/>
      </c>
      <c r="AG158" s="50" t="str">
        <f t="shared" si="16"/>
        <v/>
      </c>
      <c r="AH158" s="31"/>
      <c r="AI158" s="51"/>
      <c r="AJ158" s="52"/>
      <c r="AK158" s="65"/>
      <c r="AL158" s="54" t="str">
        <f t="shared" si="13"/>
        <v/>
      </c>
      <c r="AM158" s="55" t="str">
        <f t="shared" si="14"/>
        <v/>
      </c>
      <c r="AN158" s="54" t="str">
        <f t="shared" si="17"/>
        <v/>
      </c>
      <c r="AO158" s="56" t="str">
        <f t="shared" si="18"/>
        <v/>
      </c>
      <c r="AP158" s="54" t="str">
        <f t="shared" si="19"/>
        <v/>
      </c>
      <c r="AQ158" s="54" t="str">
        <f t="shared" si="20"/>
        <v/>
      </c>
      <c r="AR158" s="54" t="str">
        <f t="shared" si="21"/>
        <v/>
      </c>
      <c r="AS158" s="54" t="str">
        <f t="shared" si="22"/>
        <v/>
      </c>
      <c r="AT158" s="57" t="str">
        <f t="shared" si="23"/>
        <v/>
      </c>
      <c r="AU158" s="65"/>
      <c r="AV158" s="81"/>
      <c r="AW158" s="65"/>
      <c r="AX158" s="21"/>
      <c r="AY158" s="76"/>
      <c r="AZ158" s="21"/>
      <c r="BA158" s="21"/>
      <c r="BB158" s="21"/>
      <c r="BC158" s="21"/>
    </row>
    <row r="159" ht="18.0" customHeight="1">
      <c r="A159" s="79"/>
      <c r="B159" s="63"/>
      <c r="C159" s="90"/>
      <c r="D159" s="91" t="str">
        <f>IFERROR(__xludf.DUMMYFUNCTION("IF(C159="""","""",REGEXEXTRACT(C159,""www.*.com""))"),"")</f>
        <v/>
      </c>
      <c r="E159" s="92" t="str">
        <f>IF(C159="","",VLOOKUP(D159, 'Sites e Siglas'!A157:C356,2))</f>
        <v/>
      </c>
      <c r="F159" s="92" t="str">
        <f>IF(C159="","",VLOOKUP(D159, 'Sites e Siglas'!A157:C356,3))</f>
        <v/>
      </c>
      <c r="G159" s="92"/>
      <c r="H159" s="98" t="str">
        <f>IFERROR(__xludf.DUMMYFUNCTION("IF(#REF!="""","""",INDEX(SPLIT(#REF!, "" x ""), 0, 1))"),"#REF!")</f>
        <v>#REF!</v>
      </c>
      <c r="I159" s="98" t="str">
        <f>IFERROR(__xludf.DUMMYFUNCTION("IF(#REF!="""","""",INDEX(SPLIT(#REF!, "" x ""), 0, 2))"),"#REF!")</f>
        <v>#REF!</v>
      </c>
      <c r="J159" s="98" t="str">
        <f>IFERROR(__xludf.DUMMYFUNCTION("IF(#REF!="""","""",INDEX(SPLIT(#REF!, "" x ""), 0, 3))"),"#REF!")</f>
        <v>#REF!</v>
      </c>
      <c r="K159" s="94" t="str">
        <f t="shared" si="1"/>
        <v>#REF!</v>
      </c>
      <c r="L159" s="88"/>
      <c r="M159" s="43"/>
      <c r="N159" s="43" t="str">
        <f t="shared" si="24"/>
        <v/>
      </c>
      <c r="O159" s="43"/>
      <c r="P159" s="43" t="str">
        <f t="shared" si="2"/>
        <v/>
      </c>
      <c r="Q159" s="31"/>
      <c r="R159" s="43"/>
      <c r="S159" s="80"/>
      <c r="T159" s="31"/>
      <c r="U159" s="82"/>
      <c r="V159" s="75" t="str">
        <f t="shared" si="3"/>
        <v/>
      </c>
      <c r="W159" s="75" t="str">
        <f t="shared" si="4"/>
        <v/>
      </c>
      <c r="X159" s="47" t="str">
        <f t="shared" si="5"/>
        <v/>
      </c>
      <c r="Y159" s="47" t="str">
        <f t="shared" si="6"/>
        <v/>
      </c>
      <c r="Z159" s="31"/>
      <c r="AA159" s="49" t="str">
        <f t="shared" si="7"/>
        <v/>
      </c>
      <c r="AB159" s="49" t="str">
        <f t="shared" si="8"/>
        <v/>
      </c>
      <c r="AC159" s="50" t="str">
        <f t="shared" si="9"/>
        <v/>
      </c>
      <c r="AD159" s="96" t="str">
        <f t="shared" si="10"/>
        <v/>
      </c>
      <c r="AE159" s="50" t="str">
        <f t="shared" si="11"/>
        <v/>
      </c>
      <c r="AF159" s="96" t="str">
        <f t="shared" si="12"/>
        <v/>
      </c>
      <c r="AG159" s="50" t="str">
        <f t="shared" si="16"/>
        <v/>
      </c>
      <c r="AH159" s="31"/>
      <c r="AI159" s="51"/>
      <c r="AJ159" s="52"/>
      <c r="AK159" s="65"/>
      <c r="AL159" s="54" t="str">
        <f t="shared" si="13"/>
        <v/>
      </c>
      <c r="AM159" s="55" t="str">
        <f t="shared" si="14"/>
        <v/>
      </c>
      <c r="AN159" s="54" t="str">
        <f t="shared" si="17"/>
        <v/>
      </c>
      <c r="AO159" s="56" t="str">
        <f t="shared" si="18"/>
        <v/>
      </c>
      <c r="AP159" s="54" t="str">
        <f t="shared" si="19"/>
        <v/>
      </c>
      <c r="AQ159" s="54" t="str">
        <f t="shared" si="20"/>
        <v/>
      </c>
      <c r="AR159" s="54" t="str">
        <f t="shared" si="21"/>
        <v/>
      </c>
      <c r="AS159" s="54" t="str">
        <f t="shared" si="22"/>
        <v/>
      </c>
      <c r="AT159" s="57" t="str">
        <f t="shared" si="23"/>
        <v/>
      </c>
      <c r="AU159" s="65"/>
      <c r="AV159" s="81"/>
      <c r="AW159" s="65"/>
      <c r="AX159" s="21"/>
      <c r="AY159" s="76"/>
      <c r="AZ159" s="21"/>
      <c r="BA159" s="21"/>
      <c r="BB159" s="21"/>
      <c r="BC159" s="21"/>
    </row>
    <row r="160" ht="18.0" customHeight="1">
      <c r="A160" s="79"/>
      <c r="B160" s="63"/>
      <c r="C160" s="90"/>
      <c r="D160" s="91" t="str">
        <f>IFERROR(__xludf.DUMMYFUNCTION("IF(C160="""","""",REGEXEXTRACT(C160,""www.*.com""))"),"")</f>
        <v/>
      </c>
      <c r="E160" s="92" t="str">
        <f>IF(C160="","",VLOOKUP(D160, 'Sites e Siglas'!A158:C357,2))</f>
        <v/>
      </c>
      <c r="F160" s="92" t="str">
        <f>IF(C160="","",VLOOKUP(D160, 'Sites e Siglas'!A158:C357,3))</f>
        <v/>
      </c>
      <c r="G160" s="92"/>
      <c r="H160" s="97" t="str">
        <f>IFERROR(__xludf.DUMMYFUNCTION("IF(#REF!="""","""",INDEX(SPLIT(#REF!, "" x ""), 0, 1))"),"#REF!")</f>
        <v>#REF!</v>
      </c>
      <c r="I160" s="97" t="str">
        <f>IFERROR(__xludf.DUMMYFUNCTION("IF(#REF!="""","""",INDEX(SPLIT(#REF!, "" x ""), 0, 2))"),"#REF!")</f>
        <v>#REF!</v>
      </c>
      <c r="J160" s="97" t="str">
        <f>IFERROR(__xludf.DUMMYFUNCTION("IF(#REF!="""","""",INDEX(SPLIT(#REF!, "" x ""), 0, 3))"),"#REF!")</f>
        <v>#REF!</v>
      </c>
      <c r="K160" s="94" t="str">
        <f t="shared" si="1"/>
        <v>#REF!</v>
      </c>
      <c r="L160" s="88"/>
      <c r="M160" s="43"/>
      <c r="N160" s="43" t="str">
        <f t="shared" si="24"/>
        <v/>
      </c>
      <c r="O160" s="43"/>
      <c r="P160" s="43" t="str">
        <f t="shared" si="2"/>
        <v/>
      </c>
      <c r="Q160" s="31"/>
      <c r="R160" s="43"/>
      <c r="S160" s="80"/>
      <c r="T160" s="31"/>
      <c r="U160" s="82"/>
      <c r="V160" s="75" t="str">
        <f t="shared" si="3"/>
        <v/>
      </c>
      <c r="W160" s="75" t="str">
        <f t="shared" si="4"/>
        <v/>
      </c>
      <c r="X160" s="47" t="str">
        <f t="shared" si="5"/>
        <v/>
      </c>
      <c r="Y160" s="47" t="str">
        <f t="shared" si="6"/>
        <v/>
      </c>
      <c r="Z160" s="31"/>
      <c r="AA160" s="49" t="str">
        <f t="shared" si="7"/>
        <v/>
      </c>
      <c r="AB160" s="49" t="str">
        <f t="shared" si="8"/>
        <v/>
      </c>
      <c r="AC160" s="50" t="str">
        <f t="shared" si="9"/>
        <v/>
      </c>
      <c r="AD160" s="96" t="str">
        <f t="shared" si="10"/>
        <v/>
      </c>
      <c r="AE160" s="50" t="str">
        <f t="shared" si="11"/>
        <v/>
      </c>
      <c r="AF160" s="96" t="str">
        <f t="shared" si="12"/>
        <v/>
      </c>
      <c r="AG160" s="50" t="str">
        <f t="shared" si="16"/>
        <v/>
      </c>
      <c r="AH160" s="31"/>
      <c r="AI160" s="51"/>
      <c r="AJ160" s="52"/>
      <c r="AK160" s="65"/>
      <c r="AL160" s="54" t="str">
        <f t="shared" si="13"/>
        <v/>
      </c>
      <c r="AM160" s="55" t="str">
        <f t="shared" si="14"/>
        <v/>
      </c>
      <c r="AN160" s="54" t="str">
        <f t="shared" si="17"/>
        <v/>
      </c>
      <c r="AO160" s="56" t="str">
        <f t="shared" si="18"/>
        <v/>
      </c>
      <c r="AP160" s="54" t="str">
        <f t="shared" si="19"/>
        <v/>
      </c>
      <c r="AQ160" s="54" t="str">
        <f t="shared" si="20"/>
        <v/>
      </c>
      <c r="AR160" s="54" t="str">
        <f t="shared" si="21"/>
        <v/>
      </c>
      <c r="AS160" s="54" t="str">
        <f t="shared" si="22"/>
        <v/>
      </c>
      <c r="AT160" s="57" t="str">
        <f t="shared" si="23"/>
        <v/>
      </c>
      <c r="AU160" s="65"/>
      <c r="AV160" s="81"/>
      <c r="AW160" s="65"/>
      <c r="AX160" s="21"/>
      <c r="AY160" s="76"/>
      <c r="AZ160" s="21"/>
      <c r="BA160" s="21"/>
      <c r="BB160" s="21"/>
      <c r="BC160" s="21"/>
    </row>
    <row r="161" ht="18.0" customHeight="1">
      <c r="A161" s="79"/>
      <c r="B161" s="63"/>
      <c r="C161" s="90"/>
      <c r="D161" s="91" t="str">
        <f>IFERROR(__xludf.DUMMYFUNCTION("IF(C161="""","""",REGEXEXTRACT(C161,""www.*.com""))"),"")</f>
        <v/>
      </c>
      <c r="E161" s="92" t="str">
        <f>IF(C161="","",VLOOKUP(D161, 'Sites e Siglas'!A159:C358,2))</f>
        <v/>
      </c>
      <c r="F161" s="92" t="str">
        <f>IF(C161="","",VLOOKUP(D161, 'Sites e Siglas'!A159:C358,3))</f>
        <v/>
      </c>
      <c r="G161" s="92"/>
      <c r="H161" s="98" t="str">
        <f>IFERROR(__xludf.DUMMYFUNCTION("IF(#REF!="""","""",INDEX(SPLIT(#REF!, "" x ""), 0, 1))"),"#REF!")</f>
        <v>#REF!</v>
      </c>
      <c r="I161" s="98" t="str">
        <f>IFERROR(__xludf.DUMMYFUNCTION("IF(#REF!="""","""",INDEX(SPLIT(#REF!, "" x ""), 0, 2))"),"#REF!")</f>
        <v>#REF!</v>
      </c>
      <c r="J161" s="98" t="str">
        <f>IFERROR(__xludf.DUMMYFUNCTION("IF(#REF!="""","""",INDEX(SPLIT(#REF!, "" x ""), 0, 3))"),"#REF!")</f>
        <v>#REF!</v>
      </c>
      <c r="K161" s="94" t="str">
        <f t="shared" si="1"/>
        <v>#REF!</v>
      </c>
      <c r="L161" s="88"/>
      <c r="M161" s="43"/>
      <c r="N161" s="43" t="str">
        <f t="shared" si="24"/>
        <v/>
      </c>
      <c r="O161" s="43"/>
      <c r="P161" s="43" t="str">
        <f t="shared" si="2"/>
        <v/>
      </c>
      <c r="Q161" s="31"/>
      <c r="R161" s="43"/>
      <c r="S161" s="80"/>
      <c r="T161" s="31"/>
      <c r="U161" s="82"/>
      <c r="V161" s="75" t="str">
        <f t="shared" si="3"/>
        <v/>
      </c>
      <c r="W161" s="75" t="str">
        <f t="shared" si="4"/>
        <v/>
      </c>
      <c r="X161" s="47" t="str">
        <f t="shared" si="5"/>
        <v/>
      </c>
      <c r="Y161" s="47" t="str">
        <f t="shared" si="6"/>
        <v/>
      </c>
      <c r="Z161" s="31"/>
      <c r="AA161" s="49" t="str">
        <f t="shared" si="7"/>
        <v/>
      </c>
      <c r="AB161" s="49" t="str">
        <f t="shared" si="8"/>
        <v/>
      </c>
      <c r="AC161" s="50" t="str">
        <f t="shared" si="9"/>
        <v/>
      </c>
      <c r="AD161" s="96" t="str">
        <f t="shared" si="10"/>
        <v/>
      </c>
      <c r="AE161" s="50" t="str">
        <f t="shared" si="11"/>
        <v/>
      </c>
      <c r="AF161" s="96" t="str">
        <f t="shared" si="12"/>
        <v/>
      </c>
      <c r="AG161" s="50" t="str">
        <f t="shared" si="16"/>
        <v/>
      </c>
      <c r="AH161" s="31"/>
      <c r="AI161" s="51"/>
      <c r="AJ161" s="52"/>
      <c r="AK161" s="65"/>
      <c r="AL161" s="54" t="str">
        <f t="shared" si="13"/>
        <v/>
      </c>
      <c r="AM161" s="55" t="str">
        <f t="shared" si="14"/>
        <v/>
      </c>
      <c r="AN161" s="54" t="str">
        <f t="shared" si="17"/>
        <v/>
      </c>
      <c r="AO161" s="56" t="str">
        <f t="shared" si="18"/>
        <v/>
      </c>
      <c r="AP161" s="54" t="str">
        <f t="shared" si="19"/>
        <v/>
      </c>
      <c r="AQ161" s="54" t="str">
        <f t="shared" si="20"/>
        <v/>
      </c>
      <c r="AR161" s="54" t="str">
        <f t="shared" si="21"/>
        <v/>
      </c>
      <c r="AS161" s="54" t="str">
        <f t="shared" si="22"/>
        <v/>
      </c>
      <c r="AT161" s="57" t="str">
        <f t="shared" si="23"/>
        <v/>
      </c>
      <c r="AU161" s="65"/>
      <c r="AV161" s="81"/>
      <c r="AW161" s="65"/>
      <c r="AX161" s="21"/>
      <c r="AY161" s="76"/>
      <c r="AZ161" s="21"/>
      <c r="BA161" s="21"/>
      <c r="BB161" s="21"/>
      <c r="BC161" s="21"/>
    </row>
    <row r="162" ht="18.0" customHeight="1">
      <c r="A162" s="79"/>
      <c r="B162" s="63"/>
      <c r="C162" s="90"/>
      <c r="D162" s="91" t="str">
        <f>IFERROR(__xludf.DUMMYFUNCTION("IF(C162="""","""",REGEXEXTRACT(C162,""www.*.com""))"),"")</f>
        <v/>
      </c>
      <c r="E162" s="92" t="str">
        <f>IF(C162="","",VLOOKUP(D162, 'Sites e Siglas'!A160:C359,2))</f>
        <v/>
      </c>
      <c r="F162" s="92" t="str">
        <f>IF(C162="","",VLOOKUP(D162, 'Sites e Siglas'!A160:C359,3))</f>
        <v/>
      </c>
      <c r="G162" s="92"/>
      <c r="H162" s="97" t="str">
        <f>IFERROR(__xludf.DUMMYFUNCTION("IF(#REF!="""","""",INDEX(SPLIT(#REF!, "" x ""), 0, 1))"),"#REF!")</f>
        <v>#REF!</v>
      </c>
      <c r="I162" s="97" t="str">
        <f>IFERROR(__xludf.DUMMYFUNCTION("IF(#REF!="""","""",INDEX(SPLIT(#REF!, "" x ""), 0, 2))"),"#REF!")</f>
        <v>#REF!</v>
      </c>
      <c r="J162" s="97" t="str">
        <f>IFERROR(__xludf.DUMMYFUNCTION("IF(#REF!="""","""",INDEX(SPLIT(#REF!, "" x ""), 0, 3))"),"#REF!")</f>
        <v>#REF!</v>
      </c>
      <c r="K162" s="94" t="str">
        <f t="shared" si="1"/>
        <v>#REF!</v>
      </c>
      <c r="L162" s="88"/>
      <c r="M162" s="43"/>
      <c r="N162" s="43" t="str">
        <f t="shared" si="24"/>
        <v/>
      </c>
      <c r="O162" s="43"/>
      <c r="P162" s="43" t="str">
        <f t="shared" si="2"/>
        <v/>
      </c>
      <c r="Q162" s="31"/>
      <c r="R162" s="43"/>
      <c r="S162" s="80"/>
      <c r="T162" s="31"/>
      <c r="U162" s="82"/>
      <c r="V162" s="75" t="str">
        <f t="shared" si="3"/>
        <v/>
      </c>
      <c r="W162" s="75" t="str">
        <f t="shared" si="4"/>
        <v/>
      </c>
      <c r="X162" s="47" t="str">
        <f t="shared" si="5"/>
        <v/>
      </c>
      <c r="Y162" s="47" t="str">
        <f t="shared" si="6"/>
        <v/>
      </c>
      <c r="Z162" s="31"/>
      <c r="AA162" s="49" t="str">
        <f t="shared" si="7"/>
        <v/>
      </c>
      <c r="AB162" s="49" t="str">
        <f t="shared" si="8"/>
        <v/>
      </c>
      <c r="AC162" s="50" t="str">
        <f t="shared" si="9"/>
        <v/>
      </c>
      <c r="AD162" s="96" t="str">
        <f t="shared" si="10"/>
        <v/>
      </c>
      <c r="AE162" s="50" t="str">
        <f t="shared" si="11"/>
        <v/>
      </c>
      <c r="AF162" s="96" t="str">
        <f t="shared" si="12"/>
        <v/>
      </c>
      <c r="AG162" s="50" t="str">
        <f t="shared" si="16"/>
        <v/>
      </c>
      <c r="AH162" s="31"/>
      <c r="AI162" s="51"/>
      <c r="AJ162" s="52"/>
      <c r="AK162" s="65"/>
      <c r="AL162" s="54" t="str">
        <f t="shared" si="13"/>
        <v/>
      </c>
      <c r="AM162" s="55" t="str">
        <f t="shared" si="14"/>
        <v/>
      </c>
      <c r="AN162" s="54" t="str">
        <f t="shared" si="17"/>
        <v/>
      </c>
      <c r="AO162" s="56" t="str">
        <f t="shared" si="18"/>
        <v/>
      </c>
      <c r="AP162" s="54" t="str">
        <f t="shared" si="19"/>
        <v/>
      </c>
      <c r="AQ162" s="54" t="str">
        <f t="shared" si="20"/>
        <v/>
      </c>
      <c r="AR162" s="54" t="str">
        <f t="shared" si="21"/>
        <v/>
      </c>
      <c r="AS162" s="54" t="str">
        <f t="shared" si="22"/>
        <v/>
      </c>
      <c r="AT162" s="57" t="str">
        <f t="shared" si="23"/>
        <v/>
      </c>
      <c r="AU162" s="65"/>
      <c r="AV162" s="81"/>
      <c r="AW162" s="65"/>
      <c r="AX162" s="21"/>
      <c r="AY162" s="76"/>
      <c r="AZ162" s="21"/>
      <c r="BA162" s="21"/>
      <c r="BB162" s="21"/>
      <c r="BC162" s="21"/>
    </row>
    <row r="163" ht="18.0" customHeight="1">
      <c r="A163" s="79"/>
      <c r="B163" s="63"/>
      <c r="C163" s="90"/>
      <c r="D163" s="91" t="str">
        <f>IFERROR(__xludf.DUMMYFUNCTION("IF(C163="""","""",REGEXEXTRACT(C163,""www.*.com""))"),"")</f>
        <v/>
      </c>
      <c r="E163" s="92" t="str">
        <f>IF(C163="","",VLOOKUP(D163, 'Sites e Siglas'!A161:C360,2))</f>
        <v/>
      </c>
      <c r="F163" s="92" t="str">
        <f>IF(C163="","",VLOOKUP(D163, 'Sites e Siglas'!A161:C360,3))</f>
        <v/>
      </c>
      <c r="G163" s="92"/>
      <c r="H163" s="98" t="str">
        <f>IFERROR(__xludf.DUMMYFUNCTION("IF(#REF!="""","""",INDEX(SPLIT(#REF!, "" x ""), 0, 1))"),"#REF!")</f>
        <v>#REF!</v>
      </c>
      <c r="I163" s="98" t="str">
        <f>IFERROR(__xludf.DUMMYFUNCTION("IF(#REF!="""","""",INDEX(SPLIT(#REF!, "" x ""), 0, 2))"),"#REF!")</f>
        <v>#REF!</v>
      </c>
      <c r="J163" s="98" t="str">
        <f>IFERROR(__xludf.DUMMYFUNCTION("IF(#REF!="""","""",INDEX(SPLIT(#REF!, "" x ""), 0, 3))"),"#REF!")</f>
        <v>#REF!</v>
      </c>
      <c r="K163" s="94" t="str">
        <f t="shared" si="1"/>
        <v>#REF!</v>
      </c>
      <c r="L163" s="88"/>
      <c r="M163" s="43"/>
      <c r="N163" s="43" t="str">
        <f t="shared" si="24"/>
        <v/>
      </c>
      <c r="O163" s="43"/>
      <c r="P163" s="43" t="str">
        <f t="shared" si="2"/>
        <v/>
      </c>
      <c r="Q163" s="31"/>
      <c r="R163" s="43"/>
      <c r="S163" s="80"/>
      <c r="T163" s="31"/>
      <c r="U163" s="82"/>
      <c r="V163" s="75" t="str">
        <f t="shared" si="3"/>
        <v/>
      </c>
      <c r="W163" s="75" t="str">
        <f t="shared" si="4"/>
        <v/>
      </c>
      <c r="X163" s="47" t="str">
        <f t="shared" si="5"/>
        <v/>
      </c>
      <c r="Y163" s="47" t="str">
        <f t="shared" si="6"/>
        <v/>
      </c>
      <c r="Z163" s="31"/>
      <c r="AA163" s="49" t="str">
        <f t="shared" si="7"/>
        <v/>
      </c>
      <c r="AB163" s="49" t="str">
        <f t="shared" si="8"/>
        <v/>
      </c>
      <c r="AC163" s="50" t="str">
        <f t="shared" si="9"/>
        <v/>
      </c>
      <c r="AD163" s="96" t="str">
        <f t="shared" si="10"/>
        <v/>
      </c>
      <c r="AE163" s="50" t="str">
        <f t="shared" si="11"/>
        <v/>
      </c>
      <c r="AF163" s="96" t="str">
        <f t="shared" si="12"/>
        <v/>
      </c>
      <c r="AG163" s="50" t="str">
        <f t="shared" si="16"/>
        <v/>
      </c>
      <c r="AH163" s="31"/>
      <c r="AI163" s="51"/>
      <c r="AJ163" s="52"/>
      <c r="AK163" s="65"/>
      <c r="AL163" s="54" t="str">
        <f t="shared" si="13"/>
        <v/>
      </c>
      <c r="AM163" s="55" t="str">
        <f t="shared" si="14"/>
        <v/>
      </c>
      <c r="AN163" s="54" t="str">
        <f t="shared" si="17"/>
        <v/>
      </c>
      <c r="AO163" s="56" t="str">
        <f t="shared" si="18"/>
        <v/>
      </c>
      <c r="AP163" s="54" t="str">
        <f t="shared" si="19"/>
        <v/>
      </c>
      <c r="AQ163" s="54" t="str">
        <f t="shared" si="20"/>
        <v/>
      </c>
      <c r="AR163" s="54" t="str">
        <f t="shared" si="21"/>
        <v/>
      </c>
      <c r="AS163" s="54" t="str">
        <f t="shared" si="22"/>
        <v/>
      </c>
      <c r="AT163" s="57" t="str">
        <f t="shared" si="23"/>
        <v/>
      </c>
      <c r="AU163" s="65"/>
      <c r="AV163" s="81"/>
      <c r="AW163" s="65"/>
      <c r="AX163" s="21"/>
      <c r="AY163" s="76"/>
      <c r="AZ163" s="21"/>
      <c r="BA163" s="21"/>
      <c r="BB163" s="21"/>
      <c r="BC163" s="21"/>
    </row>
    <row r="164" ht="18.0" customHeight="1">
      <c r="A164" s="79"/>
      <c r="B164" s="63"/>
      <c r="C164" s="90"/>
      <c r="D164" s="91" t="str">
        <f>IFERROR(__xludf.DUMMYFUNCTION("IF(C164="""","""",REGEXEXTRACT(C164,""www.*.com""))"),"")</f>
        <v/>
      </c>
      <c r="E164" s="92" t="str">
        <f>IF(C164="","",VLOOKUP(D164, 'Sites e Siglas'!A162:C361,2))</f>
        <v/>
      </c>
      <c r="F164" s="92" t="str">
        <f>IF(C164="","",VLOOKUP(D164, 'Sites e Siglas'!A162:C361,3))</f>
        <v/>
      </c>
      <c r="G164" s="92"/>
      <c r="H164" s="97" t="str">
        <f>IFERROR(__xludf.DUMMYFUNCTION("IF(#REF!="""","""",INDEX(SPLIT(#REF!, "" x ""), 0, 1))"),"#REF!")</f>
        <v>#REF!</v>
      </c>
      <c r="I164" s="97" t="str">
        <f>IFERROR(__xludf.DUMMYFUNCTION("IF(#REF!="""","""",INDEX(SPLIT(#REF!, "" x ""), 0, 2))"),"#REF!")</f>
        <v>#REF!</v>
      </c>
      <c r="J164" s="97" t="str">
        <f>IFERROR(__xludf.DUMMYFUNCTION("IF(#REF!="""","""",INDEX(SPLIT(#REF!, "" x ""), 0, 3))"),"#REF!")</f>
        <v>#REF!</v>
      </c>
      <c r="K164" s="94" t="str">
        <f t="shared" si="1"/>
        <v>#REF!</v>
      </c>
      <c r="L164" s="88"/>
      <c r="M164" s="43"/>
      <c r="N164" s="43" t="str">
        <f t="shared" si="24"/>
        <v/>
      </c>
      <c r="O164" s="43"/>
      <c r="P164" s="43" t="str">
        <f t="shared" si="2"/>
        <v/>
      </c>
      <c r="Q164" s="31"/>
      <c r="R164" s="43"/>
      <c r="S164" s="80"/>
      <c r="T164" s="31"/>
      <c r="U164" s="82"/>
      <c r="V164" s="75" t="str">
        <f t="shared" si="3"/>
        <v/>
      </c>
      <c r="W164" s="75" t="str">
        <f t="shared" si="4"/>
        <v/>
      </c>
      <c r="X164" s="47" t="str">
        <f t="shared" si="5"/>
        <v/>
      </c>
      <c r="Y164" s="47" t="str">
        <f t="shared" si="6"/>
        <v/>
      </c>
      <c r="Z164" s="31"/>
      <c r="AA164" s="49" t="str">
        <f t="shared" si="7"/>
        <v/>
      </c>
      <c r="AB164" s="49" t="str">
        <f t="shared" si="8"/>
        <v/>
      </c>
      <c r="AC164" s="50" t="str">
        <f t="shared" si="9"/>
        <v/>
      </c>
      <c r="AD164" s="96" t="str">
        <f t="shared" si="10"/>
        <v/>
      </c>
      <c r="AE164" s="50" t="str">
        <f t="shared" si="11"/>
        <v/>
      </c>
      <c r="AF164" s="96" t="str">
        <f t="shared" si="12"/>
        <v/>
      </c>
      <c r="AG164" s="50" t="str">
        <f t="shared" si="16"/>
        <v/>
      </c>
      <c r="AH164" s="31"/>
      <c r="AI164" s="51"/>
      <c r="AJ164" s="52"/>
      <c r="AK164" s="65"/>
      <c r="AL164" s="54" t="str">
        <f t="shared" si="13"/>
        <v/>
      </c>
      <c r="AM164" s="55" t="str">
        <f t="shared" si="14"/>
        <v/>
      </c>
      <c r="AN164" s="54" t="str">
        <f t="shared" si="17"/>
        <v/>
      </c>
      <c r="AO164" s="56" t="str">
        <f t="shared" si="18"/>
        <v/>
      </c>
      <c r="AP164" s="54" t="str">
        <f t="shared" si="19"/>
        <v/>
      </c>
      <c r="AQ164" s="54" t="str">
        <f t="shared" si="20"/>
        <v/>
      </c>
      <c r="AR164" s="54" t="str">
        <f t="shared" si="21"/>
        <v/>
      </c>
      <c r="AS164" s="54" t="str">
        <f t="shared" si="22"/>
        <v/>
      </c>
      <c r="AT164" s="57" t="str">
        <f t="shared" si="23"/>
        <v/>
      </c>
      <c r="AU164" s="65"/>
      <c r="AV164" s="81"/>
      <c r="AW164" s="65"/>
      <c r="AX164" s="21"/>
      <c r="AY164" s="76"/>
      <c r="AZ164" s="21"/>
      <c r="BA164" s="21"/>
      <c r="BB164" s="21"/>
      <c r="BC164" s="21"/>
    </row>
    <row r="165" ht="18.0" customHeight="1">
      <c r="A165" s="79"/>
      <c r="B165" s="63"/>
      <c r="C165" s="90"/>
      <c r="D165" s="91" t="str">
        <f>IFERROR(__xludf.DUMMYFUNCTION("IF(C165="""","""",REGEXEXTRACT(C165,""www.*.com""))"),"")</f>
        <v/>
      </c>
      <c r="E165" s="92" t="str">
        <f>IF(C165="","",VLOOKUP(D165, 'Sites e Siglas'!A163:C362,2))</f>
        <v/>
      </c>
      <c r="F165" s="92" t="str">
        <f>IF(C165="","",VLOOKUP(D165, 'Sites e Siglas'!A163:C362,3))</f>
        <v/>
      </c>
      <c r="G165" s="92"/>
      <c r="H165" s="98" t="str">
        <f>IFERROR(__xludf.DUMMYFUNCTION("IF(#REF!="""","""",INDEX(SPLIT(#REF!, "" x ""), 0, 1))"),"#REF!")</f>
        <v>#REF!</v>
      </c>
      <c r="I165" s="98" t="str">
        <f>IFERROR(__xludf.DUMMYFUNCTION("IF(#REF!="""","""",INDEX(SPLIT(#REF!, "" x ""), 0, 2))"),"#REF!")</f>
        <v>#REF!</v>
      </c>
      <c r="J165" s="98" t="str">
        <f>IFERROR(__xludf.DUMMYFUNCTION("IF(#REF!="""","""",INDEX(SPLIT(#REF!, "" x ""), 0, 3))"),"#REF!")</f>
        <v>#REF!</v>
      </c>
      <c r="K165" s="94" t="str">
        <f t="shared" si="1"/>
        <v>#REF!</v>
      </c>
      <c r="L165" s="88"/>
      <c r="M165" s="43"/>
      <c r="N165" s="43" t="str">
        <f t="shared" si="24"/>
        <v/>
      </c>
      <c r="O165" s="43"/>
      <c r="P165" s="43" t="str">
        <f t="shared" si="2"/>
        <v/>
      </c>
      <c r="Q165" s="31"/>
      <c r="R165" s="43"/>
      <c r="S165" s="80"/>
      <c r="T165" s="31"/>
      <c r="U165" s="82"/>
      <c r="V165" s="75" t="str">
        <f t="shared" si="3"/>
        <v/>
      </c>
      <c r="W165" s="75" t="str">
        <f t="shared" si="4"/>
        <v/>
      </c>
      <c r="X165" s="47" t="str">
        <f t="shared" si="5"/>
        <v/>
      </c>
      <c r="Y165" s="47" t="str">
        <f t="shared" si="6"/>
        <v/>
      </c>
      <c r="Z165" s="31"/>
      <c r="AA165" s="49" t="str">
        <f t="shared" si="7"/>
        <v/>
      </c>
      <c r="AB165" s="49" t="str">
        <f t="shared" si="8"/>
        <v/>
      </c>
      <c r="AC165" s="50" t="str">
        <f t="shared" si="9"/>
        <v/>
      </c>
      <c r="AD165" s="96" t="str">
        <f t="shared" si="10"/>
        <v/>
      </c>
      <c r="AE165" s="50" t="str">
        <f t="shared" si="11"/>
        <v/>
      </c>
      <c r="AF165" s="96" t="str">
        <f t="shared" si="12"/>
        <v/>
      </c>
      <c r="AG165" s="50" t="str">
        <f t="shared" si="16"/>
        <v/>
      </c>
      <c r="AH165" s="31"/>
      <c r="AI165" s="51"/>
      <c r="AJ165" s="52"/>
      <c r="AK165" s="65"/>
      <c r="AL165" s="54" t="str">
        <f t="shared" si="13"/>
        <v/>
      </c>
      <c r="AM165" s="55" t="str">
        <f t="shared" si="14"/>
        <v/>
      </c>
      <c r="AN165" s="54" t="str">
        <f t="shared" si="17"/>
        <v/>
      </c>
      <c r="AO165" s="56" t="str">
        <f t="shared" si="18"/>
        <v/>
      </c>
      <c r="AP165" s="54" t="str">
        <f t="shared" si="19"/>
        <v/>
      </c>
      <c r="AQ165" s="54" t="str">
        <f t="shared" si="20"/>
        <v/>
      </c>
      <c r="AR165" s="54" t="str">
        <f t="shared" si="21"/>
        <v/>
      </c>
      <c r="AS165" s="54" t="str">
        <f t="shared" si="22"/>
        <v/>
      </c>
      <c r="AT165" s="57" t="str">
        <f t="shared" si="23"/>
        <v/>
      </c>
      <c r="AU165" s="65"/>
      <c r="AV165" s="81"/>
      <c r="AW165" s="65"/>
      <c r="AX165" s="21"/>
      <c r="AY165" s="76"/>
      <c r="AZ165" s="21"/>
      <c r="BA165" s="21"/>
      <c r="BB165" s="21"/>
      <c r="BC165" s="21"/>
    </row>
    <row r="166" ht="18.0" customHeight="1">
      <c r="A166" s="79"/>
      <c r="B166" s="63"/>
      <c r="C166" s="90"/>
      <c r="D166" s="91" t="str">
        <f>IFERROR(__xludf.DUMMYFUNCTION("IF(C166="""","""",REGEXEXTRACT(C166,""www.*.com""))"),"")</f>
        <v/>
      </c>
      <c r="E166" s="92" t="str">
        <f>IF(C166="","",VLOOKUP(D166, 'Sites e Siglas'!A164:C363,2))</f>
        <v/>
      </c>
      <c r="F166" s="92" t="str">
        <f>IF(C166="","",VLOOKUP(D166, 'Sites e Siglas'!A164:C363,3))</f>
        <v/>
      </c>
      <c r="G166" s="92"/>
      <c r="H166" s="97" t="str">
        <f>IFERROR(__xludf.DUMMYFUNCTION("IF(#REF!="""","""",INDEX(SPLIT(#REF!, "" x ""), 0, 1))"),"#REF!")</f>
        <v>#REF!</v>
      </c>
      <c r="I166" s="97" t="str">
        <f>IFERROR(__xludf.DUMMYFUNCTION("IF(#REF!="""","""",INDEX(SPLIT(#REF!, "" x ""), 0, 2))"),"#REF!")</f>
        <v>#REF!</v>
      </c>
      <c r="J166" s="97" t="str">
        <f>IFERROR(__xludf.DUMMYFUNCTION("IF(#REF!="""","""",INDEX(SPLIT(#REF!, "" x ""), 0, 3))"),"#REF!")</f>
        <v>#REF!</v>
      </c>
      <c r="K166" s="94" t="str">
        <f t="shared" si="1"/>
        <v>#REF!</v>
      </c>
      <c r="L166" s="88"/>
      <c r="M166" s="43"/>
      <c r="N166" s="43" t="str">
        <f t="shared" si="24"/>
        <v/>
      </c>
      <c r="O166" s="43"/>
      <c r="P166" s="43" t="str">
        <f t="shared" si="2"/>
        <v/>
      </c>
      <c r="Q166" s="31"/>
      <c r="R166" s="43"/>
      <c r="S166" s="80"/>
      <c r="T166" s="31"/>
      <c r="U166" s="82"/>
      <c r="V166" s="75" t="str">
        <f t="shared" si="3"/>
        <v/>
      </c>
      <c r="W166" s="75" t="str">
        <f t="shared" si="4"/>
        <v/>
      </c>
      <c r="X166" s="47" t="str">
        <f t="shared" si="5"/>
        <v/>
      </c>
      <c r="Y166" s="47" t="str">
        <f t="shared" si="6"/>
        <v/>
      </c>
      <c r="Z166" s="31"/>
      <c r="AA166" s="49" t="str">
        <f t="shared" si="7"/>
        <v/>
      </c>
      <c r="AB166" s="49" t="str">
        <f t="shared" si="8"/>
        <v/>
      </c>
      <c r="AC166" s="50" t="str">
        <f t="shared" si="9"/>
        <v/>
      </c>
      <c r="AD166" s="96" t="str">
        <f t="shared" si="10"/>
        <v/>
      </c>
      <c r="AE166" s="50" t="str">
        <f t="shared" si="11"/>
        <v/>
      </c>
      <c r="AF166" s="96" t="str">
        <f t="shared" si="12"/>
        <v/>
      </c>
      <c r="AG166" s="50" t="str">
        <f t="shared" si="16"/>
        <v/>
      </c>
      <c r="AH166" s="31"/>
      <c r="AI166" s="51"/>
      <c r="AJ166" s="52"/>
      <c r="AK166" s="65"/>
      <c r="AL166" s="54" t="str">
        <f t="shared" si="13"/>
        <v/>
      </c>
      <c r="AM166" s="55" t="str">
        <f t="shared" si="14"/>
        <v/>
      </c>
      <c r="AN166" s="54" t="str">
        <f t="shared" si="17"/>
        <v/>
      </c>
      <c r="AO166" s="56" t="str">
        <f t="shared" si="18"/>
        <v/>
      </c>
      <c r="AP166" s="54" t="str">
        <f t="shared" si="19"/>
        <v/>
      </c>
      <c r="AQ166" s="54" t="str">
        <f t="shared" si="20"/>
        <v/>
      </c>
      <c r="AR166" s="54" t="str">
        <f t="shared" si="21"/>
        <v/>
      </c>
      <c r="AS166" s="54" t="str">
        <f t="shared" si="22"/>
        <v/>
      </c>
      <c r="AT166" s="57" t="str">
        <f t="shared" si="23"/>
        <v/>
      </c>
      <c r="AU166" s="65"/>
      <c r="AV166" s="81"/>
      <c r="AW166" s="65"/>
      <c r="AX166" s="21"/>
      <c r="AY166" s="76"/>
      <c r="AZ166" s="21"/>
      <c r="BA166" s="21"/>
      <c r="BB166" s="21"/>
      <c r="BC166" s="21"/>
    </row>
    <row r="167" ht="18.0" customHeight="1">
      <c r="A167" s="79"/>
      <c r="B167" s="63"/>
      <c r="C167" s="90"/>
      <c r="D167" s="91" t="str">
        <f>IFERROR(__xludf.DUMMYFUNCTION("IF(C167="""","""",REGEXEXTRACT(C167,""www.*.com""))"),"")</f>
        <v/>
      </c>
      <c r="E167" s="92" t="str">
        <f>IF(C167="","",VLOOKUP(D167, 'Sites e Siglas'!A165:C364,2))</f>
        <v/>
      </c>
      <c r="F167" s="92" t="str">
        <f>IF(C167="","",VLOOKUP(D167, 'Sites e Siglas'!A165:C364,3))</f>
        <v/>
      </c>
      <c r="G167" s="92"/>
      <c r="H167" s="98" t="str">
        <f>IFERROR(__xludf.DUMMYFUNCTION("IF(#REF!="""","""",INDEX(SPLIT(#REF!, "" x ""), 0, 1))"),"#REF!")</f>
        <v>#REF!</v>
      </c>
      <c r="I167" s="98" t="str">
        <f>IFERROR(__xludf.DUMMYFUNCTION("IF(#REF!="""","""",INDEX(SPLIT(#REF!, "" x ""), 0, 2))"),"#REF!")</f>
        <v>#REF!</v>
      </c>
      <c r="J167" s="98" t="str">
        <f>IFERROR(__xludf.DUMMYFUNCTION("IF(#REF!="""","""",INDEX(SPLIT(#REF!, "" x ""), 0, 3))"),"#REF!")</f>
        <v>#REF!</v>
      </c>
      <c r="K167" s="94" t="str">
        <f t="shared" si="1"/>
        <v>#REF!</v>
      </c>
      <c r="L167" s="88"/>
      <c r="M167" s="43"/>
      <c r="N167" s="43" t="str">
        <f t="shared" si="24"/>
        <v/>
      </c>
      <c r="O167" s="43"/>
      <c r="P167" s="43" t="str">
        <f t="shared" si="2"/>
        <v/>
      </c>
      <c r="Q167" s="31"/>
      <c r="R167" s="43"/>
      <c r="S167" s="80"/>
      <c r="T167" s="31"/>
      <c r="U167" s="82"/>
      <c r="V167" s="75" t="str">
        <f t="shared" si="3"/>
        <v/>
      </c>
      <c r="W167" s="75" t="str">
        <f t="shared" si="4"/>
        <v/>
      </c>
      <c r="X167" s="47" t="str">
        <f t="shared" si="5"/>
        <v/>
      </c>
      <c r="Y167" s="47" t="str">
        <f t="shared" si="6"/>
        <v/>
      </c>
      <c r="Z167" s="31"/>
      <c r="AA167" s="49" t="str">
        <f t="shared" si="7"/>
        <v/>
      </c>
      <c r="AB167" s="49" t="str">
        <f t="shared" si="8"/>
        <v/>
      </c>
      <c r="AC167" s="50" t="str">
        <f t="shared" si="9"/>
        <v/>
      </c>
      <c r="AD167" s="96" t="str">
        <f t="shared" si="10"/>
        <v/>
      </c>
      <c r="AE167" s="50" t="str">
        <f t="shared" si="11"/>
        <v/>
      </c>
      <c r="AF167" s="96" t="str">
        <f t="shared" si="12"/>
        <v/>
      </c>
      <c r="AG167" s="50" t="str">
        <f t="shared" si="16"/>
        <v/>
      </c>
      <c r="AH167" s="31"/>
      <c r="AI167" s="51"/>
      <c r="AJ167" s="52"/>
      <c r="AK167" s="65"/>
      <c r="AL167" s="54" t="str">
        <f t="shared" si="13"/>
        <v/>
      </c>
      <c r="AM167" s="55" t="str">
        <f t="shared" si="14"/>
        <v/>
      </c>
      <c r="AN167" s="54" t="str">
        <f t="shared" si="17"/>
        <v/>
      </c>
      <c r="AO167" s="56" t="str">
        <f t="shared" si="18"/>
        <v/>
      </c>
      <c r="AP167" s="54" t="str">
        <f t="shared" si="19"/>
        <v/>
      </c>
      <c r="AQ167" s="54" t="str">
        <f t="shared" si="20"/>
        <v/>
      </c>
      <c r="AR167" s="54" t="str">
        <f t="shared" si="21"/>
        <v/>
      </c>
      <c r="AS167" s="54" t="str">
        <f t="shared" si="22"/>
        <v/>
      </c>
      <c r="AT167" s="57" t="str">
        <f t="shared" si="23"/>
        <v/>
      </c>
      <c r="AU167" s="65"/>
      <c r="AV167" s="81"/>
      <c r="AW167" s="65"/>
      <c r="AX167" s="21"/>
      <c r="AY167" s="76"/>
      <c r="AZ167" s="21"/>
      <c r="BA167" s="21"/>
      <c r="BB167" s="21"/>
      <c r="BC167" s="21"/>
    </row>
    <row r="168" ht="18.0" customHeight="1">
      <c r="A168" s="79"/>
      <c r="B168" s="63"/>
      <c r="C168" s="90"/>
      <c r="D168" s="91" t="str">
        <f>IFERROR(__xludf.DUMMYFUNCTION("IF(C168="""","""",REGEXEXTRACT(C168,""www.*.com""))"),"")</f>
        <v/>
      </c>
      <c r="E168" s="92" t="str">
        <f>IF(C168="","",VLOOKUP(D168, 'Sites e Siglas'!A166:C365,2))</f>
        <v/>
      </c>
      <c r="F168" s="92" t="str">
        <f>IF(C168="","",VLOOKUP(D168, 'Sites e Siglas'!A166:C365,3))</f>
        <v/>
      </c>
      <c r="G168" s="92"/>
      <c r="H168" s="97" t="str">
        <f>IFERROR(__xludf.DUMMYFUNCTION("IF(#REF!="""","""",INDEX(SPLIT(#REF!, "" x ""), 0, 1))"),"#REF!")</f>
        <v>#REF!</v>
      </c>
      <c r="I168" s="97" t="str">
        <f>IFERROR(__xludf.DUMMYFUNCTION("IF(#REF!="""","""",INDEX(SPLIT(#REF!, "" x ""), 0, 2))"),"#REF!")</f>
        <v>#REF!</v>
      </c>
      <c r="J168" s="97" t="str">
        <f>IFERROR(__xludf.DUMMYFUNCTION("IF(#REF!="""","""",INDEX(SPLIT(#REF!, "" x ""), 0, 3))"),"#REF!")</f>
        <v>#REF!</v>
      </c>
      <c r="K168" s="94" t="str">
        <f t="shared" si="1"/>
        <v>#REF!</v>
      </c>
      <c r="L168" s="88"/>
      <c r="M168" s="43"/>
      <c r="N168" s="43" t="str">
        <f t="shared" si="24"/>
        <v/>
      </c>
      <c r="O168" s="43"/>
      <c r="P168" s="43" t="str">
        <f t="shared" si="2"/>
        <v/>
      </c>
      <c r="Q168" s="31"/>
      <c r="R168" s="43"/>
      <c r="S168" s="80"/>
      <c r="T168" s="31"/>
      <c r="U168" s="82"/>
      <c r="V168" s="75" t="str">
        <f t="shared" si="3"/>
        <v/>
      </c>
      <c r="W168" s="75" t="str">
        <f t="shared" si="4"/>
        <v/>
      </c>
      <c r="X168" s="47" t="str">
        <f t="shared" si="5"/>
        <v/>
      </c>
      <c r="Y168" s="47" t="str">
        <f t="shared" si="6"/>
        <v/>
      </c>
      <c r="Z168" s="31"/>
      <c r="AA168" s="49" t="str">
        <f t="shared" si="7"/>
        <v/>
      </c>
      <c r="AB168" s="49" t="str">
        <f t="shared" si="8"/>
        <v/>
      </c>
      <c r="AC168" s="50" t="str">
        <f t="shared" si="9"/>
        <v/>
      </c>
      <c r="AD168" s="96" t="str">
        <f t="shared" si="10"/>
        <v/>
      </c>
      <c r="AE168" s="50" t="str">
        <f t="shared" si="11"/>
        <v/>
      </c>
      <c r="AF168" s="96" t="str">
        <f t="shared" si="12"/>
        <v/>
      </c>
      <c r="AG168" s="50" t="str">
        <f t="shared" si="16"/>
        <v/>
      </c>
      <c r="AH168" s="31"/>
      <c r="AI168" s="51"/>
      <c r="AJ168" s="52"/>
      <c r="AK168" s="65"/>
      <c r="AL168" s="54" t="str">
        <f t="shared" si="13"/>
        <v/>
      </c>
      <c r="AM168" s="55" t="str">
        <f t="shared" si="14"/>
        <v/>
      </c>
      <c r="AN168" s="54" t="str">
        <f t="shared" si="17"/>
        <v/>
      </c>
      <c r="AO168" s="56" t="str">
        <f t="shared" si="18"/>
        <v/>
      </c>
      <c r="AP168" s="54" t="str">
        <f t="shared" si="19"/>
        <v/>
      </c>
      <c r="AQ168" s="54" t="str">
        <f t="shared" si="20"/>
        <v/>
      </c>
      <c r="AR168" s="54" t="str">
        <f t="shared" si="21"/>
        <v/>
      </c>
      <c r="AS168" s="54" t="str">
        <f t="shared" si="22"/>
        <v/>
      </c>
      <c r="AT168" s="57" t="str">
        <f t="shared" si="23"/>
        <v/>
      </c>
      <c r="AU168" s="65"/>
      <c r="AV168" s="81"/>
      <c r="AW168" s="65"/>
      <c r="AX168" s="21"/>
      <c r="AY168" s="76"/>
      <c r="AZ168" s="21"/>
      <c r="BA168" s="21"/>
      <c r="BB168" s="21"/>
      <c r="BC168" s="21"/>
    </row>
    <row r="169" ht="18.0" customHeight="1">
      <c r="A169" s="79"/>
      <c r="B169" s="63"/>
      <c r="C169" s="90"/>
      <c r="D169" s="91" t="str">
        <f>IFERROR(__xludf.DUMMYFUNCTION("IF(C169="""","""",REGEXEXTRACT(C169,""www.*.com""))"),"")</f>
        <v/>
      </c>
      <c r="E169" s="92" t="str">
        <f>IF(C169="","",VLOOKUP(D169, 'Sites e Siglas'!A167:C366,2))</f>
        <v/>
      </c>
      <c r="F169" s="92" t="str">
        <f>IF(C169="","",VLOOKUP(D169, 'Sites e Siglas'!A167:C366,3))</f>
        <v/>
      </c>
      <c r="G169" s="92"/>
      <c r="H169" s="98" t="str">
        <f>IFERROR(__xludf.DUMMYFUNCTION("IF(#REF!="""","""",INDEX(SPLIT(#REF!, "" x ""), 0, 1))"),"#REF!")</f>
        <v>#REF!</v>
      </c>
      <c r="I169" s="98" t="str">
        <f>IFERROR(__xludf.DUMMYFUNCTION("IF(#REF!="""","""",INDEX(SPLIT(#REF!, "" x ""), 0, 2))"),"#REF!")</f>
        <v>#REF!</v>
      </c>
      <c r="J169" s="98" t="str">
        <f>IFERROR(__xludf.DUMMYFUNCTION("IF(#REF!="""","""",INDEX(SPLIT(#REF!, "" x ""), 0, 3))"),"#REF!")</f>
        <v>#REF!</v>
      </c>
      <c r="K169" s="94" t="str">
        <f t="shared" si="1"/>
        <v>#REF!</v>
      </c>
      <c r="L169" s="88"/>
      <c r="M169" s="43"/>
      <c r="N169" s="43" t="str">
        <f t="shared" si="24"/>
        <v/>
      </c>
      <c r="O169" s="43"/>
      <c r="P169" s="43" t="str">
        <f t="shared" si="2"/>
        <v/>
      </c>
      <c r="Q169" s="31"/>
      <c r="R169" s="43"/>
      <c r="S169" s="80"/>
      <c r="T169" s="31"/>
      <c r="U169" s="82"/>
      <c r="V169" s="75" t="str">
        <f t="shared" si="3"/>
        <v/>
      </c>
      <c r="W169" s="75" t="str">
        <f t="shared" si="4"/>
        <v/>
      </c>
      <c r="X169" s="47" t="str">
        <f t="shared" si="5"/>
        <v/>
      </c>
      <c r="Y169" s="47" t="str">
        <f t="shared" si="6"/>
        <v/>
      </c>
      <c r="Z169" s="31"/>
      <c r="AA169" s="49" t="str">
        <f t="shared" si="7"/>
        <v/>
      </c>
      <c r="AB169" s="49" t="str">
        <f t="shared" si="8"/>
        <v/>
      </c>
      <c r="AC169" s="50" t="str">
        <f t="shared" si="9"/>
        <v/>
      </c>
      <c r="AD169" s="96" t="str">
        <f t="shared" si="10"/>
        <v/>
      </c>
      <c r="AE169" s="50" t="str">
        <f t="shared" si="11"/>
        <v/>
      </c>
      <c r="AF169" s="96" t="str">
        <f t="shared" si="12"/>
        <v/>
      </c>
      <c r="AG169" s="50" t="str">
        <f t="shared" si="16"/>
        <v/>
      </c>
      <c r="AH169" s="31"/>
      <c r="AI169" s="51"/>
      <c r="AJ169" s="52"/>
      <c r="AK169" s="65"/>
      <c r="AL169" s="54" t="str">
        <f t="shared" si="13"/>
        <v/>
      </c>
      <c r="AM169" s="55" t="str">
        <f t="shared" si="14"/>
        <v/>
      </c>
      <c r="AN169" s="54" t="str">
        <f t="shared" si="17"/>
        <v/>
      </c>
      <c r="AO169" s="56" t="str">
        <f t="shared" si="18"/>
        <v/>
      </c>
      <c r="AP169" s="54" t="str">
        <f t="shared" si="19"/>
        <v/>
      </c>
      <c r="AQ169" s="54" t="str">
        <f t="shared" si="20"/>
        <v/>
      </c>
      <c r="AR169" s="54" t="str">
        <f t="shared" si="21"/>
        <v/>
      </c>
      <c r="AS169" s="54" t="str">
        <f t="shared" si="22"/>
        <v/>
      </c>
      <c r="AT169" s="57" t="str">
        <f t="shared" si="23"/>
        <v/>
      </c>
      <c r="AU169" s="65"/>
      <c r="AV169" s="81"/>
      <c r="AW169" s="65"/>
      <c r="AX169" s="21"/>
      <c r="AY169" s="76"/>
      <c r="AZ169" s="21"/>
      <c r="BA169" s="21"/>
      <c r="BB169" s="21"/>
      <c r="BC169" s="21"/>
    </row>
    <row r="170" ht="18.0" customHeight="1">
      <c r="A170" s="79"/>
      <c r="B170" s="63"/>
      <c r="C170" s="90"/>
      <c r="D170" s="91" t="str">
        <f>IFERROR(__xludf.DUMMYFUNCTION("IF(C170="""","""",REGEXEXTRACT(C170,""www.*.com""))"),"")</f>
        <v/>
      </c>
      <c r="E170" s="92" t="str">
        <f>IF(C170="","",VLOOKUP(D170, 'Sites e Siglas'!A168:C367,2))</f>
        <v/>
      </c>
      <c r="F170" s="92" t="str">
        <f>IF(C170="","",VLOOKUP(D170, 'Sites e Siglas'!A168:C367,3))</f>
        <v/>
      </c>
      <c r="G170" s="92"/>
      <c r="H170" s="97" t="str">
        <f>IFERROR(__xludf.DUMMYFUNCTION("IF(#REF!="""","""",INDEX(SPLIT(#REF!, "" x ""), 0, 1))"),"#REF!")</f>
        <v>#REF!</v>
      </c>
      <c r="I170" s="97" t="str">
        <f>IFERROR(__xludf.DUMMYFUNCTION("IF(#REF!="""","""",INDEX(SPLIT(#REF!, "" x ""), 0, 2))"),"#REF!")</f>
        <v>#REF!</v>
      </c>
      <c r="J170" s="97" t="str">
        <f>IFERROR(__xludf.DUMMYFUNCTION("IF(#REF!="""","""",INDEX(SPLIT(#REF!, "" x ""), 0, 3))"),"#REF!")</f>
        <v>#REF!</v>
      </c>
      <c r="K170" s="94" t="str">
        <f t="shared" si="1"/>
        <v>#REF!</v>
      </c>
      <c r="L170" s="88"/>
      <c r="M170" s="43"/>
      <c r="N170" s="43" t="str">
        <f t="shared" si="24"/>
        <v/>
      </c>
      <c r="O170" s="43"/>
      <c r="P170" s="43" t="str">
        <f t="shared" si="2"/>
        <v/>
      </c>
      <c r="Q170" s="31"/>
      <c r="R170" s="43"/>
      <c r="S170" s="80"/>
      <c r="T170" s="31"/>
      <c r="U170" s="82"/>
      <c r="V170" s="75" t="str">
        <f t="shared" si="3"/>
        <v/>
      </c>
      <c r="W170" s="75" t="str">
        <f t="shared" si="4"/>
        <v/>
      </c>
      <c r="X170" s="47" t="str">
        <f t="shared" si="5"/>
        <v/>
      </c>
      <c r="Y170" s="47" t="str">
        <f t="shared" si="6"/>
        <v/>
      </c>
      <c r="Z170" s="31"/>
      <c r="AA170" s="49" t="str">
        <f t="shared" si="7"/>
        <v/>
      </c>
      <c r="AB170" s="49" t="str">
        <f t="shared" si="8"/>
        <v/>
      </c>
      <c r="AC170" s="50" t="str">
        <f t="shared" si="9"/>
        <v/>
      </c>
      <c r="AD170" s="96" t="str">
        <f t="shared" si="10"/>
        <v/>
      </c>
      <c r="AE170" s="50" t="str">
        <f t="shared" si="11"/>
        <v/>
      </c>
      <c r="AF170" s="96" t="str">
        <f t="shared" si="12"/>
        <v/>
      </c>
      <c r="AG170" s="50" t="str">
        <f t="shared" si="16"/>
        <v/>
      </c>
      <c r="AH170" s="31"/>
      <c r="AI170" s="51"/>
      <c r="AJ170" s="52"/>
      <c r="AK170" s="65"/>
      <c r="AL170" s="54" t="str">
        <f t="shared" si="13"/>
        <v/>
      </c>
      <c r="AM170" s="55" t="str">
        <f t="shared" si="14"/>
        <v/>
      </c>
      <c r="AN170" s="54" t="str">
        <f t="shared" si="17"/>
        <v/>
      </c>
      <c r="AO170" s="56" t="str">
        <f t="shared" si="18"/>
        <v/>
      </c>
      <c r="AP170" s="54" t="str">
        <f t="shared" si="19"/>
        <v/>
      </c>
      <c r="AQ170" s="54" t="str">
        <f t="shared" si="20"/>
        <v/>
      </c>
      <c r="AR170" s="54" t="str">
        <f t="shared" si="21"/>
        <v/>
      </c>
      <c r="AS170" s="54" t="str">
        <f t="shared" si="22"/>
        <v/>
      </c>
      <c r="AT170" s="57" t="str">
        <f t="shared" si="23"/>
        <v/>
      </c>
      <c r="AU170" s="65"/>
      <c r="AV170" s="81"/>
      <c r="AW170" s="65"/>
      <c r="AX170" s="21"/>
      <c r="AY170" s="76"/>
      <c r="AZ170" s="21"/>
      <c r="BA170" s="21"/>
      <c r="BB170" s="21"/>
      <c r="BC170" s="21"/>
    </row>
    <row r="171" ht="18.0" customHeight="1">
      <c r="A171" s="79"/>
      <c r="B171" s="63"/>
      <c r="C171" s="90"/>
      <c r="D171" s="91" t="str">
        <f>IFERROR(__xludf.DUMMYFUNCTION("IF(C171="""","""",REGEXEXTRACT(C171,""www.*.com""))"),"")</f>
        <v/>
      </c>
      <c r="E171" s="92" t="str">
        <f>IF(C171="","",VLOOKUP(D171, 'Sites e Siglas'!A169:C368,2))</f>
        <v/>
      </c>
      <c r="F171" s="92" t="str">
        <f>IF(C171="","",VLOOKUP(D171, 'Sites e Siglas'!A169:C368,3))</f>
        <v/>
      </c>
      <c r="G171" s="92"/>
      <c r="H171" s="98" t="str">
        <f>IFERROR(__xludf.DUMMYFUNCTION("IF(#REF!="""","""",INDEX(SPLIT(#REF!, "" x ""), 0, 1))"),"#REF!")</f>
        <v>#REF!</v>
      </c>
      <c r="I171" s="98" t="str">
        <f>IFERROR(__xludf.DUMMYFUNCTION("IF(#REF!="""","""",INDEX(SPLIT(#REF!, "" x ""), 0, 2))"),"#REF!")</f>
        <v>#REF!</v>
      </c>
      <c r="J171" s="98" t="str">
        <f>IFERROR(__xludf.DUMMYFUNCTION("IF(#REF!="""","""",INDEX(SPLIT(#REF!, "" x ""), 0, 3))"),"#REF!")</f>
        <v>#REF!</v>
      </c>
      <c r="K171" s="94" t="str">
        <f t="shared" si="1"/>
        <v>#REF!</v>
      </c>
      <c r="L171" s="88"/>
      <c r="M171" s="43"/>
      <c r="N171" s="43" t="str">
        <f t="shared" si="24"/>
        <v/>
      </c>
      <c r="O171" s="43"/>
      <c r="P171" s="43" t="str">
        <f t="shared" si="2"/>
        <v/>
      </c>
      <c r="Q171" s="31"/>
      <c r="R171" s="43"/>
      <c r="S171" s="80"/>
      <c r="T171" s="31"/>
      <c r="U171" s="82"/>
      <c r="V171" s="75" t="str">
        <f t="shared" si="3"/>
        <v/>
      </c>
      <c r="W171" s="75" t="str">
        <f t="shared" si="4"/>
        <v/>
      </c>
      <c r="X171" s="47" t="str">
        <f t="shared" si="5"/>
        <v/>
      </c>
      <c r="Y171" s="47" t="str">
        <f t="shared" si="6"/>
        <v/>
      </c>
      <c r="Z171" s="31"/>
      <c r="AA171" s="49" t="str">
        <f t="shared" si="7"/>
        <v/>
      </c>
      <c r="AB171" s="49" t="str">
        <f t="shared" si="8"/>
        <v/>
      </c>
      <c r="AC171" s="50" t="str">
        <f t="shared" si="9"/>
        <v/>
      </c>
      <c r="AD171" s="96" t="str">
        <f t="shared" si="10"/>
        <v/>
      </c>
      <c r="AE171" s="50" t="str">
        <f t="shared" si="11"/>
        <v/>
      </c>
      <c r="AF171" s="96" t="str">
        <f t="shared" si="12"/>
        <v/>
      </c>
      <c r="AG171" s="50" t="str">
        <f t="shared" si="16"/>
        <v/>
      </c>
      <c r="AH171" s="31"/>
      <c r="AI171" s="51"/>
      <c r="AJ171" s="52"/>
      <c r="AK171" s="65"/>
      <c r="AL171" s="54" t="str">
        <f t="shared" si="13"/>
        <v/>
      </c>
      <c r="AM171" s="55" t="str">
        <f t="shared" si="14"/>
        <v/>
      </c>
      <c r="AN171" s="54" t="str">
        <f t="shared" si="17"/>
        <v/>
      </c>
      <c r="AO171" s="56" t="str">
        <f t="shared" si="18"/>
        <v/>
      </c>
      <c r="AP171" s="54" t="str">
        <f t="shared" si="19"/>
        <v/>
      </c>
      <c r="AQ171" s="54" t="str">
        <f t="shared" si="20"/>
        <v/>
      </c>
      <c r="AR171" s="54" t="str">
        <f t="shared" si="21"/>
        <v/>
      </c>
      <c r="AS171" s="54" t="str">
        <f t="shared" si="22"/>
        <v/>
      </c>
      <c r="AT171" s="57" t="str">
        <f t="shared" si="23"/>
        <v/>
      </c>
      <c r="AU171" s="65"/>
      <c r="AV171" s="81"/>
      <c r="AW171" s="65"/>
      <c r="AX171" s="21"/>
      <c r="AY171" s="76"/>
      <c r="AZ171" s="21"/>
      <c r="BA171" s="21"/>
      <c r="BB171" s="21"/>
      <c r="BC171" s="21"/>
    </row>
    <row r="172" ht="18.0" customHeight="1">
      <c r="A172" s="79"/>
      <c r="B172" s="63"/>
      <c r="C172" s="90"/>
      <c r="D172" s="91" t="str">
        <f>IFERROR(__xludf.DUMMYFUNCTION("IF(C172="""","""",REGEXEXTRACT(C172,""www.*.com""))"),"")</f>
        <v/>
      </c>
      <c r="E172" s="92" t="str">
        <f>IF(C172="","",VLOOKUP(D172, 'Sites e Siglas'!A170:C369,2))</f>
        <v/>
      </c>
      <c r="F172" s="92" t="str">
        <f>IF(C172="","",VLOOKUP(D172, 'Sites e Siglas'!A170:C369,3))</f>
        <v/>
      </c>
      <c r="G172" s="92"/>
      <c r="H172" s="97" t="str">
        <f>IFERROR(__xludf.DUMMYFUNCTION("IF(#REF!="""","""",INDEX(SPLIT(#REF!, "" x ""), 0, 1))"),"#REF!")</f>
        <v>#REF!</v>
      </c>
      <c r="I172" s="97" t="str">
        <f>IFERROR(__xludf.DUMMYFUNCTION("IF(#REF!="""","""",INDEX(SPLIT(#REF!, "" x ""), 0, 2))"),"#REF!")</f>
        <v>#REF!</v>
      </c>
      <c r="J172" s="97" t="str">
        <f>IFERROR(__xludf.DUMMYFUNCTION("IF(#REF!="""","""",INDEX(SPLIT(#REF!, "" x ""), 0, 3))"),"#REF!")</f>
        <v>#REF!</v>
      </c>
      <c r="K172" s="94" t="str">
        <f t="shared" si="1"/>
        <v>#REF!</v>
      </c>
      <c r="L172" s="88"/>
      <c r="M172" s="43"/>
      <c r="N172" s="43" t="str">
        <f t="shared" si="24"/>
        <v/>
      </c>
      <c r="O172" s="43"/>
      <c r="P172" s="43" t="str">
        <f t="shared" si="2"/>
        <v/>
      </c>
      <c r="Q172" s="31"/>
      <c r="R172" s="43"/>
      <c r="S172" s="80"/>
      <c r="T172" s="31"/>
      <c r="U172" s="82"/>
      <c r="V172" s="75" t="str">
        <f t="shared" si="3"/>
        <v/>
      </c>
      <c r="W172" s="75" t="str">
        <f t="shared" si="4"/>
        <v/>
      </c>
      <c r="X172" s="47" t="str">
        <f t="shared" si="5"/>
        <v/>
      </c>
      <c r="Y172" s="47" t="str">
        <f t="shared" si="6"/>
        <v/>
      </c>
      <c r="Z172" s="31"/>
      <c r="AA172" s="49" t="str">
        <f t="shared" si="7"/>
        <v/>
      </c>
      <c r="AB172" s="49" t="str">
        <f t="shared" si="8"/>
        <v/>
      </c>
      <c r="AC172" s="50" t="str">
        <f t="shared" si="9"/>
        <v/>
      </c>
      <c r="AD172" s="96" t="str">
        <f t="shared" si="10"/>
        <v/>
      </c>
      <c r="AE172" s="50" t="str">
        <f t="shared" si="11"/>
        <v/>
      </c>
      <c r="AF172" s="96" t="str">
        <f t="shared" si="12"/>
        <v/>
      </c>
      <c r="AG172" s="50" t="str">
        <f t="shared" si="16"/>
        <v/>
      </c>
      <c r="AH172" s="31"/>
      <c r="AI172" s="51"/>
      <c r="AJ172" s="52"/>
      <c r="AK172" s="65"/>
      <c r="AL172" s="54" t="str">
        <f t="shared" si="13"/>
        <v/>
      </c>
      <c r="AM172" s="55" t="str">
        <f t="shared" si="14"/>
        <v/>
      </c>
      <c r="AN172" s="54" t="str">
        <f t="shared" si="17"/>
        <v/>
      </c>
      <c r="AO172" s="56" t="str">
        <f t="shared" si="18"/>
        <v/>
      </c>
      <c r="AP172" s="54" t="str">
        <f t="shared" si="19"/>
        <v/>
      </c>
      <c r="AQ172" s="54" t="str">
        <f t="shared" si="20"/>
        <v/>
      </c>
      <c r="AR172" s="54" t="str">
        <f t="shared" si="21"/>
        <v/>
      </c>
      <c r="AS172" s="54" t="str">
        <f t="shared" si="22"/>
        <v/>
      </c>
      <c r="AT172" s="57" t="str">
        <f t="shared" si="23"/>
        <v/>
      </c>
      <c r="AU172" s="65"/>
      <c r="AV172" s="81"/>
      <c r="AW172" s="65"/>
      <c r="AX172" s="21"/>
      <c r="AY172" s="76"/>
      <c r="AZ172" s="21"/>
      <c r="BA172" s="21"/>
      <c r="BB172" s="21"/>
      <c r="BC172" s="21"/>
    </row>
    <row r="173" ht="18.0" customHeight="1">
      <c r="A173" s="79"/>
      <c r="B173" s="63"/>
      <c r="C173" s="90"/>
      <c r="D173" s="91" t="str">
        <f>IFERROR(__xludf.DUMMYFUNCTION("IF(C173="""","""",REGEXEXTRACT(C173,""www.*.com""))"),"")</f>
        <v/>
      </c>
      <c r="E173" s="92" t="str">
        <f>IF(C173="","",VLOOKUP(D173, 'Sites e Siglas'!A171:C370,2))</f>
        <v/>
      </c>
      <c r="F173" s="92" t="str">
        <f>IF(C173="","",VLOOKUP(D173, 'Sites e Siglas'!A171:C370,3))</f>
        <v/>
      </c>
      <c r="G173" s="92"/>
      <c r="H173" s="98" t="str">
        <f>IFERROR(__xludf.DUMMYFUNCTION("IF(#REF!="""","""",INDEX(SPLIT(#REF!, "" x ""), 0, 1))"),"#REF!")</f>
        <v>#REF!</v>
      </c>
      <c r="I173" s="98" t="str">
        <f>IFERROR(__xludf.DUMMYFUNCTION("IF(#REF!="""","""",INDEX(SPLIT(#REF!, "" x ""), 0, 2))"),"#REF!")</f>
        <v>#REF!</v>
      </c>
      <c r="J173" s="98" t="str">
        <f>IFERROR(__xludf.DUMMYFUNCTION("IF(#REF!="""","""",INDEX(SPLIT(#REF!, "" x ""), 0, 3))"),"#REF!")</f>
        <v>#REF!</v>
      </c>
      <c r="K173" s="94" t="str">
        <f t="shared" si="1"/>
        <v>#REF!</v>
      </c>
      <c r="L173" s="88"/>
      <c r="M173" s="43"/>
      <c r="N173" s="43" t="str">
        <f t="shared" si="24"/>
        <v/>
      </c>
      <c r="O173" s="43"/>
      <c r="P173" s="43" t="str">
        <f t="shared" si="2"/>
        <v/>
      </c>
      <c r="Q173" s="31"/>
      <c r="R173" s="43"/>
      <c r="S173" s="80"/>
      <c r="T173" s="31"/>
      <c r="U173" s="82"/>
      <c r="V173" s="75" t="str">
        <f t="shared" si="3"/>
        <v/>
      </c>
      <c r="W173" s="75" t="str">
        <f t="shared" si="4"/>
        <v/>
      </c>
      <c r="X173" s="47" t="str">
        <f t="shared" si="5"/>
        <v/>
      </c>
      <c r="Y173" s="47" t="str">
        <f t="shared" si="6"/>
        <v/>
      </c>
      <c r="Z173" s="31"/>
      <c r="AA173" s="49" t="str">
        <f t="shared" si="7"/>
        <v/>
      </c>
      <c r="AB173" s="49" t="str">
        <f t="shared" si="8"/>
        <v/>
      </c>
      <c r="AC173" s="50" t="str">
        <f t="shared" si="9"/>
        <v/>
      </c>
      <c r="AD173" s="96" t="str">
        <f t="shared" si="10"/>
        <v/>
      </c>
      <c r="AE173" s="50" t="str">
        <f t="shared" si="11"/>
        <v/>
      </c>
      <c r="AF173" s="96" t="str">
        <f t="shared" si="12"/>
        <v/>
      </c>
      <c r="AG173" s="50" t="str">
        <f t="shared" si="16"/>
        <v/>
      </c>
      <c r="AH173" s="31"/>
      <c r="AI173" s="51"/>
      <c r="AJ173" s="52"/>
      <c r="AK173" s="65"/>
      <c r="AL173" s="54" t="str">
        <f t="shared" si="13"/>
        <v/>
      </c>
      <c r="AM173" s="55" t="str">
        <f t="shared" si="14"/>
        <v/>
      </c>
      <c r="AN173" s="54" t="str">
        <f t="shared" si="17"/>
        <v/>
      </c>
      <c r="AO173" s="56" t="str">
        <f t="shared" si="18"/>
        <v/>
      </c>
      <c r="AP173" s="54" t="str">
        <f t="shared" si="19"/>
        <v/>
      </c>
      <c r="AQ173" s="54" t="str">
        <f t="shared" si="20"/>
        <v/>
      </c>
      <c r="AR173" s="54" t="str">
        <f t="shared" si="21"/>
        <v/>
      </c>
      <c r="AS173" s="54" t="str">
        <f t="shared" si="22"/>
        <v/>
      </c>
      <c r="AT173" s="57" t="str">
        <f t="shared" si="23"/>
        <v/>
      </c>
      <c r="AU173" s="65"/>
      <c r="AV173" s="81"/>
      <c r="AW173" s="65"/>
      <c r="AX173" s="21"/>
      <c r="AY173" s="76"/>
      <c r="AZ173" s="21"/>
      <c r="BA173" s="21"/>
      <c r="BB173" s="21"/>
      <c r="BC173" s="21"/>
    </row>
    <row r="174" ht="18.0" customHeight="1">
      <c r="A174" s="79"/>
      <c r="B174" s="63"/>
      <c r="C174" s="90"/>
      <c r="D174" s="91" t="str">
        <f>IFERROR(__xludf.DUMMYFUNCTION("IF(C174="""","""",REGEXEXTRACT(C174,""www.*.com""))"),"")</f>
        <v/>
      </c>
      <c r="E174" s="92" t="str">
        <f>IF(C174="","",VLOOKUP(D174, 'Sites e Siglas'!A172:C371,2))</f>
        <v/>
      </c>
      <c r="F174" s="92" t="str">
        <f>IF(C174="","",VLOOKUP(D174, 'Sites e Siglas'!A172:C371,3))</f>
        <v/>
      </c>
      <c r="G174" s="92"/>
      <c r="H174" s="97" t="str">
        <f>IFERROR(__xludf.DUMMYFUNCTION("IF(#REF!="""","""",INDEX(SPLIT(#REF!, "" x ""), 0, 1))"),"#REF!")</f>
        <v>#REF!</v>
      </c>
      <c r="I174" s="97" t="str">
        <f>IFERROR(__xludf.DUMMYFUNCTION("IF(#REF!="""","""",INDEX(SPLIT(#REF!, "" x ""), 0, 2))"),"#REF!")</f>
        <v>#REF!</v>
      </c>
      <c r="J174" s="97" t="str">
        <f>IFERROR(__xludf.DUMMYFUNCTION("IF(#REF!="""","""",INDEX(SPLIT(#REF!, "" x ""), 0, 3))"),"#REF!")</f>
        <v>#REF!</v>
      </c>
      <c r="K174" s="94" t="str">
        <f t="shared" si="1"/>
        <v>#REF!</v>
      </c>
      <c r="L174" s="88"/>
      <c r="M174" s="43"/>
      <c r="N174" s="43" t="str">
        <f t="shared" si="24"/>
        <v/>
      </c>
      <c r="O174" s="43"/>
      <c r="P174" s="43" t="str">
        <f t="shared" si="2"/>
        <v/>
      </c>
      <c r="Q174" s="31"/>
      <c r="R174" s="43"/>
      <c r="S174" s="80"/>
      <c r="T174" s="31"/>
      <c r="U174" s="82"/>
      <c r="V174" s="75" t="str">
        <f t="shared" si="3"/>
        <v/>
      </c>
      <c r="W174" s="75" t="str">
        <f t="shared" si="4"/>
        <v/>
      </c>
      <c r="X174" s="47" t="str">
        <f t="shared" si="5"/>
        <v/>
      </c>
      <c r="Y174" s="47" t="str">
        <f t="shared" si="6"/>
        <v/>
      </c>
      <c r="Z174" s="31"/>
      <c r="AA174" s="49" t="str">
        <f t="shared" si="7"/>
        <v/>
      </c>
      <c r="AB174" s="49" t="str">
        <f t="shared" si="8"/>
        <v/>
      </c>
      <c r="AC174" s="50" t="str">
        <f t="shared" si="9"/>
        <v/>
      </c>
      <c r="AD174" s="96" t="str">
        <f t="shared" si="10"/>
        <v/>
      </c>
      <c r="AE174" s="50" t="str">
        <f t="shared" si="11"/>
        <v/>
      </c>
      <c r="AF174" s="96" t="str">
        <f t="shared" si="12"/>
        <v/>
      </c>
      <c r="AG174" s="50" t="str">
        <f t="shared" si="16"/>
        <v/>
      </c>
      <c r="AH174" s="31"/>
      <c r="AI174" s="51"/>
      <c r="AJ174" s="52"/>
      <c r="AK174" s="65"/>
      <c r="AL174" s="54" t="str">
        <f t="shared" si="13"/>
        <v/>
      </c>
      <c r="AM174" s="55" t="str">
        <f t="shared" si="14"/>
        <v/>
      </c>
      <c r="AN174" s="54" t="str">
        <f t="shared" si="17"/>
        <v/>
      </c>
      <c r="AO174" s="56" t="str">
        <f t="shared" si="18"/>
        <v/>
      </c>
      <c r="AP174" s="54" t="str">
        <f t="shared" si="19"/>
        <v/>
      </c>
      <c r="AQ174" s="54" t="str">
        <f t="shared" si="20"/>
        <v/>
      </c>
      <c r="AR174" s="54" t="str">
        <f t="shared" si="21"/>
        <v/>
      </c>
      <c r="AS174" s="54" t="str">
        <f t="shared" si="22"/>
        <v/>
      </c>
      <c r="AT174" s="57" t="str">
        <f t="shared" si="23"/>
        <v/>
      </c>
      <c r="AU174" s="65"/>
      <c r="AV174" s="81"/>
      <c r="AW174" s="65"/>
      <c r="AX174" s="21"/>
      <c r="AY174" s="76"/>
      <c r="AZ174" s="21"/>
      <c r="BA174" s="21"/>
      <c r="BB174" s="21"/>
      <c r="BC174" s="21"/>
    </row>
    <row r="175" ht="18.0" customHeight="1">
      <c r="A175" s="79"/>
      <c r="B175" s="63"/>
      <c r="C175" s="90"/>
      <c r="D175" s="91" t="str">
        <f>IFERROR(__xludf.DUMMYFUNCTION("IF(C175="""","""",REGEXEXTRACT(C175,""www.*.com""))"),"")</f>
        <v/>
      </c>
      <c r="E175" s="92" t="str">
        <f>IF(C175="","",VLOOKUP(D175, 'Sites e Siglas'!A173:C372,2))</f>
        <v/>
      </c>
      <c r="F175" s="92" t="str">
        <f>IF(C175="","",VLOOKUP(D175, 'Sites e Siglas'!A173:C372,3))</f>
        <v/>
      </c>
      <c r="G175" s="92"/>
      <c r="H175" s="98" t="str">
        <f>IFERROR(__xludf.DUMMYFUNCTION("IF(#REF!="""","""",INDEX(SPLIT(#REF!, "" x ""), 0, 1))"),"#REF!")</f>
        <v>#REF!</v>
      </c>
      <c r="I175" s="98" t="str">
        <f>IFERROR(__xludf.DUMMYFUNCTION("IF(#REF!="""","""",INDEX(SPLIT(#REF!, "" x ""), 0, 2))"),"#REF!")</f>
        <v>#REF!</v>
      </c>
      <c r="J175" s="98" t="str">
        <f>IFERROR(__xludf.DUMMYFUNCTION("IF(#REF!="""","""",INDEX(SPLIT(#REF!, "" x ""), 0, 3))"),"#REF!")</f>
        <v>#REF!</v>
      </c>
      <c r="K175" s="94" t="str">
        <f t="shared" si="1"/>
        <v>#REF!</v>
      </c>
      <c r="L175" s="88"/>
      <c r="M175" s="43"/>
      <c r="N175" s="43" t="str">
        <f t="shared" si="24"/>
        <v/>
      </c>
      <c r="O175" s="43"/>
      <c r="P175" s="43" t="str">
        <f t="shared" si="2"/>
        <v/>
      </c>
      <c r="Q175" s="31"/>
      <c r="R175" s="43"/>
      <c r="S175" s="80"/>
      <c r="T175" s="31"/>
      <c r="U175" s="82"/>
      <c r="V175" s="75" t="str">
        <f t="shared" si="3"/>
        <v/>
      </c>
      <c r="W175" s="75" t="str">
        <f t="shared" si="4"/>
        <v/>
      </c>
      <c r="X175" s="47" t="str">
        <f t="shared" si="5"/>
        <v/>
      </c>
      <c r="Y175" s="47" t="str">
        <f t="shared" si="6"/>
        <v/>
      </c>
      <c r="Z175" s="31"/>
      <c r="AA175" s="49" t="str">
        <f t="shared" si="7"/>
        <v/>
      </c>
      <c r="AB175" s="49" t="str">
        <f t="shared" si="8"/>
        <v/>
      </c>
      <c r="AC175" s="50" t="str">
        <f t="shared" si="9"/>
        <v/>
      </c>
      <c r="AD175" s="96" t="str">
        <f t="shared" si="10"/>
        <v/>
      </c>
      <c r="AE175" s="50" t="str">
        <f t="shared" si="11"/>
        <v/>
      </c>
      <c r="AF175" s="96" t="str">
        <f t="shared" si="12"/>
        <v/>
      </c>
      <c r="AG175" s="50" t="str">
        <f t="shared" si="16"/>
        <v/>
      </c>
      <c r="AH175" s="31"/>
      <c r="AI175" s="51"/>
      <c r="AJ175" s="52"/>
      <c r="AK175" s="65"/>
      <c r="AL175" s="54" t="str">
        <f t="shared" si="13"/>
        <v/>
      </c>
      <c r="AM175" s="55" t="str">
        <f t="shared" si="14"/>
        <v/>
      </c>
      <c r="AN175" s="54" t="str">
        <f t="shared" si="17"/>
        <v/>
      </c>
      <c r="AO175" s="56" t="str">
        <f t="shared" si="18"/>
        <v/>
      </c>
      <c r="AP175" s="54" t="str">
        <f t="shared" si="19"/>
        <v/>
      </c>
      <c r="AQ175" s="54" t="str">
        <f t="shared" si="20"/>
        <v/>
      </c>
      <c r="AR175" s="54" t="str">
        <f t="shared" si="21"/>
        <v/>
      </c>
      <c r="AS175" s="54" t="str">
        <f t="shared" si="22"/>
        <v/>
      </c>
      <c r="AT175" s="57" t="str">
        <f t="shared" si="23"/>
        <v/>
      </c>
      <c r="AU175" s="65"/>
      <c r="AV175" s="81"/>
      <c r="AW175" s="65"/>
      <c r="AX175" s="21"/>
      <c r="AY175" s="76"/>
      <c r="AZ175" s="21"/>
      <c r="BA175" s="21"/>
      <c r="BB175" s="21"/>
      <c r="BC175" s="21"/>
    </row>
    <row r="176" ht="18.0" customHeight="1">
      <c r="A176" s="79"/>
      <c r="B176" s="63"/>
      <c r="C176" s="90"/>
      <c r="D176" s="91" t="str">
        <f>IFERROR(__xludf.DUMMYFUNCTION("IF(C176="""","""",REGEXEXTRACT(C176,""www.*.com""))"),"")</f>
        <v/>
      </c>
      <c r="E176" s="92" t="str">
        <f>IF(C176="","",VLOOKUP(D176, 'Sites e Siglas'!A174:C373,2))</f>
        <v/>
      </c>
      <c r="F176" s="92" t="str">
        <f>IF(C176="","",VLOOKUP(D176, 'Sites e Siglas'!A174:C373,3))</f>
        <v/>
      </c>
      <c r="G176" s="92"/>
      <c r="H176" s="97" t="str">
        <f>IFERROR(__xludf.DUMMYFUNCTION("IF(#REF!="""","""",INDEX(SPLIT(#REF!, "" x ""), 0, 1))"),"#REF!")</f>
        <v>#REF!</v>
      </c>
      <c r="I176" s="97" t="str">
        <f>IFERROR(__xludf.DUMMYFUNCTION("IF(#REF!="""","""",INDEX(SPLIT(#REF!, "" x ""), 0, 2))"),"#REF!")</f>
        <v>#REF!</v>
      </c>
      <c r="J176" s="97" t="str">
        <f>IFERROR(__xludf.DUMMYFUNCTION("IF(#REF!="""","""",INDEX(SPLIT(#REF!, "" x ""), 0, 3))"),"#REF!")</f>
        <v>#REF!</v>
      </c>
      <c r="K176" s="94" t="str">
        <f t="shared" si="1"/>
        <v>#REF!</v>
      </c>
      <c r="L176" s="88"/>
      <c r="M176" s="43"/>
      <c r="N176" s="43" t="str">
        <f t="shared" si="24"/>
        <v/>
      </c>
      <c r="O176" s="43"/>
      <c r="P176" s="43" t="str">
        <f t="shared" si="2"/>
        <v/>
      </c>
      <c r="Q176" s="31"/>
      <c r="R176" s="43"/>
      <c r="S176" s="80"/>
      <c r="T176" s="31"/>
      <c r="U176" s="82"/>
      <c r="V176" s="75" t="str">
        <f t="shared" si="3"/>
        <v/>
      </c>
      <c r="W176" s="75" t="str">
        <f t="shared" si="4"/>
        <v/>
      </c>
      <c r="X176" s="47" t="str">
        <f t="shared" si="5"/>
        <v/>
      </c>
      <c r="Y176" s="47" t="str">
        <f t="shared" si="6"/>
        <v/>
      </c>
      <c r="Z176" s="31"/>
      <c r="AA176" s="49" t="str">
        <f t="shared" si="7"/>
        <v/>
      </c>
      <c r="AB176" s="49" t="str">
        <f t="shared" si="8"/>
        <v/>
      </c>
      <c r="AC176" s="50" t="str">
        <f t="shared" si="9"/>
        <v/>
      </c>
      <c r="AD176" s="96" t="str">
        <f t="shared" si="10"/>
        <v/>
      </c>
      <c r="AE176" s="50" t="str">
        <f t="shared" si="11"/>
        <v/>
      </c>
      <c r="AF176" s="96" t="str">
        <f t="shared" si="12"/>
        <v/>
      </c>
      <c r="AG176" s="50" t="str">
        <f t="shared" si="16"/>
        <v/>
      </c>
      <c r="AH176" s="31"/>
      <c r="AI176" s="51"/>
      <c r="AJ176" s="52"/>
      <c r="AK176" s="65"/>
      <c r="AL176" s="54" t="str">
        <f t="shared" si="13"/>
        <v/>
      </c>
      <c r="AM176" s="55" t="str">
        <f t="shared" si="14"/>
        <v/>
      </c>
      <c r="AN176" s="54" t="str">
        <f t="shared" si="17"/>
        <v/>
      </c>
      <c r="AO176" s="56" t="str">
        <f t="shared" si="18"/>
        <v/>
      </c>
      <c r="AP176" s="54" t="str">
        <f t="shared" si="19"/>
        <v/>
      </c>
      <c r="AQ176" s="54" t="str">
        <f t="shared" si="20"/>
        <v/>
      </c>
      <c r="AR176" s="54" t="str">
        <f t="shared" si="21"/>
        <v/>
      </c>
      <c r="AS176" s="54" t="str">
        <f t="shared" si="22"/>
        <v/>
      </c>
      <c r="AT176" s="57" t="str">
        <f t="shared" si="23"/>
        <v/>
      </c>
      <c r="AU176" s="65"/>
      <c r="AV176" s="81"/>
      <c r="AW176" s="65"/>
      <c r="AX176" s="21"/>
      <c r="AY176" s="76"/>
      <c r="AZ176" s="21"/>
      <c r="BA176" s="21"/>
      <c r="BB176" s="21"/>
      <c r="BC176" s="21"/>
    </row>
    <row r="177" ht="18.0" customHeight="1">
      <c r="A177" s="79"/>
      <c r="B177" s="63"/>
      <c r="C177" s="90"/>
      <c r="D177" s="91" t="str">
        <f>IFERROR(__xludf.DUMMYFUNCTION("IF(C177="""","""",REGEXEXTRACT(C177,""www.*.com""))"),"")</f>
        <v/>
      </c>
      <c r="E177" s="92" t="str">
        <f>IF(C177="","",VLOOKUP(D177, 'Sites e Siglas'!A175:C374,2))</f>
        <v/>
      </c>
      <c r="F177" s="92" t="str">
        <f>IF(C177="","",VLOOKUP(D177, 'Sites e Siglas'!A175:C374,3))</f>
        <v/>
      </c>
      <c r="G177" s="92"/>
      <c r="H177" s="98" t="str">
        <f>IFERROR(__xludf.DUMMYFUNCTION("IF(#REF!="""","""",INDEX(SPLIT(#REF!, "" x ""), 0, 1))"),"#REF!")</f>
        <v>#REF!</v>
      </c>
      <c r="I177" s="98" t="str">
        <f>IFERROR(__xludf.DUMMYFUNCTION("IF(#REF!="""","""",INDEX(SPLIT(#REF!, "" x ""), 0, 2))"),"#REF!")</f>
        <v>#REF!</v>
      </c>
      <c r="J177" s="98" t="str">
        <f>IFERROR(__xludf.DUMMYFUNCTION("IF(#REF!="""","""",INDEX(SPLIT(#REF!, "" x ""), 0, 3))"),"#REF!")</f>
        <v>#REF!</v>
      </c>
      <c r="K177" s="94" t="str">
        <f t="shared" si="1"/>
        <v>#REF!</v>
      </c>
      <c r="L177" s="88"/>
      <c r="M177" s="43"/>
      <c r="N177" s="43" t="str">
        <f t="shared" si="24"/>
        <v/>
      </c>
      <c r="O177" s="43"/>
      <c r="P177" s="43" t="str">
        <f t="shared" si="2"/>
        <v/>
      </c>
      <c r="Q177" s="31"/>
      <c r="R177" s="43"/>
      <c r="S177" s="80"/>
      <c r="T177" s="31"/>
      <c r="U177" s="82"/>
      <c r="V177" s="75" t="str">
        <f t="shared" si="3"/>
        <v/>
      </c>
      <c r="W177" s="75" t="str">
        <f t="shared" si="4"/>
        <v/>
      </c>
      <c r="X177" s="47" t="str">
        <f t="shared" si="5"/>
        <v/>
      </c>
      <c r="Y177" s="47" t="str">
        <f t="shared" si="6"/>
        <v/>
      </c>
      <c r="Z177" s="31"/>
      <c r="AA177" s="49" t="str">
        <f t="shared" si="7"/>
        <v/>
      </c>
      <c r="AB177" s="49" t="str">
        <f t="shared" si="8"/>
        <v/>
      </c>
      <c r="AC177" s="50" t="str">
        <f t="shared" si="9"/>
        <v/>
      </c>
      <c r="AD177" s="96" t="str">
        <f t="shared" si="10"/>
        <v/>
      </c>
      <c r="AE177" s="50" t="str">
        <f t="shared" si="11"/>
        <v/>
      </c>
      <c r="AF177" s="96" t="str">
        <f t="shared" si="12"/>
        <v/>
      </c>
      <c r="AG177" s="50" t="str">
        <f t="shared" si="16"/>
        <v/>
      </c>
      <c r="AH177" s="31"/>
      <c r="AI177" s="51"/>
      <c r="AJ177" s="52"/>
      <c r="AK177" s="65"/>
      <c r="AL177" s="54" t="str">
        <f t="shared" si="13"/>
        <v/>
      </c>
      <c r="AM177" s="55" t="str">
        <f t="shared" si="14"/>
        <v/>
      </c>
      <c r="AN177" s="54" t="str">
        <f t="shared" si="17"/>
        <v/>
      </c>
      <c r="AO177" s="56" t="str">
        <f t="shared" si="18"/>
        <v/>
      </c>
      <c r="AP177" s="54" t="str">
        <f t="shared" si="19"/>
        <v/>
      </c>
      <c r="AQ177" s="54" t="str">
        <f t="shared" si="20"/>
        <v/>
      </c>
      <c r="AR177" s="54" t="str">
        <f t="shared" si="21"/>
        <v/>
      </c>
      <c r="AS177" s="54" t="str">
        <f t="shared" si="22"/>
        <v/>
      </c>
      <c r="AT177" s="57" t="str">
        <f t="shared" si="23"/>
        <v/>
      </c>
      <c r="AU177" s="65"/>
      <c r="AV177" s="81"/>
      <c r="AW177" s="65"/>
      <c r="AX177" s="21"/>
      <c r="AY177" s="76"/>
      <c r="AZ177" s="21"/>
      <c r="BA177" s="21"/>
      <c r="BB177" s="21"/>
      <c r="BC177" s="21"/>
    </row>
    <row r="178" ht="18.0" customHeight="1">
      <c r="A178" s="79"/>
      <c r="B178" s="63"/>
      <c r="C178" s="90"/>
      <c r="D178" s="91" t="str">
        <f>IFERROR(__xludf.DUMMYFUNCTION("IF(C178="""","""",REGEXEXTRACT(C178,""www.*.com""))"),"")</f>
        <v/>
      </c>
      <c r="E178" s="92" t="str">
        <f>IF(C178="","",VLOOKUP(D178, 'Sites e Siglas'!A176:C375,2))</f>
        <v/>
      </c>
      <c r="F178" s="92" t="str">
        <f>IF(C178="","",VLOOKUP(D178, 'Sites e Siglas'!A176:C375,3))</f>
        <v/>
      </c>
      <c r="G178" s="92"/>
      <c r="H178" s="97" t="str">
        <f>IFERROR(__xludf.DUMMYFUNCTION("IF(#REF!="""","""",INDEX(SPLIT(#REF!, "" x ""), 0, 1))"),"#REF!")</f>
        <v>#REF!</v>
      </c>
      <c r="I178" s="97" t="str">
        <f>IFERROR(__xludf.DUMMYFUNCTION("IF(#REF!="""","""",INDEX(SPLIT(#REF!, "" x ""), 0, 2))"),"#REF!")</f>
        <v>#REF!</v>
      </c>
      <c r="J178" s="97" t="str">
        <f>IFERROR(__xludf.DUMMYFUNCTION("IF(#REF!="""","""",INDEX(SPLIT(#REF!, "" x ""), 0, 3))"),"#REF!")</f>
        <v>#REF!</v>
      </c>
      <c r="K178" s="94" t="str">
        <f t="shared" si="1"/>
        <v>#REF!</v>
      </c>
      <c r="L178" s="88"/>
      <c r="M178" s="43"/>
      <c r="N178" s="43" t="str">
        <f t="shared" si="24"/>
        <v/>
      </c>
      <c r="O178" s="43"/>
      <c r="P178" s="43" t="str">
        <f t="shared" si="2"/>
        <v/>
      </c>
      <c r="Q178" s="31"/>
      <c r="R178" s="43"/>
      <c r="S178" s="80"/>
      <c r="T178" s="31"/>
      <c r="U178" s="82"/>
      <c r="V178" s="75" t="str">
        <f t="shared" si="3"/>
        <v/>
      </c>
      <c r="W178" s="75" t="str">
        <f t="shared" si="4"/>
        <v/>
      </c>
      <c r="X178" s="47" t="str">
        <f t="shared" si="5"/>
        <v/>
      </c>
      <c r="Y178" s="47" t="str">
        <f t="shared" si="6"/>
        <v/>
      </c>
      <c r="Z178" s="31"/>
      <c r="AA178" s="49" t="str">
        <f t="shared" si="7"/>
        <v/>
      </c>
      <c r="AB178" s="49" t="str">
        <f t="shared" si="8"/>
        <v/>
      </c>
      <c r="AC178" s="50" t="str">
        <f t="shared" si="9"/>
        <v/>
      </c>
      <c r="AD178" s="96" t="str">
        <f t="shared" si="10"/>
        <v/>
      </c>
      <c r="AE178" s="50" t="str">
        <f t="shared" si="11"/>
        <v/>
      </c>
      <c r="AF178" s="96" t="str">
        <f t="shared" si="12"/>
        <v/>
      </c>
      <c r="AG178" s="50" t="str">
        <f t="shared" si="16"/>
        <v/>
      </c>
      <c r="AH178" s="31"/>
      <c r="AI178" s="51"/>
      <c r="AJ178" s="52"/>
      <c r="AK178" s="65"/>
      <c r="AL178" s="54" t="str">
        <f t="shared" si="13"/>
        <v/>
      </c>
      <c r="AM178" s="55" t="str">
        <f t="shared" si="14"/>
        <v/>
      </c>
      <c r="AN178" s="54" t="str">
        <f t="shared" si="17"/>
        <v/>
      </c>
      <c r="AO178" s="56" t="str">
        <f t="shared" si="18"/>
        <v/>
      </c>
      <c r="AP178" s="54" t="str">
        <f t="shared" si="19"/>
        <v/>
      </c>
      <c r="AQ178" s="54" t="str">
        <f t="shared" si="20"/>
        <v/>
      </c>
      <c r="AR178" s="54" t="str">
        <f t="shared" si="21"/>
        <v/>
      </c>
      <c r="AS178" s="54" t="str">
        <f t="shared" si="22"/>
        <v/>
      </c>
      <c r="AT178" s="57" t="str">
        <f t="shared" si="23"/>
        <v/>
      </c>
      <c r="AU178" s="65"/>
      <c r="AV178" s="81"/>
      <c r="AW178" s="65"/>
      <c r="AX178" s="21"/>
      <c r="AY178" s="76"/>
      <c r="AZ178" s="21"/>
      <c r="BA178" s="21"/>
      <c r="BB178" s="21"/>
      <c r="BC178" s="21"/>
    </row>
    <row r="179" ht="18.0" customHeight="1">
      <c r="A179" s="79"/>
      <c r="B179" s="63"/>
      <c r="C179" s="90"/>
      <c r="D179" s="91" t="str">
        <f>IFERROR(__xludf.DUMMYFUNCTION("IF(C179="""","""",REGEXEXTRACT(C179,""www.*.com""))"),"")</f>
        <v/>
      </c>
      <c r="E179" s="92" t="str">
        <f>IF(C179="","",VLOOKUP(D179, 'Sites e Siglas'!A177:C376,2))</f>
        <v/>
      </c>
      <c r="F179" s="92" t="str">
        <f>IF(C179="","",VLOOKUP(D179, 'Sites e Siglas'!A177:C376,3))</f>
        <v/>
      </c>
      <c r="G179" s="92"/>
      <c r="H179" s="98" t="str">
        <f>IFERROR(__xludf.DUMMYFUNCTION("IF(#REF!="""","""",INDEX(SPLIT(#REF!, "" x ""), 0, 1))"),"#REF!")</f>
        <v>#REF!</v>
      </c>
      <c r="I179" s="98" t="str">
        <f>IFERROR(__xludf.DUMMYFUNCTION("IF(#REF!="""","""",INDEX(SPLIT(#REF!, "" x ""), 0, 2))"),"#REF!")</f>
        <v>#REF!</v>
      </c>
      <c r="J179" s="98" t="str">
        <f>IFERROR(__xludf.DUMMYFUNCTION("IF(#REF!="""","""",INDEX(SPLIT(#REF!, "" x ""), 0, 3))"),"#REF!")</f>
        <v>#REF!</v>
      </c>
      <c r="K179" s="94" t="str">
        <f t="shared" si="1"/>
        <v>#REF!</v>
      </c>
      <c r="L179" s="88"/>
      <c r="M179" s="43"/>
      <c r="N179" s="43" t="str">
        <f t="shared" si="24"/>
        <v/>
      </c>
      <c r="O179" s="43"/>
      <c r="P179" s="43" t="str">
        <f t="shared" si="2"/>
        <v/>
      </c>
      <c r="Q179" s="31"/>
      <c r="R179" s="43"/>
      <c r="S179" s="80"/>
      <c r="T179" s="31"/>
      <c r="U179" s="82"/>
      <c r="V179" s="75" t="str">
        <f t="shared" si="3"/>
        <v/>
      </c>
      <c r="W179" s="75" t="str">
        <f t="shared" si="4"/>
        <v/>
      </c>
      <c r="X179" s="47" t="str">
        <f t="shared" si="5"/>
        <v/>
      </c>
      <c r="Y179" s="47" t="str">
        <f t="shared" si="6"/>
        <v/>
      </c>
      <c r="Z179" s="31"/>
      <c r="AA179" s="49" t="str">
        <f t="shared" si="7"/>
        <v/>
      </c>
      <c r="AB179" s="49" t="str">
        <f t="shared" si="8"/>
        <v/>
      </c>
      <c r="AC179" s="50" t="str">
        <f t="shared" si="9"/>
        <v/>
      </c>
      <c r="AD179" s="96" t="str">
        <f t="shared" si="10"/>
        <v/>
      </c>
      <c r="AE179" s="50" t="str">
        <f t="shared" si="11"/>
        <v/>
      </c>
      <c r="AF179" s="96" t="str">
        <f t="shared" si="12"/>
        <v/>
      </c>
      <c r="AG179" s="50" t="str">
        <f t="shared" si="16"/>
        <v/>
      </c>
      <c r="AH179" s="31"/>
      <c r="AI179" s="51"/>
      <c r="AJ179" s="52"/>
      <c r="AK179" s="65"/>
      <c r="AL179" s="54" t="str">
        <f t="shared" si="13"/>
        <v/>
      </c>
      <c r="AM179" s="55" t="str">
        <f t="shared" si="14"/>
        <v/>
      </c>
      <c r="AN179" s="54" t="str">
        <f t="shared" si="17"/>
        <v/>
      </c>
      <c r="AO179" s="56" t="str">
        <f t="shared" si="18"/>
        <v/>
      </c>
      <c r="AP179" s="54" t="str">
        <f t="shared" si="19"/>
        <v/>
      </c>
      <c r="AQ179" s="54" t="str">
        <f t="shared" si="20"/>
        <v/>
      </c>
      <c r="AR179" s="54" t="str">
        <f t="shared" si="21"/>
        <v/>
      </c>
      <c r="AS179" s="54" t="str">
        <f t="shared" si="22"/>
        <v/>
      </c>
      <c r="AT179" s="57" t="str">
        <f t="shared" si="23"/>
        <v/>
      </c>
      <c r="AU179" s="65"/>
      <c r="AV179" s="81"/>
      <c r="AW179" s="65"/>
      <c r="AX179" s="21"/>
      <c r="AY179" s="76"/>
      <c r="AZ179" s="21"/>
      <c r="BA179" s="21"/>
      <c r="BB179" s="21"/>
      <c r="BC179" s="21"/>
    </row>
    <row r="180" ht="18.0" customHeight="1">
      <c r="A180" s="79"/>
      <c r="B180" s="63"/>
      <c r="C180" s="90"/>
      <c r="D180" s="91" t="str">
        <f>IFERROR(__xludf.DUMMYFUNCTION("IF(C180="""","""",REGEXEXTRACT(C180,""www.*.com""))"),"")</f>
        <v/>
      </c>
      <c r="E180" s="92" t="str">
        <f>IF(C180="","",VLOOKUP(D180, 'Sites e Siglas'!A178:C377,2))</f>
        <v/>
      </c>
      <c r="F180" s="92" t="str">
        <f>IF(C180="","",VLOOKUP(D180, 'Sites e Siglas'!A178:C377,3))</f>
        <v/>
      </c>
      <c r="G180" s="92"/>
      <c r="H180" s="97" t="str">
        <f>IFERROR(__xludf.DUMMYFUNCTION("IF(#REF!="""","""",INDEX(SPLIT(#REF!, "" x ""), 0, 1))"),"#REF!")</f>
        <v>#REF!</v>
      </c>
      <c r="I180" s="97" t="str">
        <f>IFERROR(__xludf.DUMMYFUNCTION("IF(#REF!="""","""",INDEX(SPLIT(#REF!, "" x ""), 0, 2))"),"#REF!")</f>
        <v>#REF!</v>
      </c>
      <c r="J180" s="97" t="str">
        <f>IFERROR(__xludf.DUMMYFUNCTION("IF(#REF!="""","""",INDEX(SPLIT(#REF!, "" x ""), 0, 3))"),"#REF!")</f>
        <v>#REF!</v>
      </c>
      <c r="K180" s="94" t="str">
        <f t="shared" si="1"/>
        <v>#REF!</v>
      </c>
      <c r="L180" s="88"/>
      <c r="M180" s="43"/>
      <c r="N180" s="43" t="str">
        <f t="shared" si="24"/>
        <v/>
      </c>
      <c r="O180" s="43"/>
      <c r="P180" s="43" t="str">
        <f t="shared" si="2"/>
        <v/>
      </c>
      <c r="Q180" s="31"/>
      <c r="R180" s="43"/>
      <c r="S180" s="80"/>
      <c r="T180" s="31"/>
      <c r="U180" s="82"/>
      <c r="V180" s="75" t="str">
        <f t="shared" si="3"/>
        <v/>
      </c>
      <c r="W180" s="75" t="str">
        <f t="shared" si="4"/>
        <v/>
      </c>
      <c r="X180" s="47" t="str">
        <f t="shared" si="5"/>
        <v/>
      </c>
      <c r="Y180" s="47" t="str">
        <f t="shared" si="6"/>
        <v/>
      </c>
      <c r="Z180" s="31"/>
      <c r="AA180" s="49" t="str">
        <f t="shared" si="7"/>
        <v/>
      </c>
      <c r="AB180" s="49" t="str">
        <f t="shared" si="8"/>
        <v/>
      </c>
      <c r="AC180" s="50" t="str">
        <f t="shared" si="9"/>
        <v/>
      </c>
      <c r="AD180" s="96" t="str">
        <f t="shared" si="10"/>
        <v/>
      </c>
      <c r="AE180" s="50" t="str">
        <f t="shared" si="11"/>
        <v/>
      </c>
      <c r="AF180" s="96" t="str">
        <f t="shared" si="12"/>
        <v/>
      </c>
      <c r="AG180" s="50" t="str">
        <f t="shared" si="16"/>
        <v/>
      </c>
      <c r="AH180" s="31"/>
      <c r="AI180" s="51"/>
      <c r="AJ180" s="52"/>
      <c r="AK180" s="65"/>
      <c r="AL180" s="54" t="str">
        <f t="shared" si="13"/>
        <v/>
      </c>
      <c r="AM180" s="55" t="str">
        <f t="shared" si="14"/>
        <v/>
      </c>
      <c r="AN180" s="54" t="str">
        <f t="shared" si="17"/>
        <v/>
      </c>
      <c r="AO180" s="56" t="str">
        <f t="shared" si="18"/>
        <v/>
      </c>
      <c r="AP180" s="54" t="str">
        <f t="shared" si="19"/>
        <v/>
      </c>
      <c r="AQ180" s="54" t="str">
        <f t="shared" si="20"/>
        <v/>
      </c>
      <c r="AR180" s="54" t="str">
        <f t="shared" si="21"/>
        <v/>
      </c>
      <c r="AS180" s="54" t="str">
        <f t="shared" si="22"/>
        <v/>
      </c>
      <c r="AT180" s="57" t="str">
        <f t="shared" si="23"/>
        <v/>
      </c>
      <c r="AU180" s="65"/>
      <c r="AV180" s="81"/>
      <c r="AW180" s="65"/>
      <c r="AX180" s="21"/>
      <c r="AY180" s="76"/>
      <c r="AZ180" s="21"/>
      <c r="BA180" s="21"/>
      <c r="BB180" s="21"/>
      <c r="BC180" s="21"/>
    </row>
    <row r="181" ht="18.0" customHeight="1">
      <c r="A181" s="79"/>
      <c r="B181" s="63"/>
      <c r="C181" s="90"/>
      <c r="D181" s="91" t="str">
        <f>IFERROR(__xludf.DUMMYFUNCTION("IF(C181="""","""",REGEXEXTRACT(C181,""www.*.com""))"),"")</f>
        <v/>
      </c>
      <c r="E181" s="92" t="str">
        <f>IF(C181="","",VLOOKUP(D181, 'Sites e Siglas'!A179:C378,2))</f>
        <v/>
      </c>
      <c r="F181" s="92" t="str">
        <f>IF(C181="","",VLOOKUP(D181, 'Sites e Siglas'!A179:C378,3))</f>
        <v/>
      </c>
      <c r="G181" s="92"/>
      <c r="H181" s="98" t="str">
        <f>IFERROR(__xludf.DUMMYFUNCTION("IF(#REF!="""","""",INDEX(SPLIT(#REF!, "" x ""), 0, 1))"),"#REF!")</f>
        <v>#REF!</v>
      </c>
      <c r="I181" s="98" t="str">
        <f>IFERROR(__xludf.DUMMYFUNCTION("IF(#REF!="""","""",INDEX(SPLIT(#REF!, "" x ""), 0, 2))"),"#REF!")</f>
        <v>#REF!</v>
      </c>
      <c r="J181" s="98" t="str">
        <f>IFERROR(__xludf.DUMMYFUNCTION("IF(#REF!="""","""",INDEX(SPLIT(#REF!, "" x ""), 0, 3))"),"#REF!")</f>
        <v>#REF!</v>
      </c>
      <c r="K181" s="94" t="str">
        <f t="shared" si="1"/>
        <v>#REF!</v>
      </c>
      <c r="L181" s="88"/>
      <c r="M181" s="43"/>
      <c r="N181" s="43" t="str">
        <f t="shared" si="24"/>
        <v/>
      </c>
      <c r="O181" s="43"/>
      <c r="P181" s="43" t="str">
        <f t="shared" si="2"/>
        <v/>
      </c>
      <c r="Q181" s="31"/>
      <c r="R181" s="43"/>
      <c r="S181" s="80"/>
      <c r="T181" s="31"/>
      <c r="U181" s="82"/>
      <c r="V181" s="75" t="str">
        <f t="shared" si="3"/>
        <v/>
      </c>
      <c r="W181" s="75" t="str">
        <f t="shared" si="4"/>
        <v/>
      </c>
      <c r="X181" s="47" t="str">
        <f t="shared" si="5"/>
        <v/>
      </c>
      <c r="Y181" s="47" t="str">
        <f t="shared" si="6"/>
        <v/>
      </c>
      <c r="Z181" s="31"/>
      <c r="AA181" s="49" t="str">
        <f t="shared" si="7"/>
        <v/>
      </c>
      <c r="AB181" s="49" t="str">
        <f t="shared" si="8"/>
        <v/>
      </c>
      <c r="AC181" s="50" t="str">
        <f t="shared" si="9"/>
        <v/>
      </c>
      <c r="AD181" s="96" t="str">
        <f t="shared" si="10"/>
        <v/>
      </c>
      <c r="AE181" s="50" t="str">
        <f t="shared" si="11"/>
        <v/>
      </c>
      <c r="AF181" s="96" t="str">
        <f t="shared" si="12"/>
        <v/>
      </c>
      <c r="AG181" s="50" t="str">
        <f t="shared" si="16"/>
        <v/>
      </c>
      <c r="AH181" s="31"/>
      <c r="AI181" s="51"/>
      <c r="AJ181" s="52"/>
      <c r="AK181" s="65"/>
      <c r="AL181" s="54" t="str">
        <f t="shared" si="13"/>
        <v/>
      </c>
      <c r="AM181" s="55" t="str">
        <f t="shared" si="14"/>
        <v/>
      </c>
      <c r="AN181" s="54" t="str">
        <f t="shared" si="17"/>
        <v/>
      </c>
      <c r="AO181" s="56" t="str">
        <f t="shared" si="18"/>
        <v/>
      </c>
      <c r="AP181" s="54" t="str">
        <f t="shared" si="19"/>
        <v/>
      </c>
      <c r="AQ181" s="54" t="str">
        <f t="shared" si="20"/>
        <v/>
      </c>
      <c r="AR181" s="54" t="str">
        <f t="shared" si="21"/>
        <v/>
      </c>
      <c r="AS181" s="54" t="str">
        <f t="shared" si="22"/>
        <v/>
      </c>
      <c r="AT181" s="57" t="str">
        <f t="shared" si="23"/>
        <v/>
      </c>
      <c r="AU181" s="65"/>
      <c r="AV181" s="81"/>
      <c r="AW181" s="65"/>
      <c r="AX181" s="21"/>
      <c r="AY181" s="76"/>
      <c r="AZ181" s="21"/>
      <c r="BA181" s="21"/>
      <c r="BB181" s="21"/>
      <c r="BC181" s="21"/>
    </row>
    <row r="182" ht="18.0" customHeight="1">
      <c r="A182" s="79"/>
      <c r="B182" s="63"/>
      <c r="C182" s="90"/>
      <c r="D182" s="91" t="str">
        <f>IFERROR(__xludf.DUMMYFUNCTION("IF(C182="""","""",REGEXEXTRACT(C182,""www.*.com""))"),"")</f>
        <v/>
      </c>
      <c r="E182" s="92" t="str">
        <f>IF(C182="","",VLOOKUP(D182, 'Sites e Siglas'!A180:C379,2))</f>
        <v/>
      </c>
      <c r="F182" s="92" t="str">
        <f>IF(C182="","",VLOOKUP(D182, 'Sites e Siglas'!A180:C379,3))</f>
        <v/>
      </c>
      <c r="G182" s="92"/>
      <c r="H182" s="97" t="str">
        <f>IFERROR(__xludf.DUMMYFUNCTION("IF(#REF!="""","""",INDEX(SPLIT(#REF!, "" x ""), 0, 1))"),"#REF!")</f>
        <v>#REF!</v>
      </c>
      <c r="I182" s="97" t="str">
        <f>IFERROR(__xludf.DUMMYFUNCTION("IF(#REF!="""","""",INDEX(SPLIT(#REF!, "" x ""), 0, 2))"),"#REF!")</f>
        <v>#REF!</v>
      </c>
      <c r="J182" s="97" t="str">
        <f>IFERROR(__xludf.DUMMYFUNCTION("IF(#REF!="""","""",INDEX(SPLIT(#REF!, "" x ""), 0, 3))"),"#REF!")</f>
        <v>#REF!</v>
      </c>
      <c r="K182" s="94" t="str">
        <f t="shared" si="1"/>
        <v>#REF!</v>
      </c>
      <c r="L182" s="88"/>
      <c r="M182" s="43"/>
      <c r="N182" s="43" t="str">
        <f t="shared" si="24"/>
        <v/>
      </c>
      <c r="O182" s="43"/>
      <c r="P182" s="43" t="str">
        <f t="shared" si="2"/>
        <v/>
      </c>
      <c r="Q182" s="31"/>
      <c r="R182" s="43"/>
      <c r="S182" s="80"/>
      <c r="T182" s="31"/>
      <c r="U182" s="82"/>
      <c r="V182" s="75" t="str">
        <f t="shared" si="3"/>
        <v/>
      </c>
      <c r="W182" s="75" t="str">
        <f t="shared" si="4"/>
        <v/>
      </c>
      <c r="X182" s="47" t="str">
        <f t="shared" si="5"/>
        <v/>
      </c>
      <c r="Y182" s="47" t="str">
        <f t="shared" si="6"/>
        <v/>
      </c>
      <c r="Z182" s="31"/>
      <c r="AA182" s="49" t="str">
        <f t="shared" si="7"/>
        <v/>
      </c>
      <c r="AB182" s="49" t="str">
        <f t="shared" si="8"/>
        <v/>
      </c>
      <c r="AC182" s="50" t="str">
        <f t="shared" si="9"/>
        <v/>
      </c>
      <c r="AD182" s="96" t="str">
        <f t="shared" si="10"/>
        <v/>
      </c>
      <c r="AE182" s="50" t="str">
        <f t="shared" si="11"/>
        <v/>
      </c>
      <c r="AF182" s="96" t="str">
        <f t="shared" si="12"/>
        <v/>
      </c>
      <c r="AG182" s="50" t="str">
        <f t="shared" si="16"/>
        <v/>
      </c>
      <c r="AH182" s="31"/>
      <c r="AI182" s="51"/>
      <c r="AJ182" s="52"/>
      <c r="AK182" s="65"/>
      <c r="AL182" s="54" t="str">
        <f t="shared" si="13"/>
        <v/>
      </c>
      <c r="AM182" s="55" t="str">
        <f t="shared" si="14"/>
        <v/>
      </c>
      <c r="AN182" s="54" t="str">
        <f t="shared" si="17"/>
        <v/>
      </c>
      <c r="AO182" s="56" t="str">
        <f t="shared" si="18"/>
        <v/>
      </c>
      <c r="AP182" s="54" t="str">
        <f t="shared" si="19"/>
        <v/>
      </c>
      <c r="AQ182" s="54" t="str">
        <f t="shared" si="20"/>
        <v/>
      </c>
      <c r="AR182" s="54" t="str">
        <f t="shared" si="21"/>
        <v/>
      </c>
      <c r="AS182" s="54" t="str">
        <f t="shared" si="22"/>
        <v/>
      </c>
      <c r="AT182" s="57" t="str">
        <f t="shared" si="23"/>
        <v/>
      </c>
      <c r="AU182" s="65"/>
      <c r="AV182" s="81"/>
      <c r="AW182" s="65"/>
      <c r="AX182" s="21"/>
      <c r="AY182" s="76"/>
      <c r="AZ182" s="21"/>
      <c r="BA182" s="21"/>
      <c r="BB182" s="21"/>
      <c r="BC182" s="21"/>
    </row>
    <row r="183" ht="18.0" customHeight="1">
      <c r="A183" s="79"/>
      <c r="B183" s="63"/>
      <c r="C183" s="90"/>
      <c r="D183" s="91" t="str">
        <f>IFERROR(__xludf.DUMMYFUNCTION("IF(C183="""","""",REGEXEXTRACT(C183,""www.*.com""))"),"")</f>
        <v/>
      </c>
      <c r="E183" s="92" t="str">
        <f>IF(C183="","",VLOOKUP(D183, 'Sites e Siglas'!A181:C380,2))</f>
        <v/>
      </c>
      <c r="F183" s="92" t="str">
        <f>IF(C183="","",VLOOKUP(D183, 'Sites e Siglas'!A181:C380,3))</f>
        <v/>
      </c>
      <c r="G183" s="92"/>
      <c r="H183" s="98" t="str">
        <f>IFERROR(__xludf.DUMMYFUNCTION("IF(#REF!="""","""",INDEX(SPLIT(#REF!, "" x ""), 0, 1))"),"#REF!")</f>
        <v>#REF!</v>
      </c>
      <c r="I183" s="98" t="str">
        <f>IFERROR(__xludf.DUMMYFUNCTION("IF(#REF!="""","""",INDEX(SPLIT(#REF!, "" x ""), 0, 2))"),"#REF!")</f>
        <v>#REF!</v>
      </c>
      <c r="J183" s="98" t="str">
        <f>IFERROR(__xludf.DUMMYFUNCTION("IF(#REF!="""","""",INDEX(SPLIT(#REF!, "" x ""), 0, 3))"),"#REF!")</f>
        <v>#REF!</v>
      </c>
      <c r="K183" s="94" t="str">
        <f t="shared" si="1"/>
        <v>#REF!</v>
      </c>
      <c r="L183" s="88"/>
      <c r="M183" s="43"/>
      <c r="N183" s="43" t="str">
        <f t="shared" si="24"/>
        <v/>
      </c>
      <c r="O183" s="43"/>
      <c r="P183" s="43" t="str">
        <f t="shared" si="2"/>
        <v/>
      </c>
      <c r="Q183" s="31"/>
      <c r="R183" s="43"/>
      <c r="S183" s="80"/>
      <c r="T183" s="31"/>
      <c r="U183" s="82"/>
      <c r="V183" s="75" t="str">
        <f t="shared" si="3"/>
        <v/>
      </c>
      <c r="W183" s="75" t="str">
        <f t="shared" si="4"/>
        <v/>
      </c>
      <c r="X183" s="47" t="str">
        <f t="shared" si="5"/>
        <v/>
      </c>
      <c r="Y183" s="47" t="str">
        <f t="shared" si="6"/>
        <v/>
      </c>
      <c r="Z183" s="31"/>
      <c r="AA183" s="49" t="str">
        <f t="shared" si="7"/>
        <v/>
      </c>
      <c r="AB183" s="49" t="str">
        <f t="shared" si="8"/>
        <v/>
      </c>
      <c r="AC183" s="50" t="str">
        <f t="shared" si="9"/>
        <v/>
      </c>
      <c r="AD183" s="96" t="str">
        <f t="shared" si="10"/>
        <v/>
      </c>
      <c r="AE183" s="50" t="str">
        <f t="shared" si="11"/>
        <v/>
      </c>
      <c r="AF183" s="96" t="str">
        <f t="shared" si="12"/>
        <v/>
      </c>
      <c r="AG183" s="50" t="str">
        <f t="shared" si="16"/>
        <v/>
      </c>
      <c r="AH183" s="31"/>
      <c r="AI183" s="51"/>
      <c r="AJ183" s="52"/>
      <c r="AK183" s="65"/>
      <c r="AL183" s="54" t="str">
        <f t="shared" si="13"/>
        <v/>
      </c>
      <c r="AM183" s="55" t="str">
        <f t="shared" si="14"/>
        <v/>
      </c>
      <c r="AN183" s="54" t="str">
        <f t="shared" si="17"/>
        <v/>
      </c>
      <c r="AO183" s="56" t="str">
        <f t="shared" si="18"/>
        <v/>
      </c>
      <c r="AP183" s="54" t="str">
        <f t="shared" si="19"/>
        <v/>
      </c>
      <c r="AQ183" s="54" t="str">
        <f t="shared" si="20"/>
        <v/>
      </c>
      <c r="AR183" s="54" t="str">
        <f t="shared" si="21"/>
        <v/>
      </c>
      <c r="AS183" s="54" t="str">
        <f t="shared" si="22"/>
        <v/>
      </c>
      <c r="AT183" s="57" t="str">
        <f t="shared" si="23"/>
        <v/>
      </c>
      <c r="AU183" s="65"/>
      <c r="AV183" s="81"/>
      <c r="AW183" s="65"/>
      <c r="AX183" s="21"/>
      <c r="AY183" s="76"/>
      <c r="AZ183" s="21"/>
      <c r="BA183" s="21"/>
      <c r="BB183" s="21"/>
      <c r="BC183" s="21"/>
    </row>
    <row r="184" ht="18.0" customHeight="1">
      <c r="A184" s="79"/>
      <c r="B184" s="63"/>
      <c r="C184" s="90"/>
      <c r="D184" s="91" t="str">
        <f>IFERROR(__xludf.DUMMYFUNCTION("IF(C184="""","""",REGEXEXTRACT(C184,""www.*.com""))"),"")</f>
        <v/>
      </c>
      <c r="E184" s="92" t="str">
        <f>IF(C184="","",VLOOKUP(D184, 'Sites e Siglas'!A182:C381,2))</f>
        <v/>
      </c>
      <c r="F184" s="92" t="str">
        <f>IF(C184="","",VLOOKUP(D184, 'Sites e Siglas'!A182:C381,3))</f>
        <v/>
      </c>
      <c r="G184" s="92"/>
      <c r="H184" s="97" t="str">
        <f>IFERROR(__xludf.DUMMYFUNCTION("IF(#REF!="""","""",INDEX(SPLIT(#REF!, "" x ""), 0, 1))"),"#REF!")</f>
        <v>#REF!</v>
      </c>
      <c r="I184" s="97" t="str">
        <f>IFERROR(__xludf.DUMMYFUNCTION("IF(#REF!="""","""",INDEX(SPLIT(#REF!, "" x ""), 0, 2))"),"#REF!")</f>
        <v>#REF!</v>
      </c>
      <c r="J184" s="97" t="str">
        <f>IFERROR(__xludf.DUMMYFUNCTION("IF(#REF!="""","""",INDEX(SPLIT(#REF!, "" x ""), 0, 3))"),"#REF!")</f>
        <v>#REF!</v>
      </c>
      <c r="K184" s="94" t="str">
        <f t="shared" si="1"/>
        <v>#REF!</v>
      </c>
      <c r="L184" s="88"/>
      <c r="M184" s="43"/>
      <c r="N184" s="43" t="str">
        <f t="shared" si="24"/>
        <v/>
      </c>
      <c r="O184" s="43"/>
      <c r="P184" s="43" t="str">
        <f t="shared" si="2"/>
        <v/>
      </c>
      <c r="Q184" s="31"/>
      <c r="R184" s="43"/>
      <c r="S184" s="80"/>
      <c r="T184" s="31"/>
      <c r="U184" s="82"/>
      <c r="V184" s="75" t="str">
        <f t="shared" si="3"/>
        <v/>
      </c>
      <c r="W184" s="75" t="str">
        <f t="shared" si="4"/>
        <v/>
      </c>
      <c r="X184" s="47" t="str">
        <f t="shared" si="5"/>
        <v/>
      </c>
      <c r="Y184" s="47" t="str">
        <f t="shared" si="6"/>
        <v/>
      </c>
      <c r="Z184" s="31"/>
      <c r="AA184" s="49" t="str">
        <f t="shared" si="7"/>
        <v/>
      </c>
      <c r="AB184" s="49" t="str">
        <f t="shared" si="8"/>
        <v/>
      </c>
      <c r="AC184" s="50" t="str">
        <f t="shared" si="9"/>
        <v/>
      </c>
      <c r="AD184" s="96" t="str">
        <f t="shared" si="10"/>
        <v/>
      </c>
      <c r="AE184" s="50" t="str">
        <f t="shared" si="11"/>
        <v/>
      </c>
      <c r="AF184" s="96" t="str">
        <f t="shared" si="12"/>
        <v/>
      </c>
      <c r="AG184" s="50" t="str">
        <f t="shared" si="16"/>
        <v/>
      </c>
      <c r="AH184" s="31"/>
      <c r="AI184" s="51"/>
      <c r="AJ184" s="52"/>
      <c r="AK184" s="65"/>
      <c r="AL184" s="54" t="str">
        <f t="shared" si="13"/>
        <v/>
      </c>
      <c r="AM184" s="55" t="str">
        <f t="shared" si="14"/>
        <v/>
      </c>
      <c r="AN184" s="54" t="str">
        <f t="shared" si="17"/>
        <v/>
      </c>
      <c r="AO184" s="56" t="str">
        <f t="shared" si="18"/>
        <v/>
      </c>
      <c r="AP184" s="54" t="str">
        <f t="shared" si="19"/>
        <v/>
      </c>
      <c r="AQ184" s="54" t="str">
        <f t="shared" si="20"/>
        <v/>
      </c>
      <c r="AR184" s="54" t="str">
        <f t="shared" si="21"/>
        <v/>
      </c>
      <c r="AS184" s="54" t="str">
        <f t="shared" si="22"/>
        <v/>
      </c>
      <c r="AT184" s="57" t="str">
        <f t="shared" si="23"/>
        <v/>
      </c>
      <c r="AU184" s="65"/>
      <c r="AV184" s="81"/>
      <c r="AW184" s="65"/>
      <c r="AX184" s="21"/>
      <c r="AY184" s="76"/>
      <c r="AZ184" s="21"/>
      <c r="BA184" s="21"/>
      <c r="BB184" s="21"/>
      <c r="BC184" s="21"/>
    </row>
    <row r="185" ht="18.0" customHeight="1">
      <c r="A185" s="79"/>
      <c r="B185" s="63"/>
      <c r="C185" s="90"/>
      <c r="D185" s="91" t="str">
        <f>IFERROR(__xludf.DUMMYFUNCTION("IF(C185="""","""",REGEXEXTRACT(C185,""www.*.com""))"),"")</f>
        <v/>
      </c>
      <c r="E185" s="92" t="str">
        <f>IF(C185="","",VLOOKUP(D185, 'Sites e Siglas'!A183:C382,2))</f>
        <v/>
      </c>
      <c r="F185" s="92" t="str">
        <f>IF(C185="","",VLOOKUP(D185, 'Sites e Siglas'!A183:C382,3))</f>
        <v/>
      </c>
      <c r="G185" s="92"/>
      <c r="H185" s="98" t="str">
        <f>IFERROR(__xludf.DUMMYFUNCTION("IF(#REF!="""","""",INDEX(SPLIT(#REF!, "" x ""), 0, 1))"),"#REF!")</f>
        <v>#REF!</v>
      </c>
      <c r="I185" s="98" t="str">
        <f>IFERROR(__xludf.DUMMYFUNCTION("IF(#REF!="""","""",INDEX(SPLIT(#REF!, "" x ""), 0, 2))"),"#REF!")</f>
        <v>#REF!</v>
      </c>
      <c r="J185" s="98" t="str">
        <f>IFERROR(__xludf.DUMMYFUNCTION("IF(#REF!="""","""",INDEX(SPLIT(#REF!, "" x ""), 0, 3))"),"#REF!")</f>
        <v>#REF!</v>
      </c>
      <c r="K185" s="94" t="str">
        <f t="shared" si="1"/>
        <v>#REF!</v>
      </c>
      <c r="L185" s="88"/>
      <c r="M185" s="43"/>
      <c r="N185" s="43" t="str">
        <f t="shared" si="24"/>
        <v/>
      </c>
      <c r="O185" s="43"/>
      <c r="P185" s="43" t="str">
        <f t="shared" si="2"/>
        <v/>
      </c>
      <c r="Q185" s="31"/>
      <c r="R185" s="43"/>
      <c r="S185" s="80"/>
      <c r="T185" s="31"/>
      <c r="U185" s="82"/>
      <c r="V185" s="75" t="str">
        <f t="shared" si="3"/>
        <v/>
      </c>
      <c r="W185" s="75" t="str">
        <f t="shared" si="4"/>
        <v/>
      </c>
      <c r="X185" s="47" t="str">
        <f t="shared" si="5"/>
        <v/>
      </c>
      <c r="Y185" s="47" t="str">
        <f t="shared" si="6"/>
        <v/>
      </c>
      <c r="Z185" s="31"/>
      <c r="AA185" s="49" t="str">
        <f t="shared" si="7"/>
        <v/>
      </c>
      <c r="AB185" s="49" t="str">
        <f t="shared" si="8"/>
        <v/>
      </c>
      <c r="AC185" s="50" t="str">
        <f t="shared" si="9"/>
        <v/>
      </c>
      <c r="AD185" s="96" t="str">
        <f t="shared" si="10"/>
        <v/>
      </c>
      <c r="AE185" s="50" t="str">
        <f t="shared" si="11"/>
        <v/>
      </c>
      <c r="AF185" s="96" t="str">
        <f t="shared" si="12"/>
        <v/>
      </c>
      <c r="AG185" s="50" t="str">
        <f t="shared" si="16"/>
        <v/>
      </c>
      <c r="AH185" s="31"/>
      <c r="AI185" s="51"/>
      <c r="AJ185" s="52"/>
      <c r="AK185" s="65"/>
      <c r="AL185" s="54" t="str">
        <f t="shared" si="13"/>
        <v/>
      </c>
      <c r="AM185" s="55" t="str">
        <f t="shared" si="14"/>
        <v/>
      </c>
      <c r="AN185" s="54" t="str">
        <f t="shared" si="17"/>
        <v/>
      </c>
      <c r="AO185" s="56" t="str">
        <f t="shared" si="18"/>
        <v/>
      </c>
      <c r="AP185" s="54" t="str">
        <f t="shared" si="19"/>
        <v/>
      </c>
      <c r="AQ185" s="54" t="str">
        <f t="shared" si="20"/>
        <v/>
      </c>
      <c r="AR185" s="54" t="str">
        <f t="shared" si="21"/>
        <v/>
      </c>
      <c r="AS185" s="54" t="str">
        <f t="shared" si="22"/>
        <v/>
      </c>
      <c r="AT185" s="57" t="str">
        <f t="shared" si="23"/>
        <v/>
      </c>
      <c r="AU185" s="65"/>
      <c r="AV185" s="81"/>
      <c r="AW185" s="65"/>
      <c r="AX185" s="21"/>
      <c r="AY185" s="76"/>
      <c r="AZ185" s="21"/>
      <c r="BA185" s="21"/>
      <c r="BB185" s="21"/>
      <c r="BC185" s="21"/>
    </row>
    <row r="186" ht="18.0" customHeight="1">
      <c r="A186" s="79"/>
      <c r="B186" s="63"/>
      <c r="C186" s="90"/>
      <c r="D186" s="91" t="str">
        <f>IFERROR(__xludf.DUMMYFUNCTION("IF(C186="""","""",REGEXEXTRACT(C186,""www.*.com""))"),"")</f>
        <v/>
      </c>
      <c r="E186" s="92" t="str">
        <f>IF(C186="","",VLOOKUP(D186, 'Sites e Siglas'!A184:C383,2))</f>
        <v/>
      </c>
      <c r="F186" s="92" t="str">
        <f>IF(C186="","",VLOOKUP(D186, 'Sites e Siglas'!A184:C383,3))</f>
        <v/>
      </c>
      <c r="G186" s="92"/>
      <c r="H186" s="97" t="str">
        <f>IFERROR(__xludf.DUMMYFUNCTION("IF(#REF!="""","""",INDEX(SPLIT(#REF!, "" x ""), 0, 1))"),"#REF!")</f>
        <v>#REF!</v>
      </c>
      <c r="I186" s="97" t="str">
        <f>IFERROR(__xludf.DUMMYFUNCTION("IF(#REF!="""","""",INDEX(SPLIT(#REF!, "" x ""), 0, 2))"),"#REF!")</f>
        <v>#REF!</v>
      </c>
      <c r="J186" s="97" t="str">
        <f>IFERROR(__xludf.DUMMYFUNCTION("IF(#REF!="""","""",INDEX(SPLIT(#REF!, "" x ""), 0, 3))"),"#REF!")</f>
        <v>#REF!</v>
      </c>
      <c r="K186" s="94" t="str">
        <f t="shared" si="1"/>
        <v>#REF!</v>
      </c>
      <c r="L186" s="88"/>
      <c r="M186" s="43"/>
      <c r="N186" s="43" t="str">
        <f t="shared" si="24"/>
        <v/>
      </c>
      <c r="O186" s="43"/>
      <c r="P186" s="43" t="str">
        <f t="shared" si="2"/>
        <v/>
      </c>
      <c r="Q186" s="31"/>
      <c r="R186" s="43"/>
      <c r="S186" s="80"/>
      <c r="T186" s="31"/>
      <c r="U186" s="82"/>
      <c r="V186" s="75" t="str">
        <f t="shared" si="3"/>
        <v/>
      </c>
      <c r="W186" s="75" t="str">
        <f t="shared" si="4"/>
        <v/>
      </c>
      <c r="X186" s="47" t="str">
        <f t="shared" si="5"/>
        <v/>
      </c>
      <c r="Y186" s="47" t="str">
        <f t="shared" si="6"/>
        <v/>
      </c>
      <c r="Z186" s="31"/>
      <c r="AA186" s="49" t="str">
        <f t="shared" si="7"/>
        <v/>
      </c>
      <c r="AB186" s="49" t="str">
        <f t="shared" si="8"/>
        <v/>
      </c>
      <c r="AC186" s="50" t="str">
        <f t="shared" si="9"/>
        <v/>
      </c>
      <c r="AD186" s="96" t="str">
        <f t="shared" si="10"/>
        <v/>
      </c>
      <c r="AE186" s="50" t="str">
        <f t="shared" si="11"/>
        <v/>
      </c>
      <c r="AF186" s="96" t="str">
        <f t="shared" si="12"/>
        <v/>
      </c>
      <c r="AG186" s="50" t="str">
        <f t="shared" si="16"/>
        <v/>
      </c>
      <c r="AH186" s="31"/>
      <c r="AI186" s="51"/>
      <c r="AJ186" s="52"/>
      <c r="AK186" s="65"/>
      <c r="AL186" s="54" t="str">
        <f t="shared" si="13"/>
        <v/>
      </c>
      <c r="AM186" s="55" t="str">
        <f t="shared" si="14"/>
        <v/>
      </c>
      <c r="AN186" s="54" t="str">
        <f t="shared" si="17"/>
        <v/>
      </c>
      <c r="AO186" s="56" t="str">
        <f t="shared" si="18"/>
        <v/>
      </c>
      <c r="AP186" s="54" t="str">
        <f t="shared" si="19"/>
        <v/>
      </c>
      <c r="AQ186" s="54" t="str">
        <f t="shared" si="20"/>
        <v/>
      </c>
      <c r="AR186" s="54" t="str">
        <f t="shared" si="21"/>
        <v/>
      </c>
      <c r="AS186" s="54" t="str">
        <f t="shared" si="22"/>
        <v/>
      </c>
      <c r="AT186" s="57" t="str">
        <f t="shared" si="23"/>
        <v/>
      </c>
      <c r="AU186" s="65"/>
      <c r="AV186" s="81"/>
      <c r="AW186" s="65"/>
      <c r="AX186" s="21"/>
      <c r="AY186" s="76"/>
      <c r="AZ186" s="21"/>
      <c r="BA186" s="21"/>
      <c r="BB186" s="21"/>
      <c r="BC186" s="21"/>
    </row>
    <row r="187" ht="18.0" customHeight="1">
      <c r="A187" s="79"/>
      <c r="B187" s="63"/>
      <c r="C187" s="90"/>
      <c r="D187" s="91" t="str">
        <f>IFERROR(__xludf.DUMMYFUNCTION("IF(C187="""","""",REGEXEXTRACT(C187,""www.*.com""))"),"")</f>
        <v/>
      </c>
      <c r="E187" s="92" t="str">
        <f>IF(C187="","",VLOOKUP(D187, 'Sites e Siglas'!A185:C384,2))</f>
        <v/>
      </c>
      <c r="F187" s="92" t="str">
        <f>IF(C187="","",VLOOKUP(D187, 'Sites e Siglas'!A185:C384,3))</f>
        <v/>
      </c>
      <c r="G187" s="92"/>
      <c r="H187" s="98" t="str">
        <f>IFERROR(__xludf.DUMMYFUNCTION("IF(#REF!="""","""",INDEX(SPLIT(#REF!, "" x ""), 0, 1))"),"#REF!")</f>
        <v>#REF!</v>
      </c>
      <c r="I187" s="98" t="str">
        <f>IFERROR(__xludf.DUMMYFUNCTION("IF(#REF!="""","""",INDEX(SPLIT(#REF!, "" x ""), 0, 2))"),"#REF!")</f>
        <v>#REF!</v>
      </c>
      <c r="J187" s="98" t="str">
        <f>IFERROR(__xludf.DUMMYFUNCTION("IF(#REF!="""","""",INDEX(SPLIT(#REF!, "" x ""), 0, 3))"),"#REF!")</f>
        <v>#REF!</v>
      </c>
      <c r="K187" s="94" t="str">
        <f t="shared" si="1"/>
        <v>#REF!</v>
      </c>
      <c r="L187" s="88"/>
      <c r="M187" s="43"/>
      <c r="N187" s="43" t="str">
        <f t="shared" si="24"/>
        <v/>
      </c>
      <c r="O187" s="43"/>
      <c r="P187" s="43" t="str">
        <f t="shared" si="2"/>
        <v/>
      </c>
      <c r="Q187" s="31"/>
      <c r="R187" s="43"/>
      <c r="S187" s="80"/>
      <c r="T187" s="31"/>
      <c r="U187" s="82"/>
      <c r="V187" s="75" t="str">
        <f t="shared" si="3"/>
        <v/>
      </c>
      <c r="W187" s="75" t="str">
        <f t="shared" si="4"/>
        <v/>
      </c>
      <c r="X187" s="47" t="str">
        <f t="shared" si="5"/>
        <v/>
      </c>
      <c r="Y187" s="47" t="str">
        <f t="shared" si="6"/>
        <v/>
      </c>
      <c r="Z187" s="31"/>
      <c r="AA187" s="49" t="str">
        <f t="shared" si="7"/>
        <v/>
      </c>
      <c r="AB187" s="49" t="str">
        <f t="shared" si="8"/>
        <v/>
      </c>
      <c r="AC187" s="50" t="str">
        <f t="shared" si="9"/>
        <v/>
      </c>
      <c r="AD187" s="96" t="str">
        <f t="shared" si="10"/>
        <v/>
      </c>
      <c r="AE187" s="50" t="str">
        <f t="shared" si="11"/>
        <v/>
      </c>
      <c r="AF187" s="96" t="str">
        <f t="shared" si="12"/>
        <v/>
      </c>
      <c r="AG187" s="50" t="str">
        <f t="shared" si="16"/>
        <v/>
      </c>
      <c r="AH187" s="31"/>
      <c r="AI187" s="51"/>
      <c r="AJ187" s="52"/>
      <c r="AK187" s="65"/>
      <c r="AL187" s="54" t="str">
        <f t="shared" si="13"/>
        <v/>
      </c>
      <c r="AM187" s="55" t="str">
        <f t="shared" si="14"/>
        <v/>
      </c>
      <c r="AN187" s="54" t="str">
        <f t="shared" si="17"/>
        <v/>
      </c>
      <c r="AO187" s="56" t="str">
        <f t="shared" si="18"/>
        <v/>
      </c>
      <c r="AP187" s="54" t="str">
        <f t="shared" si="19"/>
        <v/>
      </c>
      <c r="AQ187" s="54" t="str">
        <f t="shared" si="20"/>
        <v/>
      </c>
      <c r="AR187" s="54" t="str">
        <f t="shared" si="21"/>
        <v/>
      </c>
      <c r="AS187" s="54" t="str">
        <f t="shared" si="22"/>
        <v/>
      </c>
      <c r="AT187" s="57" t="str">
        <f t="shared" si="23"/>
        <v/>
      </c>
      <c r="AU187" s="65"/>
      <c r="AV187" s="81"/>
      <c r="AW187" s="65"/>
      <c r="AX187" s="21"/>
      <c r="AY187" s="76"/>
      <c r="AZ187" s="21"/>
      <c r="BA187" s="21"/>
      <c r="BB187" s="21"/>
      <c r="BC187" s="21"/>
    </row>
    <row r="188" ht="18.0" customHeight="1">
      <c r="A188" s="79"/>
      <c r="B188" s="63"/>
      <c r="C188" s="90"/>
      <c r="D188" s="91" t="str">
        <f>IFERROR(__xludf.DUMMYFUNCTION("IF(C188="""","""",REGEXEXTRACT(C188,""www.*.com""))"),"")</f>
        <v/>
      </c>
      <c r="E188" s="92" t="str">
        <f>IF(C188="","",VLOOKUP(D188, 'Sites e Siglas'!A186:C385,2))</f>
        <v/>
      </c>
      <c r="F188" s="92" t="str">
        <f>IF(C188="","",VLOOKUP(D188, 'Sites e Siglas'!A186:C385,3))</f>
        <v/>
      </c>
      <c r="G188" s="92"/>
      <c r="H188" s="97" t="str">
        <f>IFERROR(__xludf.DUMMYFUNCTION("IF(#REF!="""","""",INDEX(SPLIT(#REF!, "" x ""), 0, 1))"),"#REF!")</f>
        <v>#REF!</v>
      </c>
      <c r="I188" s="97" t="str">
        <f>IFERROR(__xludf.DUMMYFUNCTION("IF(#REF!="""","""",INDEX(SPLIT(#REF!, "" x ""), 0, 2))"),"#REF!")</f>
        <v>#REF!</v>
      </c>
      <c r="J188" s="97" t="str">
        <f>IFERROR(__xludf.DUMMYFUNCTION("IF(#REF!="""","""",INDEX(SPLIT(#REF!, "" x ""), 0, 3))"),"#REF!")</f>
        <v>#REF!</v>
      </c>
      <c r="K188" s="94" t="str">
        <f t="shared" si="1"/>
        <v>#REF!</v>
      </c>
      <c r="L188" s="88"/>
      <c r="M188" s="43"/>
      <c r="N188" s="43" t="str">
        <f t="shared" si="24"/>
        <v/>
      </c>
      <c r="O188" s="43"/>
      <c r="P188" s="43" t="str">
        <f t="shared" si="2"/>
        <v/>
      </c>
      <c r="Q188" s="31"/>
      <c r="R188" s="43"/>
      <c r="S188" s="80"/>
      <c r="T188" s="31"/>
      <c r="U188" s="82"/>
      <c r="V188" s="75" t="str">
        <f t="shared" si="3"/>
        <v/>
      </c>
      <c r="W188" s="75" t="str">
        <f t="shared" si="4"/>
        <v/>
      </c>
      <c r="X188" s="47" t="str">
        <f t="shared" si="5"/>
        <v/>
      </c>
      <c r="Y188" s="47" t="str">
        <f t="shared" si="6"/>
        <v/>
      </c>
      <c r="Z188" s="31"/>
      <c r="AA188" s="49" t="str">
        <f t="shared" si="7"/>
        <v/>
      </c>
      <c r="AB188" s="49" t="str">
        <f t="shared" si="8"/>
        <v/>
      </c>
      <c r="AC188" s="50" t="str">
        <f t="shared" si="9"/>
        <v/>
      </c>
      <c r="AD188" s="96" t="str">
        <f t="shared" si="10"/>
        <v/>
      </c>
      <c r="AE188" s="50" t="str">
        <f t="shared" si="11"/>
        <v/>
      </c>
      <c r="AF188" s="96" t="str">
        <f t="shared" si="12"/>
        <v/>
      </c>
      <c r="AG188" s="50" t="str">
        <f t="shared" si="16"/>
        <v/>
      </c>
      <c r="AH188" s="31"/>
      <c r="AI188" s="51"/>
      <c r="AJ188" s="52"/>
      <c r="AK188" s="65"/>
      <c r="AL188" s="54" t="str">
        <f t="shared" si="13"/>
        <v/>
      </c>
      <c r="AM188" s="55" t="str">
        <f t="shared" si="14"/>
        <v/>
      </c>
      <c r="AN188" s="54" t="str">
        <f t="shared" si="17"/>
        <v/>
      </c>
      <c r="AO188" s="56" t="str">
        <f t="shared" si="18"/>
        <v/>
      </c>
      <c r="AP188" s="54" t="str">
        <f t="shared" si="19"/>
        <v/>
      </c>
      <c r="AQ188" s="54" t="str">
        <f t="shared" si="20"/>
        <v/>
      </c>
      <c r="AR188" s="54" t="str">
        <f t="shared" si="21"/>
        <v/>
      </c>
      <c r="AS188" s="54" t="str">
        <f t="shared" si="22"/>
        <v/>
      </c>
      <c r="AT188" s="57" t="str">
        <f t="shared" si="23"/>
        <v/>
      </c>
      <c r="AU188" s="65"/>
      <c r="AV188" s="81"/>
      <c r="AW188" s="65"/>
      <c r="AX188" s="21"/>
      <c r="AY188" s="76"/>
      <c r="AZ188" s="21"/>
      <c r="BA188" s="21"/>
      <c r="BB188" s="21"/>
      <c r="BC188" s="21"/>
    </row>
    <row r="189" ht="18.0" customHeight="1">
      <c r="A189" s="79"/>
      <c r="B189" s="63"/>
      <c r="C189" s="90"/>
      <c r="D189" s="91" t="str">
        <f>IFERROR(__xludf.DUMMYFUNCTION("IF(C189="""","""",REGEXEXTRACT(C189,""www.*.com""))"),"")</f>
        <v/>
      </c>
      <c r="E189" s="92" t="str">
        <f>IF(C189="","",VLOOKUP(D189, 'Sites e Siglas'!A187:C386,2))</f>
        <v/>
      </c>
      <c r="F189" s="92" t="str">
        <f>IF(C189="","",VLOOKUP(D189, 'Sites e Siglas'!A187:C386,3))</f>
        <v/>
      </c>
      <c r="G189" s="92"/>
      <c r="H189" s="98" t="str">
        <f>IFERROR(__xludf.DUMMYFUNCTION("IF(#REF!="""","""",INDEX(SPLIT(#REF!, "" x ""), 0, 1))"),"#REF!")</f>
        <v>#REF!</v>
      </c>
      <c r="I189" s="98" t="str">
        <f>IFERROR(__xludf.DUMMYFUNCTION("IF(#REF!="""","""",INDEX(SPLIT(#REF!, "" x ""), 0, 2))"),"#REF!")</f>
        <v>#REF!</v>
      </c>
      <c r="J189" s="98" t="str">
        <f>IFERROR(__xludf.DUMMYFUNCTION("IF(#REF!="""","""",INDEX(SPLIT(#REF!, "" x ""), 0, 3))"),"#REF!")</f>
        <v>#REF!</v>
      </c>
      <c r="K189" s="94" t="str">
        <f t="shared" si="1"/>
        <v>#REF!</v>
      </c>
      <c r="L189" s="88"/>
      <c r="M189" s="43"/>
      <c r="N189" s="43" t="str">
        <f t="shared" si="24"/>
        <v/>
      </c>
      <c r="O189" s="43"/>
      <c r="P189" s="43" t="str">
        <f t="shared" si="2"/>
        <v/>
      </c>
      <c r="Q189" s="31"/>
      <c r="R189" s="43"/>
      <c r="S189" s="80"/>
      <c r="T189" s="31"/>
      <c r="U189" s="82"/>
      <c r="V189" s="75" t="str">
        <f t="shared" si="3"/>
        <v/>
      </c>
      <c r="W189" s="75" t="str">
        <f t="shared" si="4"/>
        <v/>
      </c>
      <c r="X189" s="47" t="str">
        <f t="shared" si="5"/>
        <v/>
      </c>
      <c r="Y189" s="47" t="str">
        <f t="shared" si="6"/>
        <v/>
      </c>
      <c r="Z189" s="31"/>
      <c r="AA189" s="49" t="str">
        <f t="shared" si="7"/>
        <v/>
      </c>
      <c r="AB189" s="49" t="str">
        <f t="shared" si="8"/>
        <v/>
      </c>
      <c r="AC189" s="50" t="str">
        <f t="shared" si="9"/>
        <v/>
      </c>
      <c r="AD189" s="96" t="str">
        <f t="shared" si="10"/>
        <v/>
      </c>
      <c r="AE189" s="50" t="str">
        <f t="shared" si="11"/>
        <v/>
      </c>
      <c r="AF189" s="96" t="str">
        <f t="shared" si="12"/>
        <v/>
      </c>
      <c r="AG189" s="50" t="str">
        <f t="shared" si="16"/>
        <v/>
      </c>
      <c r="AH189" s="31"/>
      <c r="AI189" s="51"/>
      <c r="AJ189" s="52"/>
      <c r="AK189" s="65"/>
      <c r="AL189" s="54" t="str">
        <f t="shared" si="13"/>
        <v/>
      </c>
      <c r="AM189" s="55" t="str">
        <f t="shared" si="14"/>
        <v/>
      </c>
      <c r="AN189" s="54" t="str">
        <f t="shared" si="17"/>
        <v/>
      </c>
      <c r="AO189" s="56" t="str">
        <f t="shared" si="18"/>
        <v/>
      </c>
      <c r="AP189" s="54" t="str">
        <f t="shared" si="19"/>
        <v/>
      </c>
      <c r="AQ189" s="54" t="str">
        <f t="shared" si="20"/>
        <v/>
      </c>
      <c r="AR189" s="54" t="str">
        <f t="shared" si="21"/>
        <v/>
      </c>
      <c r="AS189" s="54" t="str">
        <f t="shared" si="22"/>
        <v/>
      </c>
      <c r="AT189" s="57" t="str">
        <f t="shared" si="23"/>
        <v/>
      </c>
      <c r="AU189" s="65"/>
      <c r="AV189" s="81"/>
      <c r="AW189" s="65"/>
      <c r="AX189" s="21"/>
      <c r="AY189" s="76"/>
      <c r="AZ189" s="21"/>
      <c r="BA189" s="21"/>
      <c r="BB189" s="21"/>
      <c r="BC189" s="21"/>
    </row>
    <row r="190" ht="18.0" customHeight="1">
      <c r="A190" s="79"/>
      <c r="B190" s="63"/>
      <c r="C190" s="90"/>
      <c r="D190" s="91" t="str">
        <f>IFERROR(__xludf.DUMMYFUNCTION("IF(C190="""","""",REGEXEXTRACT(C190,""www.*.com""))"),"")</f>
        <v/>
      </c>
      <c r="E190" s="92" t="str">
        <f>IF(C190="","",VLOOKUP(D190, 'Sites e Siglas'!A188:C387,2))</f>
        <v/>
      </c>
      <c r="F190" s="92" t="str">
        <f>IF(C190="","",VLOOKUP(D190, 'Sites e Siglas'!A188:C387,3))</f>
        <v/>
      </c>
      <c r="G190" s="92"/>
      <c r="H190" s="97" t="str">
        <f>IFERROR(__xludf.DUMMYFUNCTION("IF(#REF!="""","""",INDEX(SPLIT(#REF!, "" x ""), 0, 1))"),"#REF!")</f>
        <v>#REF!</v>
      </c>
      <c r="I190" s="97" t="str">
        <f>IFERROR(__xludf.DUMMYFUNCTION("IF(#REF!="""","""",INDEX(SPLIT(#REF!, "" x ""), 0, 2))"),"#REF!")</f>
        <v>#REF!</v>
      </c>
      <c r="J190" s="97" t="str">
        <f>IFERROR(__xludf.DUMMYFUNCTION("IF(#REF!="""","""",INDEX(SPLIT(#REF!, "" x ""), 0, 3))"),"#REF!")</f>
        <v>#REF!</v>
      </c>
      <c r="K190" s="94" t="str">
        <f t="shared" si="1"/>
        <v>#REF!</v>
      </c>
      <c r="L190" s="88"/>
      <c r="M190" s="43"/>
      <c r="N190" s="43" t="str">
        <f t="shared" si="24"/>
        <v/>
      </c>
      <c r="O190" s="43"/>
      <c r="P190" s="43" t="str">
        <f t="shared" si="2"/>
        <v/>
      </c>
      <c r="Q190" s="31"/>
      <c r="R190" s="43"/>
      <c r="S190" s="80"/>
      <c r="T190" s="31"/>
      <c r="U190" s="82"/>
      <c r="V190" s="75" t="str">
        <f t="shared" si="3"/>
        <v/>
      </c>
      <c r="W190" s="75" t="str">
        <f t="shared" si="4"/>
        <v/>
      </c>
      <c r="X190" s="47" t="str">
        <f t="shared" si="5"/>
        <v/>
      </c>
      <c r="Y190" s="47" t="str">
        <f t="shared" si="6"/>
        <v/>
      </c>
      <c r="Z190" s="31"/>
      <c r="AA190" s="49" t="str">
        <f t="shared" si="7"/>
        <v/>
      </c>
      <c r="AB190" s="49" t="str">
        <f t="shared" si="8"/>
        <v/>
      </c>
      <c r="AC190" s="50" t="str">
        <f t="shared" si="9"/>
        <v/>
      </c>
      <c r="AD190" s="96" t="str">
        <f t="shared" si="10"/>
        <v/>
      </c>
      <c r="AE190" s="50" t="str">
        <f t="shared" si="11"/>
        <v/>
      </c>
      <c r="AF190" s="96" t="str">
        <f t="shared" si="12"/>
        <v/>
      </c>
      <c r="AG190" s="50" t="str">
        <f t="shared" si="16"/>
        <v/>
      </c>
      <c r="AH190" s="31"/>
      <c r="AI190" s="51"/>
      <c r="AJ190" s="52"/>
      <c r="AK190" s="65"/>
      <c r="AL190" s="54" t="str">
        <f t="shared" si="13"/>
        <v/>
      </c>
      <c r="AM190" s="55" t="str">
        <f t="shared" si="14"/>
        <v/>
      </c>
      <c r="AN190" s="54" t="str">
        <f t="shared" si="17"/>
        <v/>
      </c>
      <c r="AO190" s="56" t="str">
        <f t="shared" si="18"/>
        <v/>
      </c>
      <c r="AP190" s="54" t="str">
        <f t="shared" si="19"/>
        <v/>
      </c>
      <c r="AQ190" s="54" t="str">
        <f t="shared" si="20"/>
        <v/>
      </c>
      <c r="AR190" s="54" t="str">
        <f t="shared" si="21"/>
        <v/>
      </c>
      <c r="AS190" s="54" t="str">
        <f t="shared" si="22"/>
        <v/>
      </c>
      <c r="AT190" s="57" t="str">
        <f t="shared" si="23"/>
        <v/>
      </c>
      <c r="AU190" s="65"/>
      <c r="AV190" s="81"/>
      <c r="AW190" s="65"/>
      <c r="AX190" s="21"/>
      <c r="AY190" s="76"/>
      <c r="AZ190" s="21"/>
      <c r="BA190" s="21"/>
      <c r="BB190" s="21"/>
      <c r="BC190" s="21"/>
    </row>
    <row r="191" ht="18.0" customHeight="1">
      <c r="A191" s="79"/>
      <c r="B191" s="63"/>
      <c r="C191" s="90"/>
      <c r="D191" s="91" t="str">
        <f>IFERROR(__xludf.DUMMYFUNCTION("IF(C191="""","""",REGEXEXTRACT(C191,""www.*.com""))"),"")</f>
        <v/>
      </c>
      <c r="E191" s="92" t="str">
        <f>IF(C191="","",VLOOKUP(D191, 'Sites e Siglas'!A189:C388,2))</f>
        <v/>
      </c>
      <c r="F191" s="92" t="str">
        <f>IF(C191="","",VLOOKUP(D191, 'Sites e Siglas'!A189:C388,3))</f>
        <v/>
      </c>
      <c r="G191" s="92"/>
      <c r="H191" s="98" t="str">
        <f>IFERROR(__xludf.DUMMYFUNCTION("IF(#REF!="""","""",INDEX(SPLIT(#REF!, "" x ""), 0, 1))"),"#REF!")</f>
        <v>#REF!</v>
      </c>
      <c r="I191" s="98" t="str">
        <f>IFERROR(__xludf.DUMMYFUNCTION("IF(#REF!="""","""",INDEX(SPLIT(#REF!, "" x ""), 0, 2))"),"#REF!")</f>
        <v>#REF!</v>
      </c>
      <c r="J191" s="98" t="str">
        <f>IFERROR(__xludf.DUMMYFUNCTION("IF(#REF!="""","""",INDEX(SPLIT(#REF!, "" x ""), 0, 3))"),"#REF!")</f>
        <v>#REF!</v>
      </c>
      <c r="K191" s="94" t="str">
        <f t="shared" si="1"/>
        <v>#REF!</v>
      </c>
      <c r="L191" s="88"/>
      <c r="M191" s="43"/>
      <c r="N191" s="43" t="str">
        <f t="shared" si="24"/>
        <v/>
      </c>
      <c r="O191" s="43"/>
      <c r="P191" s="43" t="str">
        <f t="shared" si="2"/>
        <v/>
      </c>
      <c r="Q191" s="31"/>
      <c r="R191" s="43"/>
      <c r="S191" s="80"/>
      <c r="T191" s="31"/>
      <c r="U191" s="82"/>
      <c r="V191" s="75" t="str">
        <f t="shared" si="3"/>
        <v/>
      </c>
      <c r="W191" s="75" t="str">
        <f t="shared" si="4"/>
        <v/>
      </c>
      <c r="X191" s="47" t="str">
        <f t="shared" si="5"/>
        <v/>
      </c>
      <c r="Y191" s="47" t="str">
        <f t="shared" si="6"/>
        <v/>
      </c>
      <c r="Z191" s="31"/>
      <c r="AA191" s="49" t="str">
        <f t="shared" si="7"/>
        <v/>
      </c>
      <c r="AB191" s="49" t="str">
        <f t="shared" si="8"/>
        <v/>
      </c>
      <c r="AC191" s="50" t="str">
        <f t="shared" si="9"/>
        <v/>
      </c>
      <c r="AD191" s="96" t="str">
        <f t="shared" si="10"/>
        <v/>
      </c>
      <c r="AE191" s="50" t="str">
        <f t="shared" si="11"/>
        <v/>
      </c>
      <c r="AF191" s="96" t="str">
        <f t="shared" si="12"/>
        <v/>
      </c>
      <c r="AG191" s="50" t="str">
        <f t="shared" si="16"/>
        <v/>
      </c>
      <c r="AH191" s="31"/>
      <c r="AI191" s="51"/>
      <c r="AJ191" s="52"/>
      <c r="AK191" s="65"/>
      <c r="AL191" s="54" t="str">
        <f t="shared" si="13"/>
        <v/>
      </c>
      <c r="AM191" s="55" t="str">
        <f t="shared" si="14"/>
        <v/>
      </c>
      <c r="AN191" s="54" t="str">
        <f t="shared" si="17"/>
        <v/>
      </c>
      <c r="AO191" s="56" t="str">
        <f t="shared" si="18"/>
        <v/>
      </c>
      <c r="AP191" s="54" t="str">
        <f t="shared" si="19"/>
        <v/>
      </c>
      <c r="AQ191" s="54" t="str">
        <f t="shared" si="20"/>
        <v/>
      </c>
      <c r="AR191" s="54" t="str">
        <f t="shared" si="21"/>
        <v/>
      </c>
      <c r="AS191" s="54" t="str">
        <f t="shared" si="22"/>
        <v/>
      </c>
      <c r="AT191" s="57" t="str">
        <f t="shared" si="23"/>
        <v/>
      </c>
      <c r="AU191" s="65"/>
      <c r="AV191" s="81"/>
      <c r="AW191" s="65"/>
      <c r="AX191" s="21"/>
      <c r="AY191" s="76"/>
      <c r="AZ191" s="21"/>
      <c r="BA191" s="21"/>
      <c r="BB191" s="21"/>
      <c r="BC191" s="21"/>
    </row>
    <row r="192" ht="18.0" customHeight="1">
      <c r="A192" s="79"/>
      <c r="B192" s="63"/>
      <c r="C192" s="90"/>
      <c r="D192" s="91" t="str">
        <f>IFERROR(__xludf.DUMMYFUNCTION("IF(C192="""","""",REGEXEXTRACT(C192,""www.*.com""))"),"")</f>
        <v/>
      </c>
      <c r="E192" s="92" t="str">
        <f>IF(C192="","",VLOOKUP(D192, 'Sites e Siglas'!A190:C389,2))</f>
        <v/>
      </c>
      <c r="F192" s="92" t="str">
        <f>IF(C192="","",VLOOKUP(D192, 'Sites e Siglas'!A190:C389,3))</f>
        <v/>
      </c>
      <c r="G192" s="92"/>
      <c r="H192" s="97" t="str">
        <f>IFERROR(__xludf.DUMMYFUNCTION("IF(#REF!="""","""",INDEX(SPLIT(#REF!, "" x ""), 0, 1))"),"#REF!")</f>
        <v>#REF!</v>
      </c>
      <c r="I192" s="97" t="str">
        <f>IFERROR(__xludf.DUMMYFUNCTION("IF(#REF!="""","""",INDEX(SPLIT(#REF!, "" x ""), 0, 2))"),"#REF!")</f>
        <v>#REF!</v>
      </c>
      <c r="J192" s="97" t="str">
        <f>IFERROR(__xludf.DUMMYFUNCTION("IF(#REF!="""","""",INDEX(SPLIT(#REF!, "" x ""), 0, 3))"),"#REF!")</f>
        <v>#REF!</v>
      </c>
      <c r="K192" s="94" t="str">
        <f t="shared" si="1"/>
        <v>#REF!</v>
      </c>
      <c r="L192" s="88"/>
      <c r="M192" s="43"/>
      <c r="N192" s="43" t="str">
        <f t="shared" si="24"/>
        <v/>
      </c>
      <c r="O192" s="43"/>
      <c r="P192" s="43" t="str">
        <f t="shared" si="2"/>
        <v/>
      </c>
      <c r="Q192" s="31"/>
      <c r="R192" s="43"/>
      <c r="S192" s="80"/>
      <c r="T192" s="31"/>
      <c r="U192" s="82"/>
      <c r="V192" s="75" t="str">
        <f t="shared" si="3"/>
        <v/>
      </c>
      <c r="W192" s="75" t="str">
        <f t="shared" si="4"/>
        <v/>
      </c>
      <c r="X192" s="47" t="str">
        <f t="shared" si="5"/>
        <v/>
      </c>
      <c r="Y192" s="47" t="str">
        <f t="shared" si="6"/>
        <v/>
      </c>
      <c r="Z192" s="31"/>
      <c r="AA192" s="49" t="str">
        <f t="shared" si="7"/>
        <v/>
      </c>
      <c r="AB192" s="49" t="str">
        <f t="shared" si="8"/>
        <v/>
      </c>
      <c r="AC192" s="50" t="str">
        <f t="shared" si="9"/>
        <v/>
      </c>
      <c r="AD192" s="96" t="str">
        <f t="shared" si="10"/>
        <v/>
      </c>
      <c r="AE192" s="50" t="str">
        <f t="shared" si="11"/>
        <v/>
      </c>
      <c r="AF192" s="96" t="str">
        <f t="shared" si="12"/>
        <v/>
      </c>
      <c r="AG192" s="50" t="str">
        <f t="shared" si="16"/>
        <v/>
      </c>
      <c r="AH192" s="31"/>
      <c r="AI192" s="51"/>
      <c r="AJ192" s="52"/>
      <c r="AK192" s="65"/>
      <c r="AL192" s="54" t="str">
        <f t="shared" si="13"/>
        <v/>
      </c>
      <c r="AM192" s="55" t="str">
        <f t="shared" si="14"/>
        <v/>
      </c>
      <c r="AN192" s="54" t="str">
        <f t="shared" si="17"/>
        <v/>
      </c>
      <c r="AO192" s="56" t="str">
        <f t="shared" si="18"/>
        <v/>
      </c>
      <c r="AP192" s="54" t="str">
        <f t="shared" si="19"/>
        <v/>
      </c>
      <c r="AQ192" s="54" t="str">
        <f t="shared" si="20"/>
        <v/>
      </c>
      <c r="AR192" s="54" t="str">
        <f t="shared" si="21"/>
        <v/>
      </c>
      <c r="AS192" s="54" t="str">
        <f t="shared" si="22"/>
        <v/>
      </c>
      <c r="AT192" s="57" t="str">
        <f t="shared" si="23"/>
        <v/>
      </c>
      <c r="AU192" s="65"/>
      <c r="AV192" s="81"/>
      <c r="AW192" s="65"/>
      <c r="AX192" s="21"/>
      <c r="AY192" s="76"/>
      <c r="AZ192" s="21"/>
      <c r="BA192" s="21"/>
      <c r="BB192" s="21"/>
      <c r="BC192" s="21"/>
    </row>
    <row r="193" ht="18.0" customHeight="1">
      <c r="A193" s="79"/>
      <c r="B193" s="63"/>
      <c r="C193" s="90"/>
      <c r="D193" s="91" t="str">
        <f>IFERROR(__xludf.DUMMYFUNCTION("IF(C193="""","""",REGEXEXTRACT(C193,""www.*.com""))"),"")</f>
        <v/>
      </c>
      <c r="E193" s="92" t="str">
        <f>IF(C193="","",VLOOKUP(D193, 'Sites e Siglas'!A191:C390,2))</f>
        <v/>
      </c>
      <c r="F193" s="92" t="str">
        <f>IF(C193="","",VLOOKUP(D193, 'Sites e Siglas'!A191:C390,3))</f>
        <v/>
      </c>
      <c r="G193" s="92"/>
      <c r="H193" s="98" t="str">
        <f>IFERROR(__xludf.DUMMYFUNCTION("IF(#REF!="""","""",INDEX(SPLIT(#REF!, "" x ""), 0, 1))"),"#REF!")</f>
        <v>#REF!</v>
      </c>
      <c r="I193" s="98" t="str">
        <f>IFERROR(__xludf.DUMMYFUNCTION("IF(#REF!="""","""",INDEX(SPLIT(#REF!, "" x ""), 0, 2))"),"#REF!")</f>
        <v>#REF!</v>
      </c>
      <c r="J193" s="98" t="str">
        <f>IFERROR(__xludf.DUMMYFUNCTION("IF(#REF!="""","""",INDEX(SPLIT(#REF!, "" x ""), 0, 3))"),"#REF!")</f>
        <v>#REF!</v>
      </c>
      <c r="K193" s="94" t="str">
        <f t="shared" si="1"/>
        <v>#REF!</v>
      </c>
      <c r="L193" s="88"/>
      <c r="M193" s="43"/>
      <c r="N193" s="43" t="str">
        <f t="shared" si="24"/>
        <v/>
      </c>
      <c r="O193" s="43"/>
      <c r="P193" s="43" t="str">
        <f t="shared" si="2"/>
        <v/>
      </c>
      <c r="Q193" s="31"/>
      <c r="R193" s="43"/>
      <c r="S193" s="80"/>
      <c r="T193" s="31"/>
      <c r="U193" s="82"/>
      <c r="V193" s="75" t="str">
        <f t="shared" si="3"/>
        <v/>
      </c>
      <c r="W193" s="75" t="str">
        <f t="shared" si="4"/>
        <v/>
      </c>
      <c r="X193" s="47" t="str">
        <f t="shared" si="5"/>
        <v/>
      </c>
      <c r="Y193" s="47" t="str">
        <f t="shared" si="6"/>
        <v/>
      </c>
      <c r="Z193" s="31"/>
      <c r="AA193" s="49" t="str">
        <f t="shared" si="7"/>
        <v/>
      </c>
      <c r="AB193" s="49" t="str">
        <f t="shared" si="8"/>
        <v/>
      </c>
      <c r="AC193" s="50" t="str">
        <f t="shared" si="9"/>
        <v/>
      </c>
      <c r="AD193" s="96" t="str">
        <f t="shared" si="10"/>
        <v/>
      </c>
      <c r="AE193" s="50" t="str">
        <f t="shared" si="11"/>
        <v/>
      </c>
      <c r="AF193" s="96" t="str">
        <f t="shared" si="12"/>
        <v/>
      </c>
      <c r="AG193" s="50" t="str">
        <f t="shared" si="16"/>
        <v/>
      </c>
      <c r="AH193" s="31"/>
      <c r="AI193" s="51"/>
      <c r="AJ193" s="52"/>
      <c r="AK193" s="65"/>
      <c r="AL193" s="54" t="str">
        <f t="shared" si="13"/>
        <v/>
      </c>
      <c r="AM193" s="55" t="str">
        <f t="shared" si="14"/>
        <v/>
      </c>
      <c r="AN193" s="54" t="str">
        <f t="shared" si="17"/>
        <v/>
      </c>
      <c r="AO193" s="56" t="str">
        <f t="shared" si="18"/>
        <v/>
      </c>
      <c r="AP193" s="54" t="str">
        <f t="shared" si="19"/>
        <v/>
      </c>
      <c r="AQ193" s="54" t="str">
        <f t="shared" si="20"/>
        <v/>
      </c>
      <c r="AR193" s="54" t="str">
        <f t="shared" si="21"/>
        <v/>
      </c>
      <c r="AS193" s="54" t="str">
        <f t="shared" si="22"/>
        <v/>
      </c>
      <c r="AT193" s="57" t="str">
        <f t="shared" si="23"/>
        <v/>
      </c>
      <c r="AU193" s="65"/>
      <c r="AV193" s="81"/>
      <c r="AW193" s="65"/>
      <c r="AX193" s="21"/>
      <c r="AY193" s="76"/>
      <c r="AZ193" s="21"/>
      <c r="BA193" s="21"/>
      <c r="BB193" s="21"/>
      <c r="BC193" s="21"/>
    </row>
    <row r="194" ht="18.0" customHeight="1">
      <c r="A194" s="79"/>
      <c r="B194" s="63"/>
      <c r="C194" s="90"/>
      <c r="D194" s="91" t="str">
        <f>IFERROR(__xludf.DUMMYFUNCTION("IF(C194="""","""",REGEXEXTRACT(C194,""www.*.com""))"),"")</f>
        <v/>
      </c>
      <c r="E194" s="92" t="str">
        <f>IF(C194="","",VLOOKUP(D194, 'Sites e Siglas'!A192:C391,2))</f>
        <v/>
      </c>
      <c r="F194" s="92" t="str">
        <f>IF(C194="","",VLOOKUP(D194, 'Sites e Siglas'!A192:C391,3))</f>
        <v/>
      </c>
      <c r="G194" s="92"/>
      <c r="H194" s="97" t="str">
        <f>IFERROR(__xludf.DUMMYFUNCTION("IF(#REF!="""","""",INDEX(SPLIT(#REF!, "" x ""), 0, 1))"),"#REF!")</f>
        <v>#REF!</v>
      </c>
      <c r="I194" s="97" t="str">
        <f>IFERROR(__xludf.DUMMYFUNCTION("IF(#REF!="""","""",INDEX(SPLIT(#REF!, "" x ""), 0, 2))"),"#REF!")</f>
        <v>#REF!</v>
      </c>
      <c r="J194" s="97" t="str">
        <f>IFERROR(__xludf.DUMMYFUNCTION("IF(#REF!="""","""",INDEX(SPLIT(#REF!, "" x ""), 0, 3))"),"#REF!")</f>
        <v>#REF!</v>
      </c>
      <c r="K194" s="94" t="str">
        <f t="shared" si="1"/>
        <v>#REF!</v>
      </c>
      <c r="L194" s="88"/>
      <c r="M194" s="43"/>
      <c r="N194" s="43" t="str">
        <f t="shared" si="24"/>
        <v/>
      </c>
      <c r="O194" s="43"/>
      <c r="P194" s="43" t="str">
        <f t="shared" si="2"/>
        <v/>
      </c>
      <c r="Q194" s="31"/>
      <c r="R194" s="43"/>
      <c r="S194" s="80"/>
      <c r="T194" s="31"/>
      <c r="U194" s="82"/>
      <c r="V194" s="75" t="str">
        <f t="shared" si="3"/>
        <v/>
      </c>
      <c r="W194" s="75" t="str">
        <f t="shared" si="4"/>
        <v/>
      </c>
      <c r="X194" s="47" t="str">
        <f t="shared" si="5"/>
        <v/>
      </c>
      <c r="Y194" s="47" t="str">
        <f t="shared" si="6"/>
        <v/>
      </c>
      <c r="Z194" s="31"/>
      <c r="AA194" s="49" t="str">
        <f t="shared" si="7"/>
        <v/>
      </c>
      <c r="AB194" s="49" t="str">
        <f t="shared" si="8"/>
        <v/>
      </c>
      <c r="AC194" s="50" t="str">
        <f t="shared" si="9"/>
        <v/>
      </c>
      <c r="AD194" s="96" t="str">
        <f t="shared" si="10"/>
        <v/>
      </c>
      <c r="AE194" s="50" t="str">
        <f t="shared" si="11"/>
        <v/>
      </c>
      <c r="AF194" s="96" t="str">
        <f t="shared" si="12"/>
        <v/>
      </c>
      <c r="AG194" s="50" t="str">
        <f t="shared" si="16"/>
        <v/>
      </c>
      <c r="AH194" s="31"/>
      <c r="AI194" s="51"/>
      <c r="AJ194" s="52"/>
      <c r="AK194" s="65"/>
      <c r="AL194" s="54" t="str">
        <f t="shared" si="13"/>
        <v/>
      </c>
      <c r="AM194" s="55" t="str">
        <f t="shared" si="14"/>
        <v/>
      </c>
      <c r="AN194" s="54" t="str">
        <f t="shared" si="17"/>
        <v/>
      </c>
      <c r="AO194" s="56" t="str">
        <f t="shared" si="18"/>
        <v/>
      </c>
      <c r="AP194" s="54" t="str">
        <f t="shared" si="19"/>
        <v/>
      </c>
      <c r="AQ194" s="54" t="str">
        <f t="shared" si="20"/>
        <v/>
      </c>
      <c r="AR194" s="54" t="str">
        <f t="shared" si="21"/>
        <v/>
      </c>
      <c r="AS194" s="54" t="str">
        <f t="shared" si="22"/>
        <v/>
      </c>
      <c r="AT194" s="57" t="str">
        <f t="shared" si="23"/>
        <v/>
      </c>
      <c r="AU194" s="65"/>
      <c r="AV194" s="81"/>
      <c r="AW194" s="65"/>
      <c r="AX194" s="21"/>
      <c r="AY194" s="76"/>
      <c r="AZ194" s="21"/>
      <c r="BA194" s="21"/>
      <c r="BB194" s="21"/>
      <c r="BC194" s="21"/>
    </row>
    <row r="195" ht="18.0" customHeight="1">
      <c r="A195" s="79"/>
      <c r="B195" s="63"/>
      <c r="C195" s="90"/>
      <c r="D195" s="91" t="str">
        <f>IFERROR(__xludf.DUMMYFUNCTION("IF(C195="""","""",REGEXEXTRACT(C195,""www.*.com""))"),"")</f>
        <v/>
      </c>
      <c r="E195" s="92" t="str">
        <f>IF(C195="","",VLOOKUP(D195, 'Sites e Siglas'!A193:C392,2))</f>
        <v/>
      </c>
      <c r="F195" s="92" t="str">
        <f>IF(C195="","",VLOOKUP(D195, 'Sites e Siglas'!A193:C392,3))</f>
        <v/>
      </c>
      <c r="G195" s="92"/>
      <c r="H195" s="98" t="str">
        <f>IFERROR(__xludf.DUMMYFUNCTION("IF(#REF!="""","""",INDEX(SPLIT(#REF!, "" x ""), 0, 1))"),"#REF!")</f>
        <v>#REF!</v>
      </c>
      <c r="I195" s="98" t="str">
        <f>IFERROR(__xludf.DUMMYFUNCTION("IF(#REF!="""","""",INDEX(SPLIT(#REF!, "" x ""), 0, 2))"),"#REF!")</f>
        <v>#REF!</v>
      </c>
      <c r="J195" s="98" t="str">
        <f>IFERROR(__xludf.DUMMYFUNCTION("IF(#REF!="""","""",INDEX(SPLIT(#REF!, "" x ""), 0, 3))"),"#REF!")</f>
        <v>#REF!</v>
      </c>
      <c r="K195" s="94" t="str">
        <f t="shared" si="1"/>
        <v>#REF!</v>
      </c>
      <c r="L195" s="88"/>
      <c r="M195" s="43"/>
      <c r="N195" s="43" t="str">
        <f t="shared" si="24"/>
        <v/>
      </c>
      <c r="O195" s="43"/>
      <c r="P195" s="43" t="str">
        <f t="shared" si="2"/>
        <v/>
      </c>
      <c r="Q195" s="31"/>
      <c r="R195" s="43"/>
      <c r="S195" s="80"/>
      <c r="T195" s="31"/>
      <c r="U195" s="82"/>
      <c r="V195" s="75" t="str">
        <f t="shared" si="3"/>
        <v/>
      </c>
      <c r="W195" s="75" t="str">
        <f t="shared" si="4"/>
        <v/>
      </c>
      <c r="X195" s="47" t="str">
        <f t="shared" si="5"/>
        <v/>
      </c>
      <c r="Y195" s="47" t="str">
        <f t="shared" si="6"/>
        <v/>
      </c>
      <c r="Z195" s="31"/>
      <c r="AA195" s="49" t="str">
        <f t="shared" si="7"/>
        <v/>
      </c>
      <c r="AB195" s="49" t="str">
        <f t="shared" si="8"/>
        <v/>
      </c>
      <c r="AC195" s="50" t="str">
        <f t="shared" si="9"/>
        <v/>
      </c>
      <c r="AD195" s="96" t="str">
        <f t="shared" si="10"/>
        <v/>
      </c>
      <c r="AE195" s="50" t="str">
        <f t="shared" si="11"/>
        <v/>
      </c>
      <c r="AF195" s="96" t="str">
        <f t="shared" si="12"/>
        <v/>
      </c>
      <c r="AG195" s="50" t="str">
        <f t="shared" si="16"/>
        <v/>
      </c>
      <c r="AH195" s="31"/>
      <c r="AI195" s="51"/>
      <c r="AJ195" s="52"/>
      <c r="AK195" s="65"/>
      <c r="AL195" s="54" t="str">
        <f t="shared" si="13"/>
        <v/>
      </c>
      <c r="AM195" s="55" t="str">
        <f t="shared" si="14"/>
        <v/>
      </c>
      <c r="AN195" s="54" t="str">
        <f t="shared" si="17"/>
        <v/>
      </c>
      <c r="AO195" s="56" t="str">
        <f t="shared" si="18"/>
        <v/>
      </c>
      <c r="AP195" s="54" t="str">
        <f t="shared" si="19"/>
        <v/>
      </c>
      <c r="AQ195" s="54" t="str">
        <f t="shared" si="20"/>
        <v/>
      </c>
      <c r="AR195" s="54" t="str">
        <f t="shared" si="21"/>
        <v/>
      </c>
      <c r="AS195" s="54" t="str">
        <f t="shared" si="22"/>
        <v/>
      </c>
      <c r="AT195" s="57" t="str">
        <f t="shared" si="23"/>
        <v/>
      </c>
      <c r="AU195" s="65"/>
      <c r="AV195" s="81"/>
      <c r="AW195" s="65"/>
      <c r="AX195" s="21"/>
      <c r="AY195" s="76"/>
      <c r="AZ195" s="21"/>
      <c r="BA195" s="21"/>
      <c r="BB195" s="21"/>
      <c r="BC195" s="21"/>
    </row>
    <row r="196" ht="18.0" customHeight="1">
      <c r="A196" s="79"/>
      <c r="B196" s="63"/>
      <c r="C196" s="90"/>
      <c r="D196" s="91" t="str">
        <f>IFERROR(__xludf.DUMMYFUNCTION("IF(C196="""","""",REGEXEXTRACT(C196,""www.*.com""))"),"")</f>
        <v/>
      </c>
      <c r="E196" s="92" t="str">
        <f>IF(C196="","",VLOOKUP(D196, 'Sites e Siglas'!A194:C393,2))</f>
        <v/>
      </c>
      <c r="F196" s="92" t="str">
        <f>IF(C196="","",VLOOKUP(D196, 'Sites e Siglas'!A194:C393,3))</f>
        <v/>
      </c>
      <c r="G196" s="92"/>
      <c r="H196" s="97" t="str">
        <f>IFERROR(__xludf.DUMMYFUNCTION("IF(#REF!="""","""",INDEX(SPLIT(#REF!, "" x ""), 0, 1))"),"#REF!")</f>
        <v>#REF!</v>
      </c>
      <c r="I196" s="97" t="str">
        <f>IFERROR(__xludf.DUMMYFUNCTION("IF(#REF!="""","""",INDEX(SPLIT(#REF!, "" x ""), 0, 2))"),"#REF!")</f>
        <v>#REF!</v>
      </c>
      <c r="J196" s="97" t="str">
        <f>IFERROR(__xludf.DUMMYFUNCTION("IF(#REF!="""","""",INDEX(SPLIT(#REF!, "" x ""), 0, 3))"),"#REF!")</f>
        <v>#REF!</v>
      </c>
      <c r="K196" s="94" t="str">
        <f t="shared" si="1"/>
        <v>#REF!</v>
      </c>
      <c r="L196" s="88"/>
      <c r="M196" s="43"/>
      <c r="N196" s="43" t="str">
        <f t="shared" si="24"/>
        <v/>
      </c>
      <c r="O196" s="43"/>
      <c r="P196" s="43" t="str">
        <f t="shared" si="2"/>
        <v/>
      </c>
      <c r="Q196" s="31"/>
      <c r="R196" s="43"/>
      <c r="S196" s="80"/>
      <c r="T196" s="31"/>
      <c r="U196" s="82"/>
      <c r="V196" s="75" t="str">
        <f t="shared" si="3"/>
        <v/>
      </c>
      <c r="W196" s="75" t="str">
        <f t="shared" si="4"/>
        <v/>
      </c>
      <c r="X196" s="47" t="str">
        <f t="shared" si="5"/>
        <v/>
      </c>
      <c r="Y196" s="47" t="str">
        <f t="shared" si="6"/>
        <v/>
      </c>
      <c r="Z196" s="31"/>
      <c r="AA196" s="49" t="str">
        <f t="shared" si="7"/>
        <v/>
      </c>
      <c r="AB196" s="49" t="str">
        <f t="shared" si="8"/>
        <v/>
      </c>
      <c r="AC196" s="50" t="str">
        <f t="shared" si="9"/>
        <v/>
      </c>
      <c r="AD196" s="96" t="str">
        <f t="shared" si="10"/>
        <v/>
      </c>
      <c r="AE196" s="50" t="str">
        <f t="shared" si="11"/>
        <v/>
      </c>
      <c r="AF196" s="96" t="str">
        <f t="shared" si="12"/>
        <v/>
      </c>
      <c r="AG196" s="50" t="str">
        <f t="shared" si="16"/>
        <v/>
      </c>
      <c r="AH196" s="31"/>
      <c r="AI196" s="51"/>
      <c r="AJ196" s="52"/>
      <c r="AK196" s="65"/>
      <c r="AL196" s="54" t="str">
        <f t="shared" si="13"/>
        <v/>
      </c>
      <c r="AM196" s="55" t="str">
        <f t="shared" si="14"/>
        <v/>
      </c>
      <c r="AN196" s="54" t="str">
        <f t="shared" si="17"/>
        <v/>
      </c>
      <c r="AO196" s="56" t="str">
        <f t="shared" si="18"/>
        <v/>
      </c>
      <c r="AP196" s="54" t="str">
        <f t="shared" si="19"/>
        <v/>
      </c>
      <c r="AQ196" s="54" t="str">
        <f t="shared" si="20"/>
        <v/>
      </c>
      <c r="AR196" s="54" t="str">
        <f t="shared" si="21"/>
        <v/>
      </c>
      <c r="AS196" s="54" t="str">
        <f t="shared" si="22"/>
        <v/>
      </c>
      <c r="AT196" s="57" t="str">
        <f t="shared" si="23"/>
        <v/>
      </c>
      <c r="AU196" s="65"/>
      <c r="AV196" s="81"/>
      <c r="AW196" s="65"/>
      <c r="AX196" s="21"/>
      <c r="AY196" s="76"/>
      <c r="AZ196" s="21"/>
      <c r="BA196" s="21"/>
      <c r="BB196" s="21"/>
      <c r="BC196" s="21"/>
    </row>
    <row r="197" ht="18.0" customHeight="1">
      <c r="A197" s="79"/>
      <c r="B197" s="63"/>
      <c r="C197" s="90"/>
      <c r="D197" s="91" t="str">
        <f>IFERROR(__xludf.DUMMYFUNCTION("IF(C197="""","""",REGEXEXTRACT(C197,""www.*.com""))"),"")</f>
        <v/>
      </c>
      <c r="E197" s="92" t="str">
        <f>IF(C197="","",VLOOKUP(D197, 'Sites e Siglas'!A195:C394,2))</f>
        <v/>
      </c>
      <c r="F197" s="92" t="str">
        <f>IF(C197="","",VLOOKUP(D197, 'Sites e Siglas'!A195:C394,3))</f>
        <v/>
      </c>
      <c r="G197" s="92"/>
      <c r="H197" s="98" t="str">
        <f>IFERROR(__xludf.DUMMYFUNCTION("IF(#REF!="""","""",INDEX(SPLIT(#REF!, "" x ""), 0, 1))"),"#REF!")</f>
        <v>#REF!</v>
      </c>
      <c r="I197" s="98" t="str">
        <f>IFERROR(__xludf.DUMMYFUNCTION("IF(#REF!="""","""",INDEX(SPLIT(#REF!, "" x ""), 0, 2))"),"#REF!")</f>
        <v>#REF!</v>
      </c>
      <c r="J197" s="98" t="str">
        <f>IFERROR(__xludf.DUMMYFUNCTION("IF(#REF!="""","""",INDEX(SPLIT(#REF!, "" x ""), 0, 3))"),"#REF!")</f>
        <v>#REF!</v>
      </c>
      <c r="K197" s="94" t="str">
        <f t="shared" si="1"/>
        <v>#REF!</v>
      </c>
      <c r="L197" s="88"/>
      <c r="M197" s="43"/>
      <c r="N197" s="43" t="str">
        <f t="shared" si="24"/>
        <v/>
      </c>
      <c r="O197" s="43"/>
      <c r="P197" s="43" t="str">
        <f t="shared" si="2"/>
        <v/>
      </c>
      <c r="Q197" s="31"/>
      <c r="R197" s="43"/>
      <c r="S197" s="80"/>
      <c r="T197" s="31"/>
      <c r="U197" s="82"/>
      <c r="V197" s="75" t="str">
        <f t="shared" si="3"/>
        <v/>
      </c>
      <c r="W197" s="75" t="str">
        <f t="shared" si="4"/>
        <v/>
      </c>
      <c r="X197" s="47" t="str">
        <f t="shared" si="5"/>
        <v/>
      </c>
      <c r="Y197" s="47" t="str">
        <f t="shared" si="6"/>
        <v/>
      </c>
      <c r="Z197" s="31"/>
      <c r="AA197" s="49" t="str">
        <f t="shared" si="7"/>
        <v/>
      </c>
      <c r="AB197" s="49" t="str">
        <f t="shared" si="8"/>
        <v/>
      </c>
      <c r="AC197" s="50" t="str">
        <f t="shared" si="9"/>
        <v/>
      </c>
      <c r="AD197" s="96" t="str">
        <f t="shared" si="10"/>
        <v/>
      </c>
      <c r="AE197" s="50" t="str">
        <f t="shared" si="11"/>
        <v/>
      </c>
      <c r="AF197" s="96" t="str">
        <f t="shared" si="12"/>
        <v/>
      </c>
      <c r="AG197" s="50" t="str">
        <f t="shared" si="16"/>
        <v/>
      </c>
      <c r="AH197" s="31"/>
      <c r="AI197" s="51"/>
      <c r="AJ197" s="52"/>
      <c r="AK197" s="65"/>
      <c r="AL197" s="54" t="str">
        <f t="shared" si="13"/>
        <v/>
      </c>
      <c r="AM197" s="55" t="str">
        <f t="shared" si="14"/>
        <v/>
      </c>
      <c r="AN197" s="54" t="str">
        <f t="shared" si="17"/>
        <v/>
      </c>
      <c r="AO197" s="56" t="str">
        <f t="shared" si="18"/>
        <v/>
      </c>
      <c r="AP197" s="54" t="str">
        <f t="shared" si="19"/>
        <v/>
      </c>
      <c r="AQ197" s="54" t="str">
        <f t="shared" si="20"/>
        <v/>
      </c>
      <c r="AR197" s="54" t="str">
        <f t="shared" si="21"/>
        <v/>
      </c>
      <c r="AS197" s="54" t="str">
        <f t="shared" si="22"/>
        <v/>
      </c>
      <c r="AT197" s="57" t="str">
        <f t="shared" si="23"/>
        <v/>
      </c>
      <c r="AU197" s="65"/>
      <c r="AV197" s="81"/>
      <c r="AW197" s="65"/>
      <c r="AX197" s="21"/>
      <c r="AY197" s="76"/>
      <c r="AZ197" s="21"/>
      <c r="BA197" s="21"/>
      <c r="BB197" s="21"/>
      <c r="BC197" s="21"/>
    </row>
    <row r="198" ht="18.0" customHeight="1">
      <c r="A198" s="79"/>
      <c r="B198" s="63"/>
      <c r="C198" s="90"/>
      <c r="D198" s="91" t="str">
        <f>IFERROR(__xludf.DUMMYFUNCTION("IF(C198="""","""",REGEXEXTRACT(C198,""www.*.com""))"),"")</f>
        <v/>
      </c>
      <c r="E198" s="92" t="str">
        <f>IF(C198="","",VLOOKUP(D198, 'Sites e Siglas'!A196:C395,2))</f>
        <v/>
      </c>
      <c r="F198" s="92" t="str">
        <f>IF(C198="","",VLOOKUP(D198, 'Sites e Siglas'!A196:C395,3))</f>
        <v/>
      </c>
      <c r="G198" s="92"/>
      <c r="H198" s="97" t="str">
        <f>IFERROR(__xludf.DUMMYFUNCTION("IF(#REF!="""","""",INDEX(SPLIT(#REF!, "" x ""), 0, 1))"),"#REF!")</f>
        <v>#REF!</v>
      </c>
      <c r="I198" s="97" t="str">
        <f>IFERROR(__xludf.DUMMYFUNCTION("IF(#REF!="""","""",INDEX(SPLIT(#REF!, "" x ""), 0, 2))"),"#REF!")</f>
        <v>#REF!</v>
      </c>
      <c r="J198" s="97" t="str">
        <f>IFERROR(__xludf.DUMMYFUNCTION("IF(#REF!="""","""",INDEX(SPLIT(#REF!, "" x ""), 0, 3))"),"#REF!")</f>
        <v>#REF!</v>
      </c>
      <c r="K198" s="94" t="str">
        <f t="shared" si="1"/>
        <v>#REF!</v>
      </c>
      <c r="L198" s="88"/>
      <c r="M198" s="43"/>
      <c r="N198" s="43" t="str">
        <f t="shared" si="24"/>
        <v/>
      </c>
      <c r="O198" s="43"/>
      <c r="P198" s="43" t="str">
        <f t="shared" si="2"/>
        <v/>
      </c>
      <c r="Q198" s="31"/>
      <c r="R198" s="43"/>
      <c r="S198" s="80"/>
      <c r="T198" s="31"/>
      <c r="U198" s="82"/>
      <c r="V198" s="75" t="str">
        <f t="shared" si="3"/>
        <v/>
      </c>
      <c r="W198" s="75" t="str">
        <f t="shared" si="4"/>
        <v/>
      </c>
      <c r="X198" s="47" t="str">
        <f t="shared" si="5"/>
        <v/>
      </c>
      <c r="Y198" s="47" t="str">
        <f t="shared" si="6"/>
        <v/>
      </c>
      <c r="Z198" s="31"/>
      <c r="AA198" s="49" t="str">
        <f t="shared" si="7"/>
        <v/>
      </c>
      <c r="AB198" s="49" t="str">
        <f t="shared" si="8"/>
        <v/>
      </c>
      <c r="AC198" s="50" t="str">
        <f t="shared" si="9"/>
        <v/>
      </c>
      <c r="AD198" s="96" t="str">
        <f t="shared" si="10"/>
        <v/>
      </c>
      <c r="AE198" s="50" t="str">
        <f t="shared" si="11"/>
        <v/>
      </c>
      <c r="AF198" s="96" t="str">
        <f t="shared" si="12"/>
        <v/>
      </c>
      <c r="AG198" s="50" t="str">
        <f t="shared" si="16"/>
        <v/>
      </c>
      <c r="AH198" s="31"/>
      <c r="AI198" s="51"/>
      <c r="AJ198" s="52"/>
      <c r="AK198" s="65"/>
      <c r="AL198" s="54" t="str">
        <f t="shared" si="13"/>
        <v/>
      </c>
      <c r="AM198" s="55" t="str">
        <f t="shared" si="14"/>
        <v/>
      </c>
      <c r="AN198" s="54" t="str">
        <f t="shared" si="17"/>
        <v/>
      </c>
      <c r="AO198" s="56" t="str">
        <f t="shared" si="18"/>
        <v/>
      </c>
      <c r="AP198" s="54" t="str">
        <f t="shared" si="19"/>
        <v/>
      </c>
      <c r="AQ198" s="54" t="str">
        <f t="shared" si="20"/>
        <v/>
      </c>
      <c r="AR198" s="54" t="str">
        <f t="shared" si="21"/>
        <v/>
      </c>
      <c r="AS198" s="54" t="str">
        <f t="shared" si="22"/>
        <v/>
      </c>
      <c r="AT198" s="57" t="str">
        <f t="shared" si="23"/>
        <v/>
      </c>
      <c r="AU198" s="65"/>
      <c r="AV198" s="81"/>
      <c r="AW198" s="65"/>
      <c r="AX198" s="21"/>
      <c r="AY198" s="76"/>
      <c r="AZ198" s="21"/>
      <c r="BA198" s="21"/>
      <c r="BB198" s="21"/>
      <c r="BC198" s="21"/>
    </row>
    <row r="199" ht="18.0" customHeight="1">
      <c r="A199" s="79"/>
      <c r="B199" s="63"/>
      <c r="C199" s="90"/>
      <c r="D199" s="91" t="str">
        <f>IFERROR(__xludf.DUMMYFUNCTION("IF(C199="""","""",REGEXEXTRACT(C199,""www.*.com""))"),"")</f>
        <v/>
      </c>
      <c r="E199" s="92" t="str">
        <f>IF(C199="","",VLOOKUP(D199, 'Sites e Siglas'!A197:C396,2))</f>
        <v/>
      </c>
      <c r="F199" s="92" t="str">
        <f>IF(C199="","",VLOOKUP(D199, 'Sites e Siglas'!A197:C396,3))</f>
        <v/>
      </c>
      <c r="G199" s="92"/>
      <c r="H199" s="98" t="str">
        <f>IFERROR(__xludf.DUMMYFUNCTION("IF(#REF!="""","""",INDEX(SPLIT(#REF!, "" x ""), 0, 1))"),"#REF!")</f>
        <v>#REF!</v>
      </c>
      <c r="I199" s="98" t="str">
        <f>IFERROR(__xludf.DUMMYFUNCTION("IF(#REF!="""","""",INDEX(SPLIT(#REF!, "" x ""), 0, 2))"),"#REF!")</f>
        <v>#REF!</v>
      </c>
      <c r="J199" s="98" t="str">
        <f>IFERROR(__xludf.DUMMYFUNCTION("IF(#REF!="""","""",INDEX(SPLIT(#REF!, "" x ""), 0, 3))"),"#REF!")</f>
        <v>#REF!</v>
      </c>
      <c r="K199" s="94" t="str">
        <f t="shared" si="1"/>
        <v>#REF!</v>
      </c>
      <c r="L199" s="88"/>
      <c r="M199" s="43"/>
      <c r="N199" s="43" t="str">
        <f t="shared" si="24"/>
        <v/>
      </c>
      <c r="O199" s="43"/>
      <c r="P199" s="43" t="str">
        <f t="shared" si="2"/>
        <v/>
      </c>
      <c r="Q199" s="31"/>
      <c r="R199" s="43"/>
      <c r="S199" s="80"/>
      <c r="T199" s="31"/>
      <c r="U199" s="82"/>
      <c r="V199" s="75" t="str">
        <f t="shared" si="3"/>
        <v/>
      </c>
      <c r="W199" s="75" t="str">
        <f t="shared" si="4"/>
        <v/>
      </c>
      <c r="X199" s="47" t="str">
        <f t="shared" si="5"/>
        <v/>
      </c>
      <c r="Y199" s="47" t="str">
        <f t="shared" si="6"/>
        <v/>
      </c>
      <c r="Z199" s="31"/>
      <c r="AA199" s="49" t="str">
        <f t="shared" si="7"/>
        <v/>
      </c>
      <c r="AB199" s="49" t="str">
        <f t="shared" si="8"/>
        <v/>
      </c>
      <c r="AC199" s="50" t="str">
        <f t="shared" si="9"/>
        <v/>
      </c>
      <c r="AD199" s="96" t="str">
        <f t="shared" si="10"/>
        <v/>
      </c>
      <c r="AE199" s="50" t="str">
        <f t="shared" si="11"/>
        <v/>
      </c>
      <c r="AF199" s="96" t="str">
        <f t="shared" si="12"/>
        <v/>
      </c>
      <c r="AG199" s="50" t="str">
        <f t="shared" si="16"/>
        <v/>
      </c>
      <c r="AH199" s="31"/>
      <c r="AI199" s="51"/>
      <c r="AJ199" s="52"/>
      <c r="AK199" s="65"/>
      <c r="AL199" s="54" t="str">
        <f t="shared" si="13"/>
        <v/>
      </c>
      <c r="AM199" s="55" t="str">
        <f t="shared" si="14"/>
        <v/>
      </c>
      <c r="AN199" s="54" t="str">
        <f t="shared" si="17"/>
        <v/>
      </c>
      <c r="AO199" s="56" t="str">
        <f t="shared" si="18"/>
        <v/>
      </c>
      <c r="AP199" s="54" t="str">
        <f t="shared" si="19"/>
        <v/>
      </c>
      <c r="AQ199" s="54" t="str">
        <f t="shared" si="20"/>
        <v/>
      </c>
      <c r="AR199" s="54" t="str">
        <f t="shared" si="21"/>
        <v/>
      </c>
      <c r="AS199" s="54" t="str">
        <f t="shared" si="22"/>
        <v/>
      </c>
      <c r="AT199" s="57" t="str">
        <f t="shared" si="23"/>
        <v/>
      </c>
      <c r="AU199" s="65"/>
      <c r="AV199" s="81"/>
      <c r="AW199" s="65"/>
      <c r="AX199" s="21"/>
      <c r="AY199" s="76"/>
      <c r="AZ199" s="21"/>
      <c r="BA199" s="21"/>
      <c r="BB199" s="21"/>
      <c r="BC199" s="21"/>
    </row>
    <row r="200" ht="18.0" customHeight="1">
      <c r="A200" s="79"/>
      <c r="B200" s="63"/>
      <c r="C200" s="90"/>
      <c r="D200" s="91" t="str">
        <f>IFERROR(__xludf.DUMMYFUNCTION("IF(C200="""","""",REGEXEXTRACT(C200,""www.*.com""))"),"")</f>
        <v/>
      </c>
      <c r="E200" s="92" t="str">
        <f>IF(C200="","",VLOOKUP(D200, 'Sites e Siglas'!A198:C397,2))</f>
        <v/>
      </c>
      <c r="F200" s="92" t="str">
        <f>IF(C200="","",VLOOKUP(D200, 'Sites e Siglas'!A198:C397,3))</f>
        <v/>
      </c>
      <c r="G200" s="92"/>
      <c r="H200" s="97" t="str">
        <f>IFERROR(__xludf.DUMMYFUNCTION("IF(#REF!="""","""",INDEX(SPLIT(#REF!, "" x ""), 0, 1))"),"#REF!")</f>
        <v>#REF!</v>
      </c>
      <c r="I200" s="97" t="str">
        <f>IFERROR(__xludf.DUMMYFUNCTION("IF(#REF!="""","""",INDEX(SPLIT(#REF!, "" x ""), 0, 2))"),"#REF!")</f>
        <v>#REF!</v>
      </c>
      <c r="J200" s="97" t="str">
        <f>IFERROR(__xludf.DUMMYFUNCTION("IF(#REF!="""","""",INDEX(SPLIT(#REF!, "" x ""), 0, 3))"),"#REF!")</f>
        <v>#REF!</v>
      </c>
      <c r="K200" s="94" t="str">
        <f t="shared" si="1"/>
        <v>#REF!</v>
      </c>
      <c r="L200" s="88"/>
      <c r="M200" s="43"/>
      <c r="N200" s="43" t="str">
        <f t="shared" si="24"/>
        <v/>
      </c>
      <c r="O200" s="43"/>
      <c r="P200" s="43" t="str">
        <f t="shared" si="2"/>
        <v/>
      </c>
      <c r="Q200" s="31"/>
      <c r="R200" s="43"/>
      <c r="S200" s="80"/>
      <c r="T200" s="31"/>
      <c r="U200" s="82"/>
      <c r="V200" s="75" t="str">
        <f t="shared" si="3"/>
        <v/>
      </c>
      <c r="W200" s="75" t="str">
        <f t="shared" si="4"/>
        <v/>
      </c>
      <c r="X200" s="47" t="str">
        <f t="shared" si="5"/>
        <v/>
      </c>
      <c r="Y200" s="47" t="str">
        <f t="shared" si="6"/>
        <v/>
      </c>
      <c r="Z200" s="31"/>
      <c r="AA200" s="49" t="str">
        <f t="shared" si="7"/>
        <v/>
      </c>
      <c r="AB200" s="49" t="str">
        <f t="shared" si="8"/>
        <v/>
      </c>
      <c r="AC200" s="50" t="str">
        <f t="shared" si="9"/>
        <v/>
      </c>
      <c r="AD200" s="96" t="str">
        <f t="shared" si="10"/>
        <v/>
      </c>
      <c r="AE200" s="50" t="str">
        <f t="shared" si="11"/>
        <v/>
      </c>
      <c r="AF200" s="96" t="str">
        <f t="shared" si="12"/>
        <v/>
      </c>
      <c r="AG200" s="50" t="str">
        <f t="shared" si="16"/>
        <v/>
      </c>
      <c r="AH200" s="31"/>
      <c r="AI200" s="51"/>
      <c r="AJ200" s="52"/>
      <c r="AK200" s="83"/>
      <c r="AL200" s="54" t="str">
        <f t="shared" si="13"/>
        <v/>
      </c>
      <c r="AM200" s="55" t="str">
        <f t="shared" si="14"/>
        <v/>
      </c>
      <c r="AN200" s="54" t="str">
        <f t="shared" si="17"/>
        <v/>
      </c>
      <c r="AO200" s="56" t="str">
        <f t="shared" si="18"/>
        <v/>
      </c>
      <c r="AP200" s="54" t="str">
        <f t="shared" si="19"/>
        <v/>
      </c>
      <c r="AQ200" s="54" t="str">
        <f t="shared" si="20"/>
        <v/>
      </c>
      <c r="AR200" s="54" t="str">
        <f t="shared" si="21"/>
        <v/>
      </c>
      <c r="AS200" s="54" t="str">
        <f t="shared" si="22"/>
        <v/>
      </c>
      <c r="AT200" s="57" t="str">
        <f t="shared" si="23"/>
        <v/>
      </c>
      <c r="AU200" s="83"/>
      <c r="AV200" s="81"/>
      <c r="AW200" s="83"/>
      <c r="AX200" s="21"/>
      <c r="AY200" s="76"/>
      <c r="AZ200" s="21"/>
      <c r="BA200" s="21"/>
      <c r="BB200" s="21"/>
      <c r="BC200" s="21"/>
    </row>
  </sheetData>
  <mergeCells count="42">
    <mergeCell ref="Q3:Q200"/>
    <mergeCell ref="T3:T200"/>
    <mergeCell ref="Z22:Z23"/>
    <mergeCell ref="Z24:Z25"/>
    <mergeCell ref="Z26:Z27"/>
    <mergeCell ref="Z28:Z29"/>
    <mergeCell ref="Z30:Z31"/>
    <mergeCell ref="Z32:Z33"/>
    <mergeCell ref="C1:G1"/>
    <mergeCell ref="K1:K2"/>
    <mergeCell ref="M1:P1"/>
    <mergeCell ref="R1:S1"/>
    <mergeCell ref="U1:Y1"/>
    <mergeCell ref="Z1:Z2"/>
    <mergeCell ref="B3:B200"/>
    <mergeCell ref="Z34:Z200"/>
    <mergeCell ref="AL1:AT1"/>
    <mergeCell ref="AX1:BB1"/>
    <mergeCell ref="AX2:AY2"/>
    <mergeCell ref="BA2:BB2"/>
    <mergeCell ref="AU3:AU200"/>
    <mergeCell ref="AW3:AW200"/>
    <mergeCell ref="AA1:AG1"/>
    <mergeCell ref="AH1:AH2"/>
    <mergeCell ref="AI1:AJ1"/>
    <mergeCell ref="AK1:AK2"/>
    <mergeCell ref="AU1:AU2"/>
    <mergeCell ref="AV1:AV2"/>
    <mergeCell ref="AW1:AW2"/>
    <mergeCell ref="L1:L2"/>
    <mergeCell ref="L3:L200"/>
    <mergeCell ref="Z14:Z15"/>
    <mergeCell ref="Z16:Z17"/>
    <mergeCell ref="Z3:Z5"/>
    <mergeCell ref="AH3:AH200"/>
    <mergeCell ref="AK3:AK200"/>
    <mergeCell ref="Z6:Z7"/>
    <mergeCell ref="Z8:Z9"/>
    <mergeCell ref="Z10:Z11"/>
    <mergeCell ref="Z12:Z13"/>
    <mergeCell ref="Z18:Z19"/>
    <mergeCell ref="Z20:Z21"/>
  </mergeCells>
  <conditionalFormatting sqref="AG2:AG200">
    <cfRule type="cellIs" dxfId="0" priority="1" operator="equal">
      <formula>"NÃO LISTAR"</formula>
    </cfRule>
  </conditionalFormatting>
  <conditionalFormatting sqref="AG2:AG200">
    <cfRule type="cellIs" dxfId="1" priority="2" operator="equal">
      <formula>"Good"</formula>
    </cfRule>
  </conditionalFormatting>
  <conditionalFormatting sqref="AG2:AG200">
    <cfRule type="cellIs" dxfId="2" priority="3" operator="equal">
      <formula>"Medium"</formula>
    </cfRule>
  </conditionalFormatting>
  <conditionalFormatting sqref="AG2:AG200">
    <cfRule type="cellIs" dxfId="3" priority="4" operator="equal">
      <formula>"Bad"</formula>
    </cfRule>
  </conditionalFormatting>
  <conditionalFormatting sqref="AG2:AG200">
    <cfRule type="cellIs" dxfId="4" priority="5" operator="equal">
      <formula>"Excellent"</formula>
    </cfRule>
  </conditionalFormatting>
  <conditionalFormatting sqref="AA1:AF200 AG2">
    <cfRule type="cellIs" dxfId="5" priority="6" operator="lessThan">
      <formula>0</formula>
    </cfRule>
  </conditionalFormatting>
  <conditionalFormatting sqref="AG3:AG200">
    <cfRule type="cellIs" dxfId="6" priority="7" stopIfTrue="1" operator="equal">
      <formula>"INVIÁVEL"</formula>
    </cfRule>
  </conditionalFormatting>
  <conditionalFormatting sqref="AG3:AG200">
    <cfRule type="cellIs" dxfId="1" priority="8" stopIfTrue="1" operator="equal">
      <formula>"Bom"</formula>
    </cfRule>
  </conditionalFormatting>
  <conditionalFormatting sqref="AG3:AG200">
    <cfRule type="cellIs" dxfId="2" priority="9" stopIfTrue="1" operator="equal">
      <formula>"Médio"</formula>
    </cfRule>
  </conditionalFormatting>
  <conditionalFormatting sqref="AG3:AG200">
    <cfRule type="cellIs" dxfId="3" priority="10" stopIfTrue="1" operator="equal">
      <formula>"Ruim"</formula>
    </cfRule>
  </conditionalFormatting>
  <conditionalFormatting sqref="AG3:AG200">
    <cfRule type="cellIs" dxfId="4" priority="11" operator="equal">
      <formula>"Excelente"</formula>
    </cfRule>
  </conditionalFormatting>
  <conditionalFormatting sqref="AA3:AB200 AC4:AF5">
    <cfRule type="cellIs" dxfId="5" priority="12" operator="lessThan">
      <formula>0</formula>
    </cfRule>
  </conditionalFormatting>
  <conditionalFormatting sqref="AA3:AB200 AC4:AF5">
    <cfRule type="cellIs" dxfId="7" priority="13" stopIfTrue="1" operator="equal">
      <formula>0</formula>
    </cfRule>
  </conditionalFormatting>
  <conditionalFormatting sqref="AG3:AG200">
    <cfRule type="cellIs" dxfId="6" priority="14" stopIfTrue="1" operator="equal">
      <formula>"INVIÁVEL"</formula>
    </cfRule>
  </conditionalFormatting>
  <conditionalFormatting sqref="AG3:AG200">
    <cfRule type="cellIs" dxfId="1" priority="15" stopIfTrue="1" operator="equal">
      <formula>"Bom"</formula>
    </cfRule>
  </conditionalFormatting>
  <conditionalFormatting sqref="AG3:AG200">
    <cfRule type="cellIs" dxfId="2" priority="16" stopIfTrue="1" operator="equal">
      <formula>"Médio"</formula>
    </cfRule>
  </conditionalFormatting>
  <conditionalFormatting sqref="AG3:AG200">
    <cfRule type="cellIs" dxfId="3" priority="17" stopIfTrue="1" operator="equal">
      <formula>"Ruim"</formula>
    </cfRule>
  </conditionalFormatting>
  <conditionalFormatting sqref="AG3:AG200">
    <cfRule type="cellIs" dxfId="4" priority="18" operator="equal">
      <formula>"Excelente"</formula>
    </cfRule>
  </conditionalFormatting>
  <conditionalFormatting sqref="AA3:AB200 AC6:AF200">
    <cfRule type="cellIs" dxfId="5" priority="19" operator="lessThan">
      <formula>0</formula>
    </cfRule>
  </conditionalFormatting>
  <conditionalFormatting sqref="AA3:AB200 AC6:AF200">
    <cfRule type="cellIs" dxfId="7" priority="20" stopIfTrue="1" operator="equal">
      <formula>0</formula>
    </cfRule>
  </conditionalFormatting>
  <conditionalFormatting sqref="A3:A200">
    <cfRule type="containsText" dxfId="8" priority="21" operator="containsText" text="aprovado">
      <formula>NOT(ISERROR(SEARCH(("aprovado"),(A3))))</formula>
    </cfRule>
  </conditionalFormatting>
  <conditionalFormatting sqref="A3:A200">
    <cfRule type="containsText" dxfId="9" priority="22" operator="containsText" text="reprovado">
      <formula>NOT(ISERROR(SEARCH(("reprovado"),(A3))))</formula>
    </cfRule>
  </conditionalFormatting>
  <conditionalFormatting sqref="A6">
    <cfRule type="containsText" dxfId="8" priority="23" operator="containsText" text="aprovado">
      <formula>NOT(ISERROR(SEARCH(("aprovado"),(A6))))</formula>
    </cfRule>
  </conditionalFormatting>
  <conditionalFormatting sqref="A6">
    <cfRule type="containsText" dxfId="9" priority="24" operator="containsText" text="reprovado">
      <formula>NOT(ISERROR(SEARCH(("reprovado"),(A6))))</formula>
    </cfRule>
  </conditionalFormatting>
  <conditionalFormatting sqref="H3:J200">
    <cfRule type="containsBlanks" dxfId="10" priority="25">
      <formula>LEN(TRIM(H3))=0</formula>
    </cfRule>
  </conditionalFormatting>
  <conditionalFormatting sqref="H3:J200">
    <cfRule type="expression" dxfId="11" priority="26">
      <formula>$K3&lt;1</formula>
    </cfRule>
  </conditionalFormatting>
  <conditionalFormatting sqref="C3:C13">
    <cfRule type="notContainsBlanks" dxfId="8" priority="27">
      <formula>LEN(TRIM(C3))&gt;0</formula>
    </cfRule>
  </conditionalFormatting>
  <conditionalFormatting sqref="G3:G23">
    <cfRule type="notContainsBlanks" dxfId="8" priority="28">
      <formula>LEN(TRIM(G3))&gt;0</formula>
    </cfRule>
  </conditionalFormatting>
  <printOptions/>
  <pageMargins bottom="0.787401575" footer="0.0" header="0.0" left="0.511811024" right="0.511811024" top="0.7874015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 outlineLevelCol="1"/>
  <cols>
    <col customWidth="1" min="1" max="1" width="15.5"/>
    <col customWidth="1" min="2" max="2" width="2.63"/>
    <col customWidth="1" min="3" max="3" width="41.88"/>
    <col customWidth="1" hidden="1" min="4" max="4" width="25.13"/>
    <col customWidth="1" min="5" max="5" width="15.5"/>
    <col customWidth="1" min="6" max="6" width="13.63"/>
    <col customWidth="1" min="7" max="7" width="17.38"/>
    <col customWidth="1" hidden="1" min="8" max="8" width="22.88"/>
    <col customWidth="1" hidden="1" min="9" max="9" width="17.75"/>
    <col customWidth="1" hidden="1" min="10" max="10" width="15.13"/>
    <col customWidth="1" hidden="1" min="11" max="11" width="9.5"/>
    <col customWidth="1" min="12" max="12" width="2.25"/>
    <col customWidth="1" min="13" max="13" width="10.13"/>
    <col customWidth="1" min="14" max="14" width="19.75"/>
    <col customWidth="1" min="15" max="15" width="15.38"/>
    <col customWidth="1" min="16" max="16" width="8.88"/>
    <col customWidth="1" min="17" max="17" width="1.5"/>
    <col customWidth="1" min="18" max="18" width="9.5"/>
    <col customWidth="1" min="19" max="19" width="11.63"/>
    <col customWidth="1" min="20" max="20" width="2.13"/>
    <col customWidth="1" hidden="1" min="21" max="21" width="4.63" outlineLevel="1"/>
    <col customWidth="1" min="22" max="22" width="7.63" outlineLevel="1"/>
    <col customWidth="1" min="23" max="23" width="10.75" outlineLevel="1"/>
    <col customWidth="1" min="24" max="24" width="11.13" outlineLevel="1"/>
    <col customWidth="1" min="25" max="25" width="14.0" outlineLevel="1"/>
    <col customWidth="1" min="26" max="26" width="3.0"/>
    <col customWidth="1" min="27" max="28" width="11.88"/>
    <col customWidth="1" min="29" max="29" width="8.25"/>
    <col customWidth="1" min="30" max="30" width="12.5"/>
    <col customWidth="1" min="31" max="31" width="7.38"/>
    <col customWidth="1" min="32" max="32" width="11.0"/>
    <col customWidth="1" min="33" max="33" width="12.0"/>
    <col customWidth="1" min="34" max="34" width="3.0"/>
    <col customWidth="1" min="35" max="35" width="15.75"/>
    <col customWidth="1" min="36" max="36" width="16.75"/>
    <col customWidth="1" min="37" max="37" width="3.5"/>
    <col customWidth="1" min="38" max="44" width="24.0"/>
    <col customWidth="1" min="45" max="45" width="27.63"/>
    <col customWidth="1" min="46" max="46" width="24.0"/>
    <col customWidth="1" min="47" max="47" width="3.25"/>
    <col customWidth="1" min="48" max="48" width="24.0"/>
    <col customWidth="1" min="49" max="49" width="2.5"/>
    <col customWidth="1" min="50" max="50" width="17.0"/>
    <col customWidth="1" min="51" max="51" width="9.63"/>
    <col customWidth="1" min="52" max="52" width="2.13"/>
    <col customWidth="1" min="53" max="53" width="7.25"/>
    <col customWidth="1" min="54" max="54" width="11.5"/>
    <col customWidth="1" min="55" max="55" width="4.88"/>
  </cols>
  <sheetData>
    <row r="1" ht="18.0" customHeight="1">
      <c r="A1" s="1" t="s">
        <v>0</v>
      </c>
      <c r="B1" s="2"/>
      <c r="C1" s="84" t="s">
        <v>48</v>
      </c>
      <c r="H1" s="84"/>
      <c r="I1" s="84"/>
      <c r="J1" s="84"/>
      <c r="K1" s="85" t="s">
        <v>49</v>
      </c>
      <c r="L1" s="86"/>
      <c r="M1" s="3" t="s">
        <v>50</v>
      </c>
      <c r="N1" s="4"/>
      <c r="O1" s="4"/>
      <c r="P1" s="4"/>
      <c r="Q1" s="2"/>
      <c r="R1" s="5" t="s">
        <v>2</v>
      </c>
      <c r="S1" s="6"/>
      <c r="T1" s="2"/>
      <c r="U1" s="7" t="s">
        <v>3</v>
      </c>
      <c r="V1" s="4"/>
      <c r="W1" s="4"/>
      <c r="X1" s="4"/>
      <c r="Y1" s="8"/>
      <c r="Z1" s="9"/>
      <c r="AA1" s="10" t="s">
        <v>4</v>
      </c>
      <c r="AB1" s="4"/>
      <c r="AC1" s="4"/>
      <c r="AD1" s="4"/>
      <c r="AE1" s="4"/>
      <c r="AF1" s="4"/>
      <c r="AG1" s="8"/>
      <c r="AH1" s="9"/>
      <c r="AI1" s="11" t="s">
        <v>5</v>
      </c>
      <c r="AJ1" s="12"/>
      <c r="AK1" s="13"/>
      <c r="AL1" s="14" t="s">
        <v>6</v>
      </c>
      <c r="AM1" s="15"/>
      <c r="AN1" s="15"/>
      <c r="AO1" s="15"/>
      <c r="AP1" s="15"/>
      <c r="AQ1" s="15"/>
      <c r="AR1" s="15"/>
      <c r="AS1" s="15"/>
      <c r="AT1" s="16"/>
      <c r="AU1" s="17"/>
      <c r="AV1" s="18" t="s">
        <v>7</v>
      </c>
      <c r="AW1" s="19"/>
      <c r="AX1" s="20" t="s">
        <v>8</v>
      </c>
      <c r="AY1" s="4"/>
      <c r="AZ1" s="4"/>
      <c r="BA1" s="4"/>
      <c r="BB1" s="4"/>
      <c r="BC1" s="21"/>
    </row>
    <row r="2" ht="29.25" customHeight="1">
      <c r="A2" s="22" t="s">
        <v>9</v>
      </c>
      <c r="B2" s="2"/>
      <c r="C2" s="23" t="s">
        <v>51</v>
      </c>
      <c r="D2" s="23" t="s">
        <v>52</v>
      </c>
      <c r="E2" s="23" t="s">
        <v>53</v>
      </c>
      <c r="F2" s="23" t="s">
        <v>54</v>
      </c>
      <c r="G2" s="23" t="s">
        <v>55</v>
      </c>
      <c r="H2" s="87" t="s">
        <v>56</v>
      </c>
      <c r="I2" s="87" t="s">
        <v>57</v>
      </c>
      <c r="J2" s="87" t="s">
        <v>58</v>
      </c>
      <c r="K2" s="88"/>
      <c r="L2" s="88"/>
      <c r="M2" s="23" t="s">
        <v>11</v>
      </c>
      <c r="N2" s="23" t="s">
        <v>59</v>
      </c>
      <c r="O2" s="24" t="s">
        <v>60</v>
      </c>
      <c r="P2" s="25" t="s">
        <v>13</v>
      </c>
      <c r="Q2" s="26"/>
      <c r="R2" s="25" t="s">
        <v>14</v>
      </c>
      <c r="S2" s="27" t="s">
        <v>15</v>
      </c>
      <c r="T2" s="26"/>
      <c r="U2" s="28" t="str">
        <f>"IOF"&amp;"
 "&amp;$AY$5*100&amp;"%"</f>
        <v>IOF
 0%</v>
      </c>
      <c r="V2" s="29" t="s">
        <v>16</v>
      </c>
      <c r="W2" s="29" t="s">
        <v>17</v>
      </c>
      <c r="X2" s="89" t="s">
        <v>18</v>
      </c>
      <c r="Y2" s="29" t="s">
        <v>19</v>
      </c>
      <c r="Z2" s="31"/>
      <c r="AA2" s="29" t="s">
        <v>20</v>
      </c>
      <c r="AB2" s="29" t="s">
        <v>21</v>
      </c>
      <c r="AC2" s="29" t="s">
        <v>22</v>
      </c>
      <c r="AD2" s="30" t="s">
        <v>23</v>
      </c>
      <c r="AE2" s="29" t="s">
        <v>24</v>
      </c>
      <c r="AF2" s="30" t="s">
        <v>61</v>
      </c>
      <c r="AG2" s="29" t="s">
        <v>26</v>
      </c>
      <c r="AH2" s="31"/>
      <c r="AI2" s="32" t="s">
        <v>27</v>
      </c>
      <c r="AJ2" s="32" t="s">
        <v>28</v>
      </c>
      <c r="AL2" s="33" t="s">
        <v>29</v>
      </c>
      <c r="AM2" s="34" t="s">
        <v>30</v>
      </c>
      <c r="AN2" s="34" t="s">
        <v>31</v>
      </c>
      <c r="AO2" s="34" t="s">
        <v>32</v>
      </c>
      <c r="AP2" s="34" t="s">
        <v>33</v>
      </c>
      <c r="AQ2" s="34" t="s">
        <v>34</v>
      </c>
      <c r="AR2" s="34" t="s">
        <v>35</v>
      </c>
      <c r="AS2" s="34" t="s">
        <v>36</v>
      </c>
      <c r="AT2" s="35" t="s">
        <v>37</v>
      </c>
      <c r="AU2" s="36"/>
      <c r="AV2" s="36"/>
      <c r="AX2" s="37" t="s">
        <v>38</v>
      </c>
      <c r="AY2" s="38"/>
      <c r="AZ2" s="26"/>
      <c r="BA2" s="39" t="s">
        <v>39</v>
      </c>
      <c r="BB2" s="38"/>
      <c r="BC2" s="26"/>
    </row>
    <row r="3" ht="18.0" customHeight="1">
      <c r="A3" s="40"/>
      <c r="B3" s="41"/>
      <c r="C3" s="90"/>
      <c r="D3" s="91" t="str">
        <f>IFERROR(__xludf.DUMMYFUNCTION("IF(C3="""","""",REGEXEXTRACT(C3,""www.*.com""))"),"")</f>
        <v/>
      </c>
      <c r="E3" s="92" t="str">
        <f>IF(C3="","",VLOOKUP(D3, 'Sites e Siglas'!A1:C200,2))</f>
        <v/>
      </c>
      <c r="F3" s="92" t="str">
        <f>IF(C3="","",VLOOKUP(D3, 'Sites e Siglas'!A1:C200,3))</f>
        <v/>
      </c>
      <c r="G3" s="92"/>
      <c r="H3" s="93" t="str">
        <f>IFERROR(__xludf.DUMMYFUNCTION("IF(#REF!="""","""",INDEX(SPLIT(#REF!, "" x ""), 0, 1))"),"#REF!")</f>
        <v>#REF!</v>
      </c>
      <c r="I3" s="93" t="str">
        <f>IFERROR(__xludf.DUMMYFUNCTION("IF(#REF!="""","""",INDEX(SPLIT(#REF!, "" x ""), 0, 2))"),"#REF!")</f>
        <v>#REF!</v>
      </c>
      <c r="J3" s="93" t="str">
        <f>IFERROR(__xludf.DUMMYFUNCTION("IF(#REF!="""","""",INDEX(SPLIT(#REF!, "" x ""), 0, 3))"),"#REF!")</f>
        <v>#REF!</v>
      </c>
      <c r="K3" s="94" t="str">
        <f t="shared" ref="K3:K200" si="1">IF(#REF!="","",IF(AND(H3&lt;=25,I3&lt;=25,J3&lt;=25),0, 1))</f>
        <v>#REF!</v>
      </c>
      <c r="L3" s="95"/>
      <c r="M3" s="42"/>
      <c r="N3" s="43"/>
      <c r="O3" s="43"/>
      <c r="P3" s="43" t="str">
        <f t="shared" ref="P3:P200" si="2">IF(M3="", "", M3+N3+O3)</f>
        <v/>
      </c>
      <c r="Q3" s="44"/>
      <c r="R3" s="43"/>
      <c r="S3" s="45"/>
      <c r="T3" s="9"/>
      <c r="U3" s="46">
        <f>IFERROR((P3+V3)*$AY$5,"")</f>
        <v>0</v>
      </c>
      <c r="V3" s="47" t="str">
        <f t="shared" ref="V3:V200" si="3">IF(M3="", "", $AY$4*M3)</f>
        <v/>
      </c>
      <c r="W3" s="47" t="str">
        <f t="shared" ref="W3:W200" si="4">IF(M3="","", R3*$AY$3)</f>
        <v/>
      </c>
      <c r="X3" s="47" t="str">
        <f t="shared" ref="X3:X200" si="5">IF(M3="","",SUM(P3,U3,V3,$AY$6))</f>
        <v/>
      </c>
      <c r="Y3" s="47" t="str">
        <f t="shared" ref="Y3:Y200" si="6">IF(X3="","",1.138*X3)</f>
        <v/>
      </c>
      <c r="Z3" s="9"/>
      <c r="AA3" s="49" t="str">
        <f t="shared" ref="AA3:AA200" si="7">IF(R3="","",R3-X3-W3)</f>
        <v/>
      </c>
      <c r="AB3" s="49" t="str">
        <f t="shared" ref="AB3:AB200" si="8">IF(R3="","",R3-Y3-W3)</f>
        <v/>
      </c>
      <c r="AC3" s="50" t="str">
        <f t="shared" ref="AC3:AC200" si="9">IFERROR(AA3/(R3),"")</f>
        <v/>
      </c>
      <c r="AD3" s="96" t="str">
        <f t="shared" ref="AD3:AD200" si="10">IFERROR(AB3/(R3),"")</f>
        <v/>
      </c>
      <c r="AE3" s="50" t="str">
        <f t="shared" ref="AE3:AE200" si="11">IFERROR(AA3/X3,"")</f>
        <v/>
      </c>
      <c r="AF3" s="96" t="str">
        <f t="shared" ref="AF3:AF200" si="12">IFERROR(AB3/X3,"")</f>
        <v/>
      </c>
      <c r="AG3" s="50" t="str">
        <f>IFERROR(IF(AC3="","",IF(AC3&lt;=1%,"Não Listar",IF(AC3&lt;=$BA$3,$BB$3,IF(AC3&lt;=$BA$4,$BB$4,IF(AC3&lt;=$BA$5,$BB$5,IF(AC3&gt;=$BA$6,$BB$6,"Excelente")))))),"")</f>
        <v/>
      </c>
      <c r="AH3" s="9"/>
      <c r="AI3" s="51"/>
      <c r="AJ3" s="52"/>
      <c r="AK3" s="53"/>
      <c r="AL3" s="54" t="str">
        <f t="shared" ref="AL3:AL200" si="13">IF(A3="", "",CONCATENATE(F3,"-",AM3,"-",A3))</f>
        <v/>
      </c>
      <c r="AM3" s="55" t="str">
        <f t="shared" ref="AM3:AM200" si="14">G3</f>
        <v/>
      </c>
      <c r="AN3" s="54" t="str">
        <f>IF(A3="", "","1")</f>
        <v/>
      </c>
      <c r="AO3" s="56" t="str">
        <f>R3</f>
        <v/>
      </c>
      <c r="AP3" s="54" t="str">
        <f>IF(A3="", "","11")</f>
        <v/>
      </c>
      <c r="AQ3" s="54" t="str">
        <f>AJ3</f>
        <v/>
      </c>
      <c r="AR3" s="54" t="str">
        <f>IF(A3="", "","a")</f>
        <v/>
      </c>
      <c r="AS3" s="54" t="str">
        <f>IF(A3="", "","1")</f>
        <v/>
      </c>
      <c r="AT3" s="57" t="str">
        <f>AI3</f>
        <v/>
      </c>
      <c r="AU3" s="53"/>
      <c r="AV3" s="52"/>
      <c r="AW3" s="58"/>
      <c r="AX3" s="59" t="s">
        <v>40</v>
      </c>
      <c r="AY3" s="60">
        <v>0.15</v>
      </c>
      <c r="AZ3" s="21"/>
      <c r="BA3" s="61">
        <v>0.07</v>
      </c>
      <c r="BB3" s="62" t="s">
        <v>41</v>
      </c>
      <c r="BC3" s="21"/>
    </row>
    <row r="4" ht="18.0" customHeight="1">
      <c r="A4" s="40"/>
      <c r="B4" s="63"/>
      <c r="C4" s="90"/>
      <c r="D4" s="91" t="str">
        <f>IFERROR(__xludf.DUMMYFUNCTION("IF(C4="""","""",REGEXEXTRACT(C4,""www.*.com""))"),"")</f>
        <v/>
      </c>
      <c r="E4" s="92" t="str">
        <f>IF(C4="","",VLOOKUP(D4, 'Sites e Siglas'!A2:C201,2))</f>
        <v/>
      </c>
      <c r="F4" s="92" t="str">
        <f>IF(C4="","",VLOOKUP(D4, 'Sites e Siglas'!A2:C201,3))</f>
        <v/>
      </c>
      <c r="G4" s="92"/>
      <c r="H4" s="97" t="str">
        <f>IFERROR(__xludf.DUMMYFUNCTION("IF(#REF!="""","""",INDEX(SPLIT(#REF!, "" x ""), 0, 1))"),"#REF!")</f>
        <v>#REF!</v>
      </c>
      <c r="I4" s="97" t="str">
        <f>IFERROR(__xludf.DUMMYFUNCTION("IF(#REF!="""","""",INDEX(SPLIT(#REF!, "" x ""), 0, 2))"),"#REF!")</f>
        <v>#REF!</v>
      </c>
      <c r="J4" s="97" t="str">
        <f>IFERROR(__xludf.DUMMYFUNCTION("IF(#REF!="""","""",INDEX(SPLIT(#REF!, "" x ""), 0, 3))"),"#REF!")</f>
        <v>#REF!</v>
      </c>
      <c r="K4" s="94" t="str">
        <f t="shared" si="1"/>
        <v>#REF!</v>
      </c>
      <c r="L4" s="88"/>
      <c r="M4" s="42"/>
      <c r="N4" s="43"/>
      <c r="O4" s="43"/>
      <c r="P4" s="43" t="str">
        <f t="shared" si="2"/>
        <v/>
      </c>
      <c r="Q4" s="31"/>
      <c r="R4" s="43"/>
      <c r="S4" s="45"/>
      <c r="T4" s="31"/>
      <c r="U4" s="46"/>
      <c r="V4" s="47" t="str">
        <f t="shared" si="3"/>
        <v/>
      </c>
      <c r="W4" s="47" t="str">
        <f t="shared" si="4"/>
        <v/>
      </c>
      <c r="X4" s="47" t="str">
        <f t="shared" si="5"/>
        <v/>
      </c>
      <c r="Y4" s="47" t="str">
        <f t="shared" si="6"/>
        <v/>
      </c>
      <c r="Z4" s="31"/>
      <c r="AA4" s="49" t="str">
        <f t="shared" si="7"/>
        <v/>
      </c>
      <c r="AB4" s="49" t="str">
        <f t="shared" si="8"/>
        <v/>
      </c>
      <c r="AC4" s="50" t="str">
        <f t="shared" si="9"/>
        <v/>
      </c>
      <c r="AD4" s="96" t="str">
        <f t="shared" si="10"/>
        <v/>
      </c>
      <c r="AE4" s="50" t="str">
        <f t="shared" si="11"/>
        <v/>
      </c>
      <c r="AF4" s="96" t="str">
        <f t="shared" si="12"/>
        <v/>
      </c>
      <c r="AG4" s="50"/>
      <c r="AH4" s="31"/>
      <c r="AI4" s="51"/>
      <c r="AJ4" s="52"/>
      <c r="AK4" s="65"/>
      <c r="AL4" s="54" t="str">
        <f t="shared" si="13"/>
        <v/>
      </c>
      <c r="AM4" s="55" t="str">
        <f t="shared" si="14"/>
        <v/>
      </c>
      <c r="AN4" s="54"/>
      <c r="AO4" s="56"/>
      <c r="AP4" s="54"/>
      <c r="AQ4" s="54"/>
      <c r="AR4" s="54"/>
      <c r="AS4" s="54"/>
      <c r="AT4" s="57"/>
      <c r="AU4" s="65"/>
      <c r="AV4" s="52"/>
      <c r="AW4" s="65"/>
      <c r="AX4" s="66" t="s">
        <v>42</v>
      </c>
      <c r="AY4" s="67">
        <v>0.07</v>
      </c>
      <c r="AZ4" s="21"/>
      <c r="BA4" s="61">
        <v>0.12</v>
      </c>
      <c r="BB4" s="68" t="s">
        <v>43</v>
      </c>
      <c r="BC4" s="21"/>
    </row>
    <row r="5" ht="18.0" customHeight="1">
      <c r="A5" s="40"/>
      <c r="B5" s="63"/>
      <c r="C5" s="90"/>
      <c r="D5" s="91" t="str">
        <f>IFERROR(__xludf.DUMMYFUNCTION("IF(C5="""","""",REGEXEXTRACT(C5,""www.*.com""))"),"")</f>
        <v/>
      </c>
      <c r="E5" s="92" t="str">
        <f>IF(C5="","",VLOOKUP(D5, 'Sites e Siglas'!A3:C202,2))</f>
        <v/>
      </c>
      <c r="F5" s="92" t="str">
        <f>IF(C5="","",VLOOKUP(D5, 'Sites e Siglas'!A3:C202,3))</f>
        <v/>
      </c>
      <c r="G5" s="92"/>
      <c r="H5" s="98" t="str">
        <f>IFERROR(__xludf.DUMMYFUNCTION("IF(#REF!="""","""",INDEX(SPLIT(#REF!, "" x ""), 0, 1))"),"#REF!")</f>
        <v>#REF!</v>
      </c>
      <c r="I5" s="98" t="str">
        <f>IFERROR(__xludf.DUMMYFUNCTION("IF(#REF!="""","""",INDEX(SPLIT(#REF!, "" x ""), 0, 2))"),"#REF!")</f>
        <v>#REF!</v>
      </c>
      <c r="J5" s="98" t="str">
        <f>IFERROR(__xludf.DUMMYFUNCTION("IF(#REF!="""","""",INDEX(SPLIT(#REF!, "" x ""), 0, 3))"),"#REF!")</f>
        <v>#REF!</v>
      </c>
      <c r="K5" s="94" t="str">
        <f t="shared" si="1"/>
        <v>#REF!</v>
      </c>
      <c r="L5" s="88"/>
      <c r="M5" s="42"/>
      <c r="N5" s="43"/>
      <c r="O5" s="43"/>
      <c r="P5" s="43" t="str">
        <f t="shared" si="2"/>
        <v/>
      </c>
      <c r="Q5" s="31"/>
      <c r="R5" s="43"/>
      <c r="S5" s="45"/>
      <c r="T5" s="31"/>
      <c r="U5" s="46">
        <f t="shared" ref="U5:U101" si="15">IFERROR((P5+V5)*$AY$5,"")</f>
        <v>0</v>
      </c>
      <c r="V5" s="47" t="str">
        <f t="shared" si="3"/>
        <v/>
      </c>
      <c r="W5" s="47" t="str">
        <f t="shared" si="4"/>
        <v/>
      </c>
      <c r="X5" s="47" t="str">
        <f t="shared" si="5"/>
        <v/>
      </c>
      <c r="Y5" s="47" t="str">
        <f t="shared" si="6"/>
        <v/>
      </c>
      <c r="Z5" s="31"/>
      <c r="AA5" s="49" t="str">
        <f t="shared" si="7"/>
        <v/>
      </c>
      <c r="AB5" s="49" t="str">
        <f t="shared" si="8"/>
        <v/>
      </c>
      <c r="AC5" s="50" t="str">
        <f t="shared" si="9"/>
        <v/>
      </c>
      <c r="AD5" s="96" t="str">
        <f t="shared" si="10"/>
        <v/>
      </c>
      <c r="AE5" s="50" t="str">
        <f t="shared" si="11"/>
        <v/>
      </c>
      <c r="AF5" s="96" t="str">
        <f t="shared" si="12"/>
        <v/>
      </c>
      <c r="AG5" s="50" t="str">
        <f t="shared" ref="AG5:AG200" si="16">IFERROR(IF(AC5="","",IF(AC5&lt;=1%,"Não Listar",IF(AC5&lt;=$BA$3,$BB$3,IF(AC5&lt;=$BA$4,$BB$4,IF(AC5&lt;=$BA$5,$BB$5,IF(AC5&gt;=$BA$6,$BB$6,"Excelente")))))),"")</f>
        <v/>
      </c>
      <c r="AH5" s="31"/>
      <c r="AI5" s="51"/>
      <c r="AJ5" s="52"/>
      <c r="AK5" s="65"/>
      <c r="AL5" s="54" t="str">
        <f t="shared" si="13"/>
        <v/>
      </c>
      <c r="AM5" s="55" t="str">
        <f t="shared" si="14"/>
        <v/>
      </c>
      <c r="AN5" s="54" t="str">
        <f t="shared" ref="AN5:AN200" si="17">IF(A5="", "","1")</f>
        <v/>
      </c>
      <c r="AO5" s="56" t="str">
        <f t="shared" ref="AO5:AO200" si="18">R5</f>
        <v/>
      </c>
      <c r="AP5" s="54" t="str">
        <f t="shared" ref="AP5:AP200" si="19">IF(A5="", "","11")</f>
        <v/>
      </c>
      <c r="AQ5" s="54" t="str">
        <f t="shared" ref="AQ5:AQ200" si="20">AJ5</f>
        <v/>
      </c>
      <c r="AR5" s="54" t="str">
        <f t="shared" ref="AR5:AR200" si="21">IF(A5="", "","a")</f>
        <v/>
      </c>
      <c r="AS5" s="54" t="str">
        <f t="shared" ref="AS5:AS200" si="22">IF(A5="", "","1")</f>
        <v/>
      </c>
      <c r="AT5" s="57" t="str">
        <f t="shared" ref="AT5:AT200" si="23">AI5</f>
        <v/>
      </c>
      <c r="AU5" s="65"/>
      <c r="AV5" s="52"/>
      <c r="AW5" s="65"/>
      <c r="AX5" s="69" t="s">
        <v>44</v>
      </c>
      <c r="AY5" s="70">
        <v>0.0</v>
      </c>
      <c r="AZ5" s="21"/>
      <c r="BA5" s="61">
        <v>0.2</v>
      </c>
      <c r="BB5" s="71" t="s">
        <v>45</v>
      </c>
      <c r="BC5" s="21"/>
    </row>
    <row r="6" ht="18.0" customHeight="1">
      <c r="A6" s="40"/>
      <c r="B6" s="63"/>
      <c r="C6" s="90"/>
      <c r="D6" s="91" t="str">
        <f>IFERROR(__xludf.DUMMYFUNCTION("IF(C6="""","""",REGEXEXTRACT(C6,""www.*.com""))"),"")</f>
        <v/>
      </c>
      <c r="E6" s="92" t="str">
        <f>IF(C6="","",VLOOKUP(D6, 'Sites e Siglas'!A4:C203,2))</f>
        <v/>
      </c>
      <c r="F6" s="92" t="str">
        <f>IF(C6="","",VLOOKUP(D6, 'Sites e Siglas'!A4:C203,3))</f>
        <v/>
      </c>
      <c r="G6" s="92"/>
      <c r="H6" s="97" t="str">
        <f>IFERROR(__xludf.DUMMYFUNCTION("IF(#REF!="""","""",INDEX(SPLIT(#REF!, "" x ""), 0, 1))"),"#REF!")</f>
        <v>#REF!</v>
      </c>
      <c r="I6" s="97" t="str">
        <f>IFERROR(__xludf.DUMMYFUNCTION("IF(#REF!="""","""",INDEX(SPLIT(#REF!, "" x ""), 0, 2))"),"#REF!")</f>
        <v>#REF!</v>
      </c>
      <c r="J6" s="97" t="str">
        <f>IFERROR(__xludf.DUMMYFUNCTION("IF(#REF!="""","""",INDEX(SPLIT(#REF!, "" x ""), 0, 3))"),"#REF!")</f>
        <v>#REF!</v>
      </c>
      <c r="K6" s="94" t="str">
        <f t="shared" si="1"/>
        <v>#REF!</v>
      </c>
      <c r="L6" s="88"/>
      <c r="M6" s="42"/>
      <c r="N6" s="43" t="str">
        <f t="shared" ref="N6:N200" si="24">IF(M6="", "", IF(M6&lt;35, 5.9, 0))</f>
        <v/>
      </c>
      <c r="O6" s="43"/>
      <c r="P6" s="43" t="str">
        <f t="shared" si="2"/>
        <v/>
      </c>
      <c r="Q6" s="31"/>
      <c r="R6" s="43"/>
      <c r="S6" s="45"/>
      <c r="T6" s="31"/>
      <c r="U6" s="46">
        <f t="shared" si="15"/>
        <v>0</v>
      </c>
      <c r="V6" s="75" t="str">
        <f t="shared" si="3"/>
        <v/>
      </c>
      <c r="W6" s="47" t="str">
        <f t="shared" si="4"/>
        <v/>
      </c>
      <c r="X6" s="47" t="str">
        <f t="shared" si="5"/>
        <v/>
      </c>
      <c r="Y6" s="47" t="str">
        <f t="shared" si="6"/>
        <v/>
      </c>
      <c r="Z6" s="9"/>
      <c r="AA6" s="49" t="str">
        <f t="shared" si="7"/>
        <v/>
      </c>
      <c r="AB6" s="49" t="str">
        <f t="shared" si="8"/>
        <v/>
      </c>
      <c r="AC6" s="50" t="str">
        <f t="shared" si="9"/>
        <v/>
      </c>
      <c r="AD6" s="96" t="str">
        <f t="shared" si="10"/>
        <v/>
      </c>
      <c r="AE6" s="50" t="str">
        <f t="shared" si="11"/>
        <v/>
      </c>
      <c r="AF6" s="96" t="str">
        <f t="shared" si="12"/>
        <v/>
      </c>
      <c r="AG6" s="50" t="str">
        <f t="shared" si="16"/>
        <v/>
      </c>
      <c r="AH6" s="31"/>
      <c r="AI6" s="51"/>
      <c r="AJ6" s="52"/>
      <c r="AK6" s="65"/>
      <c r="AL6" s="54" t="str">
        <f t="shared" si="13"/>
        <v/>
      </c>
      <c r="AM6" s="55" t="str">
        <f t="shared" si="14"/>
        <v/>
      </c>
      <c r="AN6" s="54" t="str">
        <f t="shared" si="17"/>
        <v/>
      </c>
      <c r="AO6" s="56" t="str">
        <f t="shared" si="18"/>
        <v/>
      </c>
      <c r="AP6" s="54" t="str">
        <f t="shared" si="19"/>
        <v/>
      </c>
      <c r="AQ6" s="54" t="str">
        <f t="shared" si="20"/>
        <v/>
      </c>
      <c r="AR6" s="54" t="str">
        <f t="shared" si="21"/>
        <v/>
      </c>
      <c r="AS6" s="54" t="str">
        <f t="shared" si="22"/>
        <v/>
      </c>
      <c r="AT6" s="57" t="str">
        <f t="shared" si="23"/>
        <v/>
      </c>
      <c r="AU6" s="65"/>
      <c r="AV6" s="52"/>
      <c r="AW6" s="65"/>
      <c r="AX6" s="69" t="s">
        <v>46</v>
      </c>
      <c r="AY6" s="72">
        <v>1.0</v>
      </c>
      <c r="AZ6" s="21"/>
      <c r="BA6" s="73">
        <v>0.3</v>
      </c>
      <c r="BB6" s="74" t="s">
        <v>47</v>
      </c>
      <c r="BC6" s="21"/>
    </row>
    <row r="7" ht="18.0" customHeight="1">
      <c r="A7" s="40"/>
      <c r="B7" s="63"/>
      <c r="C7" s="90"/>
      <c r="D7" s="91" t="str">
        <f>IFERROR(__xludf.DUMMYFUNCTION("IF(C7="""","""",REGEXEXTRACT(C7,""www.*.com""))"),"")</f>
        <v/>
      </c>
      <c r="E7" s="92" t="str">
        <f>IF(C7="","",VLOOKUP(D7, 'Sites e Siglas'!A5:C204,2))</f>
        <v/>
      </c>
      <c r="F7" s="92" t="str">
        <f>IF(C7="","",VLOOKUP(D7, 'Sites e Siglas'!A5:C204,3))</f>
        <v/>
      </c>
      <c r="G7" s="92"/>
      <c r="H7" s="98" t="str">
        <f>IFERROR(__xludf.DUMMYFUNCTION("IF(#REF!="""","""",INDEX(SPLIT(#REF!, "" x ""), 0, 1))"),"#REF!")</f>
        <v>#REF!</v>
      </c>
      <c r="I7" s="98" t="str">
        <f>IFERROR(__xludf.DUMMYFUNCTION("IF(#REF!="""","""",INDEX(SPLIT(#REF!, "" x ""), 0, 2))"),"#REF!")</f>
        <v>#REF!</v>
      </c>
      <c r="J7" s="98" t="str">
        <f>IFERROR(__xludf.DUMMYFUNCTION("IF(#REF!="""","""",INDEX(SPLIT(#REF!, "" x ""), 0, 3))"),"#REF!")</f>
        <v>#REF!</v>
      </c>
      <c r="K7" s="94" t="str">
        <f t="shared" si="1"/>
        <v>#REF!</v>
      </c>
      <c r="L7" s="88"/>
      <c r="M7" s="42"/>
      <c r="N7" s="43" t="str">
        <f t="shared" si="24"/>
        <v/>
      </c>
      <c r="O7" s="43"/>
      <c r="P7" s="43" t="str">
        <f t="shared" si="2"/>
        <v/>
      </c>
      <c r="Q7" s="31"/>
      <c r="R7" s="43"/>
      <c r="S7" s="45"/>
      <c r="T7" s="31"/>
      <c r="U7" s="46">
        <f t="shared" si="15"/>
        <v>0</v>
      </c>
      <c r="V7" s="75" t="str">
        <f t="shared" si="3"/>
        <v/>
      </c>
      <c r="W7" s="75" t="str">
        <f t="shared" si="4"/>
        <v/>
      </c>
      <c r="X7" s="47" t="str">
        <f t="shared" si="5"/>
        <v/>
      </c>
      <c r="Y7" s="47" t="str">
        <f t="shared" si="6"/>
        <v/>
      </c>
      <c r="Z7" s="31"/>
      <c r="AA7" s="49" t="str">
        <f t="shared" si="7"/>
        <v/>
      </c>
      <c r="AB7" s="49" t="str">
        <f t="shared" si="8"/>
        <v/>
      </c>
      <c r="AC7" s="50" t="str">
        <f t="shared" si="9"/>
        <v/>
      </c>
      <c r="AD7" s="96" t="str">
        <f t="shared" si="10"/>
        <v/>
      </c>
      <c r="AE7" s="50" t="str">
        <f t="shared" si="11"/>
        <v/>
      </c>
      <c r="AF7" s="96" t="str">
        <f t="shared" si="12"/>
        <v/>
      </c>
      <c r="AG7" s="50" t="str">
        <f t="shared" si="16"/>
        <v/>
      </c>
      <c r="AH7" s="31"/>
      <c r="AI7" s="51"/>
      <c r="AJ7" s="52"/>
      <c r="AK7" s="65"/>
      <c r="AL7" s="54" t="str">
        <f t="shared" si="13"/>
        <v/>
      </c>
      <c r="AM7" s="55" t="str">
        <f t="shared" si="14"/>
        <v/>
      </c>
      <c r="AN7" s="54" t="str">
        <f t="shared" si="17"/>
        <v/>
      </c>
      <c r="AO7" s="56" t="str">
        <f t="shared" si="18"/>
        <v/>
      </c>
      <c r="AP7" s="54" t="str">
        <f t="shared" si="19"/>
        <v/>
      </c>
      <c r="AQ7" s="54" t="str">
        <f t="shared" si="20"/>
        <v/>
      </c>
      <c r="AR7" s="54" t="str">
        <f t="shared" si="21"/>
        <v/>
      </c>
      <c r="AS7" s="54" t="str">
        <f t="shared" si="22"/>
        <v/>
      </c>
      <c r="AT7" s="57" t="str">
        <f t="shared" si="23"/>
        <v/>
      </c>
      <c r="AU7" s="65"/>
      <c r="AV7" s="52"/>
      <c r="AW7" s="65"/>
      <c r="AX7" s="21"/>
      <c r="AY7" s="76"/>
      <c r="AZ7" s="21"/>
      <c r="BA7" s="21"/>
      <c r="BC7" s="21"/>
    </row>
    <row r="8" ht="18.0" customHeight="1">
      <c r="A8" s="40"/>
      <c r="B8" s="63"/>
      <c r="C8" s="90"/>
      <c r="D8" s="91" t="str">
        <f>IFERROR(__xludf.DUMMYFUNCTION("IF(C8="""","""",REGEXEXTRACT(C8,""www.*.com""))"),"")</f>
        <v/>
      </c>
      <c r="E8" s="92" t="str">
        <f>IF(C8="","",VLOOKUP(D8, 'Sites e Siglas'!A6:C205,2))</f>
        <v/>
      </c>
      <c r="F8" s="92" t="str">
        <f>IF(C8="","",VLOOKUP(D8, 'Sites e Siglas'!A6:C205,3))</f>
        <v/>
      </c>
      <c r="G8" s="92"/>
      <c r="H8" s="97" t="str">
        <f>IFERROR(__xludf.DUMMYFUNCTION("IF(#REF!="""","""",INDEX(SPLIT(#REF!, "" x ""), 0, 1))"),"#REF!")</f>
        <v>#REF!</v>
      </c>
      <c r="I8" s="97" t="str">
        <f>IFERROR(__xludf.DUMMYFUNCTION("IF(#REF!="""","""",INDEX(SPLIT(#REF!, "" x ""), 0, 2))"),"#REF!")</f>
        <v>#REF!</v>
      </c>
      <c r="J8" s="97" t="str">
        <f>IFERROR(__xludf.DUMMYFUNCTION("IF(#REF!="""","""",INDEX(SPLIT(#REF!, "" x ""), 0, 3))"),"#REF!")</f>
        <v>#REF!</v>
      </c>
      <c r="K8" s="94" t="str">
        <f t="shared" si="1"/>
        <v>#REF!</v>
      </c>
      <c r="L8" s="88"/>
      <c r="M8" s="42"/>
      <c r="N8" s="43" t="str">
        <f t="shared" si="24"/>
        <v/>
      </c>
      <c r="O8" s="43"/>
      <c r="P8" s="43" t="str">
        <f t="shared" si="2"/>
        <v/>
      </c>
      <c r="Q8" s="31"/>
      <c r="R8" s="43"/>
      <c r="S8" s="45"/>
      <c r="T8" s="31"/>
      <c r="U8" s="46">
        <f t="shared" si="15"/>
        <v>0</v>
      </c>
      <c r="V8" s="75" t="str">
        <f t="shared" si="3"/>
        <v/>
      </c>
      <c r="W8" s="75" t="str">
        <f t="shared" si="4"/>
        <v/>
      </c>
      <c r="X8" s="47" t="str">
        <f t="shared" si="5"/>
        <v/>
      </c>
      <c r="Y8" s="47" t="str">
        <f t="shared" si="6"/>
        <v/>
      </c>
      <c r="Z8" s="9"/>
      <c r="AA8" s="49" t="str">
        <f t="shared" si="7"/>
        <v/>
      </c>
      <c r="AB8" s="49" t="str">
        <f t="shared" si="8"/>
        <v/>
      </c>
      <c r="AC8" s="50" t="str">
        <f t="shared" si="9"/>
        <v/>
      </c>
      <c r="AD8" s="96" t="str">
        <f t="shared" si="10"/>
        <v/>
      </c>
      <c r="AE8" s="50" t="str">
        <f t="shared" si="11"/>
        <v/>
      </c>
      <c r="AF8" s="96" t="str">
        <f t="shared" si="12"/>
        <v/>
      </c>
      <c r="AG8" s="50" t="str">
        <f t="shared" si="16"/>
        <v/>
      </c>
      <c r="AH8" s="31"/>
      <c r="AI8" s="51"/>
      <c r="AJ8" s="52"/>
      <c r="AK8" s="65"/>
      <c r="AL8" s="54" t="str">
        <f t="shared" si="13"/>
        <v/>
      </c>
      <c r="AM8" s="55" t="str">
        <f t="shared" si="14"/>
        <v/>
      </c>
      <c r="AN8" s="54" t="str">
        <f t="shared" si="17"/>
        <v/>
      </c>
      <c r="AO8" s="56" t="str">
        <f t="shared" si="18"/>
        <v/>
      </c>
      <c r="AP8" s="54" t="str">
        <f t="shared" si="19"/>
        <v/>
      </c>
      <c r="AQ8" s="54" t="str">
        <f t="shared" si="20"/>
        <v/>
      </c>
      <c r="AR8" s="54" t="str">
        <f t="shared" si="21"/>
        <v/>
      </c>
      <c r="AS8" s="54" t="str">
        <f t="shared" si="22"/>
        <v/>
      </c>
      <c r="AT8" s="57" t="str">
        <f t="shared" si="23"/>
        <v/>
      </c>
      <c r="AU8" s="65"/>
      <c r="AV8" s="52"/>
      <c r="AW8" s="65"/>
      <c r="AX8" s="21"/>
      <c r="AY8" s="76"/>
      <c r="AZ8" s="21"/>
      <c r="BA8" s="21"/>
      <c r="BB8" s="21"/>
      <c r="BC8" s="21"/>
    </row>
    <row r="9" ht="18.0" customHeight="1">
      <c r="A9" s="40"/>
      <c r="B9" s="63"/>
      <c r="C9" s="90"/>
      <c r="D9" s="91" t="str">
        <f>IFERROR(__xludf.DUMMYFUNCTION("IF(C9="""","""",REGEXEXTRACT(C9,""www.*.com""))"),"")</f>
        <v/>
      </c>
      <c r="E9" s="92" t="str">
        <f>IF(C9="","",VLOOKUP(D9, 'Sites e Siglas'!A7:C206,2))</f>
        <v/>
      </c>
      <c r="F9" s="92" t="str">
        <f>IF(C9="","",VLOOKUP(D9, 'Sites e Siglas'!A7:C206,3))</f>
        <v/>
      </c>
      <c r="G9" s="92"/>
      <c r="H9" s="98" t="str">
        <f>IFERROR(__xludf.DUMMYFUNCTION("IF(#REF!="""","""",INDEX(SPLIT(#REF!, "" x ""), 0, 1))"),"#REF!")</f>
        <v>#REF!</v>
      </c>
      <c r="I9" s="98" t="str">
        <f>IFERROR(__xludf.DUMMYFUNCTION("IF(#REF!="""","""",INDEX(SPLIT(#REF!, "" x ""), 0, 2))"),"#REF!")</f>
        <v>#REF!</v>
      </c>
      <c r="J9" s="98" t="str">
        <f>IFERROR(__xludf.DUMMYFUNCTION("IF(#REF!="""","""",INDEX(SPLIT(#REF!, "" x ""), 0, 3))"),"#REF!")</f>
        <v>#REF!</v>
      </c>
      <c r="K9" s="94" t="str">
        <f t="shared" si="1"/>
        <v>#REF!</v>
      </c>
      <c r="L9" s="88"/>
      <c r="M9" s="42"/>
      <c r="N9" s="43" t="str">
        <f t="shared" si="24"/>
        <v/>
      </c>
      <c r="O9" s="43"/>
      <c r="P9" s="43" t="str">
        <f t="shared" si="2"/>
        <v/>
      </c>
      <c r="Q9" s="31"/>
      <c r="R9" s="43"/>
      <c r="S9" s="45"/>
      <c r="T9" s="31"/>
      <c r="U9" s="46">
        <f t="shared" si="15"/>
        <v>0</v>
      </c>
      <c r="V9" s="75" t="str">
        <f t="shared" si="3"/>
        <v/>
      </c>
      <c r="W9" s="75" t="str">
        <f t="shared" si="4"/>
        <v/>
      </c>
      <c r="X9" s="47" t="str">
        <f t="shared" si="5"/>
        <v/>
      </c>
      <c r="Y9" s="47" t="str">
        <f t="shared" si="6"/>
        <v/>
      </c>
      <c r="Z9" s="31"/>
      <c r="AA9" s="49" t="str">
        <f t="shared" si="7"/>
        <v/>
      </c>
      <c r="AB9" s="49" t="str">
        <f t="shared" si="8"/>
        <v/>
      </c>
      <c r="AC9" s="50" t="str">
        <f t="shared" si="9"/>
        <v/>
      </c>
      <c r="AD9" s="96" t="str">
        <f t="shared" si="10"/>
        <v/>
      </c>
      <c r="AE9" s="50" t="str">
        <f t="shared" si="11"/>
        <v/>
      </c>
      <c r="AF9" s="96" t="str">
        <f t="shared" si="12"/>
        <v/>
      </c>
      <c r="AG9" s="50" t="str">
        <f t="shared" si="16"/>
        <v/>
      </c>
      <c r="AH9" s="31"/>
      <c r="AI9" s="51"/>
      <c r="AJ9" s="52"/>
      <c r="AK9" s="65"/>
      <c r="AL9" s="54" t="str">
        <f t="shared" si="13"/>
        <v/>
      </c>
      <c r="AM9" s="55" t="str">
        <f t="shared" si="14"/>
        <v/>
      </c>
      <c r="AN9" s="54" t="str">
        <f t="shared" si="17"/>
        <v/>
      </c>
      <c r="AO9" s="56" t="str">
        <f t="shared" si="18"/>
        <v/>
      </c>
      <c r="AP9" s="54" t="str">
        <f t="shared" si="19"/>
        <v/>
      </c>
      <c r="AQ9" s="54" t="str">
        <f t="shared" si="20"/>
        <v/>
      </c>
      <c r="AR9" s="54" t="str">
        <f t="shared" si="21"/>
        <v/>
      </c>
      <c r="AS9" s="54" t="str">
        <f t="shared" si="22"/>
        <v/>
      </c>
      <c r="AT9" s="57" t="str">
        <f t="shared" si="23"/>
        <v/>
      </c>
      <c r="AU9" s="65"/>
      <c r="AV9" s="52"/>
      <c r="AW9" s="65"/>
      <c r="AX9" s="21"/>
      <c r="AY9" s="76"/>
      <c r="AZ9" s="21"/>
      <c r="BA9" s="21"/>
      <c r="BB9" s="21"/>
      <c r="BC9" s="21"/>
    </row>
    <row r="10" ht="18.0" customHeight="1">
      <c r="A10" s="40"/>
      <c r="B10" s="63"/>
      <c r="C10" s="90"/>
      <c r="D10" s="91" t="str">
        <f>IFERROR(__xludf.DUMMYFUNCTION("IF(C10="""","""",REGEXEXTRACT(C10,""www.*.com""))"),"")</f>
        <v/>
      </c>
      <c r="E10" s="92" t="str">
        <f>IF(C10="","",VLOOKUP(D10, 'Sites e Siglas'!A8:C207,2))</f>
        <v/>
      </c>
      <c r="F10" s="92" t="str">
        <f>IF(C10="","",VLOOKUP(D10, 'Sites e Siglas'!A8:C207,3))</f>
        <v/>
      </c>
      <c r="G10" s="92"/>
      <c r="H10" s="97" t="str">
        <f>IFERROR(__xludf.DUMMYFUNCTION("IF(#REF!="""","""",INDEX(SPLIT(#REF!, "" x ""), 0, 1))"),"#REF!")</f>
        <v>#REF!</v>
      </c>
      <c r="I10" s="97" t="str">
        <f>IFERROR(__xludf.DUMMYFUNCTION("IF(#REF!="""","""",INDEX(SPLIT(#REF!, "" x ""), 0, 2))"),"#REF!")</f>
        <v>#REF!</v>
      </c>
      <c r="J10" s="97" t="str">
        <f>IFERROR(__xludf.DUMMYFUNCTION("IF(#REF!="""","""",INDEX(SPLIT(#REF!, "" x ""), 0, 3))"),"#REF!")</f>
        <v>#REF!</v>
      </c>
      <c r="K10" s="94" t="str">
        <f t="shared" si="1"/>
        <v>#REF!</v>
      </c>
      <c r="L10" s="88"/>
      <c r="M10" s="77"/>
      <c r="N10" s="43" t="str">
        <f t="shared" si="24"/>
        <v/>
      </c>
      <c r="O10" s="43"/>
      <c r="P10" s="43" t="str">
        <f t="shared" si="2"/>
        <v/>
      </c>
      <c r="Q10" s="31"/>
      <c r="R10" s="43"/>
      <c r="S10" s="78"/>
      <c r="T10" s="31"/>
      <c r="U10" s="46">
        <f t="shared" si="15"/>
        <v>0</v>
      </c>
      <c r="V10" s="75" t="str">
        <f t="shared" si="3"/>
        <v/>
      </c>
      <c r="W10" s="75" t="str">
        <f t="shared" si="4"/>
        <v/>
      </c>
      <c r="X10" s="47" t="str">
        <f t="shared" si="5"/>
        <v/>
      </c>
      <c r="Y10" s="47" t="str">
        <f t="shared" si="6"/>
        <v/>
      </c>
      <c r="Z10" s="9"/>
      <c r="AA10" s="49" t="str">
        <f t="shared" si="7"/>
        <v/>
      </c>
      <c r="AB10" s="49" t="str">
        <f t="shared" si="8"/>
        <v/>
      </c>
      <c r="AC10" s="50" t="str">
        <f t="shared" si="9"/>
        <v/>
      </c>
      <c r="AD10" s="96" t="str">
        <f t="shared" si="10"/>
        <v/>
      </c>
      <c r="AE10" s="50" t="str">
        <f t="shared" si="11"/>
        <v/>
      </c>
      <c r="AF10" s="96" t="str">
        <f t="shared" si="12"/>
        <v/>
      </c>
      <c r="AG10" s="50" t="str">
        <f t="shared" si="16"/>
        <v/>
      </c>
      <c r="AH10" s="31"/>
      <c r="AI10" s="51"/>
      <c r="AJ10" s="52"/>
      <c r="AK10" s="65"/>
      <c r="AL10" s="54" t="str">
        <f t="shared" si="13"/>
        <v/>
      </c>
      <c r="AM10" s="55" t="str">
        <f t="shared" si="14"/>
        <v/>
      </c>
      <c r="AN10" s="54" t="str">
        <f t="shared" si="17"/>
        <v/>
      </c>
      <c r="AO10" s="56" t="str">
        <f t="shared" si="18"/>
        <v/>
      </c>
      <c r="AP10" s="54" t="str">
        <f t="shared" si="19"/>
        <v/>
      </c>
      <c r="AQ10" s="54" t="str">
        <f t="shared" si="20"/>
        <v/>
      </c>
      <c r="AR10" s="54" t="str">
        <f t="shared" si="21"/>
        <v/>
      </c>
      <c r="AS10" s="54" t="str">
        <f t="shared" si="22"/>
        <v/>
      </c>
      <c r="AT10" s="57" t="str">
        <f t="shared" si="23"/>
        <v/>
      </c>
      <c r="AU10" s="65"/>
      <c r="AV10" s="52"/>
      <c r="AW10" s="65"/>
      <c r="AX10" s="21"/>
      <c r="AY10" s="76"/>
      <c r="AZ10" s="21"/>
      <c r="BA10" s="21"/>
      <c r="BB10" s="21"/>
      <c r="BC10" s="21"/>
    </row>
    <row r="11" ht="18.0" customHeight="1">
      <c r="A11" s="40"/>
      <c r="B11" s="63"/>
      <c r="C11" s="90"/>
      <c r="D11" s="91" t="str">
        <f>IFERROR(__xludf.DUMMYFUNCTION("IF(C11="""","""",REGEXEXTRACT(C11,""www.*.com""))"),"")</f>
        <v/>
      </c>
      <c r="E11" s="92" t="str">
        <f>IF(C11="","",VLOOKUP(D11, 'Sites e Siglas'!A9:C208,2))</f>
        <v/>
      </c>
      <c r="F11" s="92" t="str">
        <f>IF(C11="","",VLOOKUP(D11, 'Sites e Siglas'!A9:C208,3))</f>
        <v/>
      </c>
      <c r="G11" s="92"/>
      <c r="H11" s="98" t="str">
        <f>IFERROR(__xludf.DUMMYFUNCTION("IF(#REF!="""","""",INDEX(SPLIT(#REF!, "" x ""), 0, 1))"),"#REF!")</f>
        <v>#REF!</v>
      </c>
      <c r="I11" s="98" t="str">
        <f>IFERROR(__xludf.DUMMYFUNCTION("IF(#REF!="""","""",INDEX(SPLIT(#REF!, "" x ""), 0, 2))"),"#REF!")</f>
        <v>#REF!</v>
      </c>
      <c r="J11" s="98" t="str">
        <f>IFERROR(__xludf.DUMMYFUNCTION("IF(#REF!="""","""",INDEX(SPLIT(#REF!, "" x ""), 0, 3))"),"#REF!")</f>
        <v>#REF!</v>
      </c>
      <c r="K11" s="94" t="str">
        <f t="shared" si="1"/>
        <v>#REF!</v>
      </c>
      <c r="L11" s="88"/>
      <c r="M11" s="77"/>
      <c r="N11" s="43" t="str">
        <f t="shared" si="24"/>
        <v/>
      </c>
      <c r="O11" s="43"/>
      <c r="P11" s="43" t="str">
        <f t="shared" si="2"/>
        <v/>
      </c>
      <c r="Q11" s="31"/>
      <c r="R11" s="43"/>
      <c r="S11" s="78"/>
      <c r="T11" s="31"/>
      <c r="U11" s="46">
        <f t="shared" si="15"/>
        <v>0</v>
      </c>
      <c r="V11" s="75" t="str">
        <f t="shared" si="3"/>
        <v/>
      </c>
      <c r="W11" s="75" t="str">
        <f t="shared" si="4"/>
        <v/>
      </c>
      <c r="X11" s="47" t="str">
        <f t="shared" si="5"/>
        <v/>
      </c>
      <c r="Y11" s="47" t="str">
        <f t="shared" si="6"/>
        <v/>
      </c>
      <c r="Z11" s="31"/>
      <c r="AA11" s="49" t="str">
        <f t="shared" si="7"/>
        <v/>
      </c>
      <c r="AB11" s="49" t="str">
        <f t="shared" si="8"/>
        <v/>
      </c>
      <c r="AC11" s="50" t="str">
        <f t="shared" si="9"/>
        <v/>
      </c>
      <c r="AD11" s="96" t="str">
        <f t="shared" si="10"/>
        <v/>
      </c>
      <c r="AE11" s="50" t="str">
        <f t="shared" si="11"/>
        <v/>
      </c>
      <c r="AF11" s="96" t="str">
        <f t="shared" si="12"/>
        <v/>
      </c>
      <c r="AG11" s="50" t="str">
        <f t="shared" si="16"/>
        <v/>
      </c>
      <c r="AH11" s="31"/>
      <c r="AI11" s="51"/>
      <c r="AJ11" s="52"/>
      <c r="AK11" s="65"/>
      <c r="AL11" s="54" t="str">
        <f t="shared" si="13"/>
        <v/>
      </c>
      <c r="AM11" s="55" t="str">
        <f t="shared" si="14"/>
        <v/>
      </c>
      <c r="AN11" s="54" t="str">
        <f t="shared" si="17"/>
        <v/>
      </c>
      <c r="AO11" s="56" t="str">
        <f t="shared" si="18"/>
        <v/>
      </c>
      <c r="AP11" s="54" t="str">
        <f t="shared" si="19"/>
        <v/>
      </c>
      <c r="AQ11" s="54" t="str">
        <f t="shared" si="20"/>
        <v/>
      </c>
      <c r="AR11" s="54" t="str">
        <f t="shared" si="21"/>
        <v/>
      </c>
      <c r="AS11" s="54" t="str">
        <f t="shared" si="22"/>
        <v/>
      </c>
      <c r="AT11" s="57" t="str">
        <f t="shared" si="23"/>
        <v/>
      </c>
      <c r="AU11" s="65"/>
      <c r="AV11" s="52"/>
      <c r="AW11" s="65"/>
      <c r="AX11" s="21"/>
      <c r="AY11" s="76"/>
      <c r="AZ11" s="21"/>
      <c r="BA11" s="21"/>
      <c r="BB11" s="21"/>
      <c r="BC11" s="21"/>
    </row>
    <row r="12" ht="18.0" customHeight="1">
      <c r="A12" s="40"/>
      <c r="B12" s="63"/>
      <c r="C12" s="90"/>
      <c r="D12" s="91" t="str">
        <f>IFERROR(__xludf.DUMMYFUNCTION("IF(C12="""","""",REGEXEXTRACT(C12,""www.*.com""))"),"")</f>
        <v/>
      </c>
      <c r="E12" s="92" t="str">
        <f>IF(C12="","",VLOOKUP(D12, 'Sites e Siglas'!A10:C209,2))</f>
        <v/>
      </c>
      <c r="F12" s="92" t="str">
        <f>IF(C12="","",VLOOKUP(D12, 'Sites e Siglas'!A10:C209,3))</f>
        <v/>
      </c>
      <c r="G12" s="92"/>
      <c r="H12" s="97" t="str">
        <f>IFERROR(__xludf.DUMMYFUNCTION("IF(#REF!="""","""",INDEX(SPLIT(#REF!, "" x ""), 0, 1))"),"#REF!")</f>
        <v>#REF!</v>
      </c>
      <c r="I12" s="97" t="str">
        <f>IFERROR(__xludf.DUMMYFUNCTION("IF(#REF!="""","""",INDEX(SPLIT(#REF!, "" x ""), 0, 2))"),"#REF!")</f>
        <v>#REF!</v>
      </c>
      <c r="J12" s="97" t="str">
        <f>IFERROR(__xludf.DUMMYFUNCTION("IF(#REF!="""","""",INDEX(SPLIT(#REF!, "" x ""), 0, 3))"),"#REF!")</f>
        <v>#REF!</v>
      </c>
      <c r="K12" s="94" t="str">
        <f t="shared" si="1"/>
        <v>#REF!</v>
      </c>
      <c r="L12" s="88"/>
      <c r="M12" s="77"/>
      <c r="N12" s="43" t="str">
        <f t="shared" si="24"/>
        <v/>
      </c>
      <c r="O12" s="43"/>
      <c r="P12" s="43" t="str">
        <f t="shared" si="2"/>
        <v/>
      </c>
      <c r="Q12" s="31"/>
      <c r="R12" s="43"/>
      <c r="S12" s="78"/>
      <c r="T12" s="31"/>
      <c r="U12" s="46">
        <f t="shared" si="15"/>
        <v>0</v>
      </c>
      <c r="V12" s="75" t="str">
        <f t="shared" si="3"/>
        <v/>
      </c>
      <c r="W12" s="75" t="str">
        <f t="shared" si="4"/>
        <v/>
      </c>
      <c r="X12" s="47" t="str">
        <f t="shared" si="5"/>
        <v/>
      </c>
      <c r="Y12" s="47" t="str">
        <f t="shared" si="6"/>
        <v/>
      </c>
      <c r="Z12" s="9"/>
      <c r="AA12" s="49" t="str">
        <f t="shared" si="7"/>
        <v/>
      </c>
      <c r="AB12" s="49" t="str">
        <f t="shared" si="8"/>
        <v/>
      </c>
      <c r="AC12" s="50" t="str">
        <f t="shared" si="9"/>
        <v/>
      </c>
      <c r="AD12" s="96" t="str">
        <f t="shared" si="10"/>
        <v/>
      </c>
      <c r="AE12" s="50" t="str">
        <f t="shared" si="11"/>
        <v/>
      </c>
      <c r="AF12" s="96" t="str">
        <f t="shared" si="12"/>
        <v/>
      </c>
      <c r="AG12" s="50" t="str">
        <f t="shared" si="16"/>
        <v/>
      </c>
      <c r="AH12" s="31"/>
      <c r="AI12" s="51"/>
      <c r="AJ12" s="52"/>
      <c r="AK12" s="65"/>
      <c r="AL12" s="54" t="str">
        <f t="shared" si="13"/>
        <v/>
      </c>
      <c r="AM12" s="55" t="str">
        <f t="shared" si="14"/>
        <v/>
      </c>
      <c r="AN12" s="54" t="str">
        <f t="shared" si="17"/>
        <v/>
      </c>
      <c r="AO12" s="56" t="str">
        <f t="shared" si="18"/>
        <v/>
      </c>
      <c r="AP12" s="54" t="str">
        <f t="shared" si="19"/>
        <v/>
      </c>
      <c r="AQ12" s="54" t="str">
        <f t="shared" si="20"/>
        <v/>
      </c>
      <c r="AR12" s="54" t="str">
        <f t="shared" si="21"/>
        <v/>
      </c>
      <c r="AS12" s="54" t="str">
        <f t="shared" si="22"/>
        <v/>
      </c>
      <c r="AT12" s="57" t="str">
        <f t="shared" si="23"/>
        <v/>
      </c>
      <c r="AU12" s="65"/>
      <c r="AV12" s="52"/>
      <c r="AW12" s="65"/>
      <c r="AX12" s="21"/>
      <c r="AY12" s="76"/>
      <c r="AZ12" s="21"/>
      <c r="BA12" s="21"/>
      <c r="BB12" s="21"/>
      <c r="BC12" s="21"/>
    </row>
    <row r="13" ht="18.0" customHeight="1">
      <c r="A13" s="40"/>
      <c r="B13" s="63"/>
      <c r="C13" s="90"/>
      <c r="D13" s="91" t="str">
        <f>IFERROR(__xludf.DUMMYFUNCTION("IF(C13="""","""",REGEXEXTRACT(C13,""www.*.com""))"),"")</f>
        <v/>
      </c>
      <c r="E13" s="92" t="str">
        <f>IF(C13="","",VLOOKUP(D13, 'Sites e Siglas'!A11:C210,2))</f>
        <v/>
      </c>
      <c r="F13" s="92" t="str">
        <f>IF(C13="","",VLOOKUP(D13, 'Sites e Siglas'!A11:C210,3))</f>
        <v/>
      </c>
      <c r="G13" s="92"/>
      <c r="H13" s="98" t="str">
        <f>IFERROR(__xludf.DUMMYFUNCTION("IF(#REF!="""","""",INDEX(SPLIT(#REF!, "" x ""), 0, 1))"),"#REF!")</f>
        <v>#REF!</v>
      </c>
      <c r="I13" s="98" t="str">
        <f>IFERROR(__xludf.DUMMYFUNCTION("IF(#REF!="""","""",INDEX(SPLIT(#REF!, "" x ""), 0, 2))"),"#REF!")</f>
        <v>#REF!</v>
      </c>
      <c r="J13" s="98" t="str">
        <f>IFERROR(__xludf.DUMMYFUNCTION("IF(#REF!="""","""",INDEX(SPLIT(#REF!, "" x ""), 0, 3))"),"#REF!")</f>
        <v>#REF!</v>
      </c>
      <c r="K13" s="94" t="str">
        <f t="shared" si="1"/>
        <v>#REF!</v>
      </c>
      <c r="L13" s="88"/>
      <c r="M13" s="77"/>
      <c r="N13" s="43" t="str">
        <f t="shared" si="24"/>
        <v/>
      </c>
      <c r="O13" s="43"/>
      <c r="P13" s="43" t="str">
        <f t="shared" si="2"/>
        <v/>
      </c>
      <c r="Q13" s="31"/>
      <c r="R13" s="43"/>
      <c r="S13" s="78"/>
      <c r="T13" s="31"/>
      <c r="U13" s="46">
        <f t="shared" si="15"/>
        <v>0</v>
      </c>
      <c r="V13" s="75" t="str">
        <f t="shared" si="3"/>
        <v/>
      </c>
      <c r="W13" s="75" t="str">
        <f t="shared" si="4"/>
        <v/>
      </c>
      <c r="X13" s="47" t="str">
        <f t="shared" si="5"/>
        <v/>
      </c>
      <c r="Y13" s="47" t="str">
        <f t="shared" si="6"/>
        <v/>
      </c>
      <c r="Z13" s="31"/>
      <c r="AA13" s="49" t="str">
        <f t="shared" si="7"/>
        <v/>
      </c>
      <c r="AB13" s="49" t="str">
        <f t="shared" si="8"/>
        <v/>
      </c>
      <c r="AC13" s="50" t="str">
        <f t="shared" si="9"/>
        <v/>
      </c>
      <c r="AD13" s="96" t="str">
        <f t="shared" si="10"/>
        <v/>
      </c>
      <c r="AE13" s="50" t="str">
        <f t="shared" si="11"/>
        <v/>
      </c>
      <c r="AF13" s="96" t="str">
        <f t="shared" si="12"/>
        <v/>
      </c>
      <c r="AG13" s="50" t="str">
        <f t="shared" si="16"/>
        <v/>
      </c>
      <c r="AH13" s="31"/>
      <c r="AI13" s="51"/>
      <c r="AJ13" s="52"/>
      <c r="AK13" s="65"/>
      <c r="AL13" s="54" t="str">
        <f t="shared" si="13"/>
        <v/>
      </c>
      <c r="AM13" s="55" t="str">
        <f t="shared" si="14"/>
        <v/>
      </c>
      <c r="AN13" s="54" t="str">
        <f t="shared" si="17"/>
        <v/>
      </c>
      <c r="AO13" s="56" t="str">
        <f t="shared" si="18"/>
        <v/>
      </c>
      <c r="AP13" s="54" t="str">
        <f t="shared" si="19"/>
        <v/>
      </c>
      <c r="AQ13" s="54" t="str">
        <f t="shared" si="20"/>
        <v/>
      </c>
      <c r="AR13" s="54" t="str">
        <f t="shared" si="21"/>
        <v/>
      </c>
      <c r="AS13" s="54" t="str">
        <f t="shared" si="22"/>
        <v/>
      </c>
      <c r="AT13" s="57" t="str">
        <f t="shared" si="23"/>
        <v/>
      </c>
      <c r="AU13" s="65"/>
      <c r="AV13" s="52"/>
      <c r="AW13" s="65"/>
      <c r="AX13" s="21"/>
      <c r="AY13" s="76"/>
      <c r="AZ13" s="21"/>
      <c r="BA13" s="21"/>
      <c r="BB13" s="21"/>
      <c r="BC13" s="21"/>
    </row>
    <row r="14" ht="18.0" customHeight="1">
      <c r="A14" s="40"/>
      <c r="B14" s="63"/>
      <c r="C14" s="90"/>
      <c r="D14" s="91" t="str">
        <f>IFERROR(__xludf.DUMMYFUNCTION("IF(C14="""","""",REGEXEXTRACT(C14,""www.*.com""))"),"")</f>
        <v/>
      </c>
      <c r="E14" s="92" t="str">
        <f>IF(C14="","",VLOOKUP(D14, 'Sites e Siglas'!A12:C211,2))</f>
        <v/>
      </c>
      <c r="F14" s="92" t="str">
        <f>IF(C14="","",VLOOKUP(D14, 'Sites e Siglas'!A12:C211,3))</f>
        <v/>
      </c>
      <c r="G14" s="92"/>
      <c r="H14" s="97" t="str">
        <f>IFERROR(__xludf.DUMMYFUNCTION("IF(#REF!="""","""",INDEX(SPLIT(#REF!, "" x ""), 0, 1))"),"#REF!")</f>
        <v>#REF!</v>
      </c>
      <c r="I14" s="97" t="str">
        <f>IFERROR(__xludf.DUMMYFUNCTION("IF(#REF!="""","""",INDEX(SPLIT(#REF!, "" x ""), 0, 2))"),"#REF!")</f>
        <v>#REF!</v>
      </c>
      <c r="J14" s="97" t="str">
        <f>IFERROR(__xludf.DUMMYFUNCTION("IF(#REF!="""","""",INDEX(SPLIT(#REF!, "" x ""), 0, 3))"),"#REF!")</f>
        <v>#REF!</v>
      </c>
      <c r="K14" s="94" t="str">
        <f t="shared" si="1"/>
        <v>#REF!</v>
      </c>
      <c r="L14" s="88"/>
      <c r="M14" s="77"/>
      <c r="N14" s="43" t="str">
        <f t="shared" si="24"/>
        <v/>
      </c>
      <c r="O14" s="43"/>
      <c r="P14" s="43" t="str">
        <f t="shared" si="2"/>
        <v/>
      </c>
      <c r="Q14" s="31"/>
      <c r="R14" s="43"/>
      <c r="S14" s="78"/>
      <c r="T14" s="31"/>
      <c r="U14" s="46">
        <f t="shared" si="15"/>
        <v>0</v>
      </c>
      <c r="V14" s="75" t="str">
        <f t="shared" si="3"/>
        <v/>
      </c>
      <c r="W14" s="75" t="str">
        <f t="shared" si="4"/>
        <v/>
      </c>
      <c r="X14" s="47" t="str">
        <f t="shared" si="5"/>
        <v/>
      </c>
      <c r="Y14" s="47" t="str">
        <f t="shared" si="6"/>
        <v/>
      </c>
      <c r="Z14" s="9"/>
      <c r="AA14" s="49" t="str">
        <f t="shared" si="7"/>
        <v/>
      </c>
      <c r="AB14" s="49" t="str">
        <f t="shared" si="8"/>
        <v/>
      </c>
      <c r="AC14" s="50" t="str">
        <f t="shared" si="9"/>
        <v/>
      </c>
      <c r="AD14" s="96" t="str">
        <f t="shared" si="10"/>
        <v/>
      </c>
      <c r="AE14" s="50" t="str">
        <f t="shared" si="11"/>
        <v/>
      </c>
      <c r="AF14" s="96" t="str">
        <f t="shared" si="12"/>
        <v/>
      </c>
      <c r="AG14" s="50" t="str">
        <f t="shared" si="16"/>
        <v/>
      </c>
      <c r="AH14" s="31"/>
      <c r="AI14" s="51"/>
      <c r="AJ14" s="52"/>
      <c r="AK14" s="65"/>
      <c r="AL14" s="54" t="str">
        <f t="shared" si="13"/>
        <v/>
      </c>
      <c r="AM14" s="55" t="str">
        <f t="shared" si="14"/>
        <v/>
      </c>
      <c r="AN14" s="54" t="str">
        <f t="shared" si="17"/>
        <v/>
      </c>
      <c r="AO14" s="56" t="str">
        <f t="shared" si="18"/>
        <v/>
      </c>
      <c r="AP14" s="54" t="str">
        <f t="shared" si="19"/>
        <v/>
      </c>
      <c r="AQ14" s="54" t="str">
        <f t="shared" si="20"/>
        <v/>
      </c>
      <c r="AR14" s="54" t="str">
        <f t="shared" si="21"/>
        <v/>
      </c>
      <c r="AS14" s="54" t="str">
        <f t="shared" si="22"/>
        <v/>
      </c>
      <c r="AT14" s="57" t="str">
        <f t="shared" si="23"/>
        <v/>
      </c>
      <c r="AU14" s="65"/>
      <c r="AV14" s="52"/>
      <c r="AW14" s="65"/>
      <c r="AX14" s="21"/>
      <c r="AY14" s="76"/>
      <c r="AZ14" s="21"/>
      <c r="BA14" s="21"/>
      <c r="BB14" s="21"/>
      <c r="BC14" s="21"/>
    </row>
    <row r="15" ht="18.0" customHeight="1">
      <c r="A15" s="40"/>
      <c r="B15" s="63"/>
      <c r="C15" s="90"/>
      <c r="D15" s="91" t="str">
        <f>IFERROR(__xludf.DUMMYFUNCTION("IF(C15="""","""",REGEXEXTRACT(C15,""www.*.com""))"),"")</f>
        <v/>
      </c>
      <c r="E15" s="92" t="str">
        <f>IF(C15="","",VLOOKUP(D15, 'Sites e Siglas'!A13:C212,2))</f>
        <v/>
      </c>
      <c r="F15" s="92" t="str">
        <f>IF(C15="","",VLOOKUP(D15, 'Sites e Siglas'!A13:C212,3))</f>
        <v/>
      </c>
      <c r="G15" s="92"/>
      <c r="H15" s="98" t="str">
        <f>IFERROR(__xludf.DUMMYFUNCTION("IF(#REF!="""","""",INDEX(SPLIT(#REF!, "" x ""), 0, 1))"),"#REF!")</f>
        <v>#REF!</v>
      </c>
      <c r="I15" s="98" t="str">
        <f>IFERROR(__xludf.DUMMYFUNCTION("IF(#REF!="""","""",INDEX(SPLIT(#REF!, "" x ""), 0, 2))"),"#REF!")</f>
        <v>#REF!</v>
      </c>
      <c r="J15" s="98" t="str">
        <f>IFERROR(__xludf.DUMMYFUNCTION("IF(#REF!="""","""",INDEX(SPLIT(#REF!, "" x ""), 0, 3))"),"#REF!")</f>
        <v>#REF!</v>
      </c>
      <c r="K15" s="94" t="str">
        <f t="shared" si="1"/>
        <v>#REF!</v>
      </c>
      <c r="L15" s="88"/>
      <c r="M15" s="77"/>
      <c r="N15" s="43" t="str">
        <f t="shared" si="24"/>
        <v/>
      </c>
      <c r="O15" s="43"/>
      <c r="P15" s="43" t="str">
        <f t="shared" si="2"/>
        <v/>
      </c>
      <c r="Q15" s="31"/>
      <c r="R15" s="43"/>
      <c r="S15" s="78"/>
      <c r="T15" s="31"/>
      <c r="U15" s="46">
        <f t="shared" si="15"/>
        <v>0</v>
      </c>
      <c r="V15" s="75" t="str">
        <f t="shared" si="3"/>
        <v/>
      </c>
      <c r="W15" s="75" t="str">
        <f t="shared" si="4"/>
        <v/>
      </c>
      <c r="X15" s="47" t="str">
        <f t="shared" si="5"/>
        <v/>
      </c>
      <c r="Y15" s="47" t="str">
        <f t="shared" si="6"/>
        <v/>
      </c>
      <c r="Z15" s="31"/>
      <c r="AA15" s="49" t="str">
        <f t="shared" si="7"/>
        <v/>
      </c>
      <c r="AB15" s="49" t="str">
        <f t="shared" si="8"/>
        <v/>
      </c>
      <c r="AC15" s="50" t="str">
        <f t="shared" si="9"/>
        <v/>
      </c>
      <c r="AD15" s="96" t="str">
        <f t="shared" si="10"/>
        <v/>
      </c>
      <c r="AE15" s="50" t="str">
        <f t="shared" si="11"/>
        <v/>
      </c>
      <c r="AF15" s="96" t="str">
        <f t="shared" si="12"/>
        <v/>
      </c>
      <c r="AG15" s="50" t="str">
        <f t="shared" si="16"/>
        <v/>
      </c>
      <c r="AH15" s="31"/>
      <c r="AI15" s="51"/>
      <c r="AJ15" s="52"/>
      <c r="AK15" s="65"/>
      <c r="AL15" s="54" t="str">
        <f t="shared" si="13"/>
        <v/>
      </c>
      <c r="AM15" s="55" t="str">
        <f t="shared" si="14"/>
        <v/>
      </c>
      <c r="AN15" s="54" t="str">
        <f t="shared" si="17"/>
        <v/>
      </c>
      <c r="AO15" s="56" t="str">
        <f t="shared" si="18"/>
        <v/>
      </c>
      <c r="AP15" s="54" t="str">
        <f t="shared" si="19"/>
        <v/>
      </c>
      <c r="AQ15" s="54" t="str">
        <f t="shared" si="20"/>
        <v/>
      </c>
      <c r="AR15" s="54" t="str">
        <f t="shared" si="21"/>
        <v/>
      </c>
      <c r="AS15" s="54" t="str">
        <f t="shared" si="22"/>
        <v/>
      </c>
      <c r="AT15" s="57" t="str">
        <f t="shared" si="23"/>
        <v/>
      </c>
      <c r="AU15" s="65"/>
      <c r="AV15" s="52"/>
      <c r="AW15" s="65"/>
      <c r="AX15" s="21"/>
      <c r="AY15" s="76"/>
      <c r="AZ15" s="21"/>
      <c r="BA15" s="21"/>
      <c r="BB15" s="21"/>
      <c r="BC15" s="21"/>
    </row>
    <row r="16" ht="18.0" customHeight="1">
      <c r="A16" s="40"/>
      <c r="B16" s="63"/>
      <c r="C16" s="90"/>
      <c r="D16" s="91" t="str">
        <f>IFERROR(__xludf.DUMMYFUNCTION("IF(C16="""","""",REGEXEXTRACT(C16,""www.*.com""))"),"")</f>
        <v/>
      </c>
      <c r="E16" s="92" t="str">
        <f>IF(C16="","",VLOOKUP(D16, 'Sites e Siglas'!A14:C213,2))</f>
        <v/>
      </c>
      <c r="F16" s="92" t="str">
        <f>IF(C16="","",VLOOKUP(D16, 'Sites e Siglas'!A14:C213,3))</f>
        <v/>
      </c>
      <c r="G16" s="92"/>
      <c r="H16" s="97" t="str">
        <f>IFERROR(__xludf.DUMMYFUNCTION("IF(#REF!="""","""",INDEX(SPLIT(#REF!, "" x ""), 0, 1))"),"#REF!")</f>
        <v>#REF!</v>
      </c>
      <c r="I16" s="97" t="str">
        <f>IFERROR(__xludf.DUMMYFUNCTION("IF(#REF!="""","""",INDEX(SPLIT(#REF!, "" x ""), 0, 2))"),"#REF!")</f>
        <v>#REF!</v>
      </c>
      <c r="J16" s="97" t="str">
        <f>IFERROR(__xludf.DUMMYFUNCTION("IF(#REF!="""","""",INDEX(SPLIT(#REF!, "" x ""), 0, 3))"),"#REF!")</f>
        <v>#REF!</v>
      </c>
      <c r="K16" s="94" t="str">
        <f t="shared" si="1"/>
        <v>#REF!</v>
      </c>
      <c r="L16" s="88"/>
      <c r="M16" s="77"/>
      <c r="N16" s="43" t="str">
        <f t="shared" si="24"/>
        <v/>
      </c>
      <c r="O16" s="43"/>
      <c r="P16" s="43" t="str">
        <f t="shared" si="2"/>
        <v/>
      </c>
      <c r="Q16" s="31"/>
      <c r="R16" s="43"/>
      <c r="S16" s="78"/>
      <c r="T16" s="31"/>
      <c r="U16" s="46">
        <f t="shared" si="15"/>
        <v>0</v>
      </c>
      <c r="V16" s="75" t="str">
        <f t="shared" si="3"/>
        <v/>
      </c>
      <c r="W16" s="75" t="str">
        <f t="shared" si="4"/>
        <v/>
      </c>
      <c r="X16" s="47" t="str">
        <f t="shared" si="5"/>
        <v/>
      </c>
      <c r="Y16" s="47" t="str">
        <f t="shared" si="6"/>
        <v/>
      </c>
      <c r="Z16" s="9"/>
      <c r="AA16" s="49" t="str">
        <f t="shared" si="7"/>
        <v/>
      </c>
      <c r="AB16" s="49" t="str">
        <f t="shared" si="8"/>
        <v/>
      </c>
      <c r="AC16" s="50" t="str">
        <f t="shared" si="9"/>
        <v/>
      </c>
      <c r="AD16" s="96" t="str">
        <f t="shared" si="10"/>
        <v/>
      </c>
      <c r="AE16" s="50" t="str">
        <f t="shared" si="11"/>
        <v/>
      </c>
      <c r="AF16" s="96" t="str">
        <f t="shared" si="12"/>
        <v/>
      </c>
      <c r="AG16" s="50" t="str">
        <f t="shared" si="16"/>
        <v/>
      </c>
      <c r="AH16" s="31"/>
      <c r="AI16" s="51"/>
      <c r="AJ16" s="52"/>
      <c r="AK16" s="65"/>
      <c r="AL16" s="54" t="str">
        <f t="shared" si="13"/>
        <v/>
      </c>
      <c r="AM16" s="55" t="str">
        <f t="shared" si="14"/>
        <v/>
      </c>
      <c r="AN16" s="54" t="str">
        <f t="shared" si="17"/>
        <v/>
      </c>
      <c r="AO16" s="56" t="str">
        <f t="shared" si="18"/>
        <v/>
      </c>
      <c r="AP16" s="54" t="str">
        <f t="shared" si="19"/>
        <v/>
      </c>
      <c r="AQ16" s="54" t="str">
        <f t="shared" si="20"/>
        <v/>
      </c>
      <c r="AR16" s="54" t="str">
        <f t="shared" si="21"/>
        <v/>
      </c>
      <c r="AS16" s="54" t="str">
        <f t="shared" si="22"/>
        <v/>
      </c>
      <c r="AT16" s="57" t="str">
        <f t="shared" si="23"/>
        <v/>
      </c>
      <c r="AU16" s="65"/>
      <c r="AV16" s="52"/>
      <c r="AW16" s="65"/>
      <c r="AX16" s="21"/>
      <c r="AY16" s="76"/>
      <c r="AZ16" s="21"/>
      <c r="BA16" s="21"/>
      <c r="BB16" s="21"/>
      <c r="BC16" s="21"/>
    </row>
    <row r="17" ht="18.0" customHeight="1">
      <c r="A17" s="40"/>
      <c r="B17" s="63"/>
      <c r="C17" s="90"/>
      <c r="D17" s="91" t="str">
        <f>IFERROR(__xludf.DUMMYFUNCTION("IF(C17="""","""",REGEXEXTRACT(C17,""www.*.com""))"),"")</f>
        <v/>
      </c>
      <c r="E17" s="92" t="str">
        <f>IF(C17="","",VLOOKUP(D17, 'Sites e Siglas'!A15:C214,2))</f>
        <v/>
      </c>
      <c r="F17" s="92" t="str">
        <f>IF(C17="","",VLOOKUP(D17, 'Sites e Siglas'!A15:C214,3))</f>
        <v/>
      </c>
      <c r="G17" s="92"/>
      <c r="H17" s="98" t="str">
        <f>IFERROR(__xludf.DUMMYFUNCTION("IF(#REF!="""","""",INDEX(SPLIT(#REF!, "" x ""), 0, 1))"),"#REF!")</f>
        <v>#REF!</v>
      </c>
      <c r="I17" s="98" t="str">
        <f>IFERROR(__xludf.DUMMYFUNCTION("IF(#REF!="""","""",INDEX(SPLIT(#REF!, "" x ""), 0, 2))"),"#REF!")</f>
        <v>#REF!</v>
      </c>
      <c r="J17" s="98" t="str">
        <f>IFERROR(__xludf.DUMMYFUNCTION("IF(#REF!="""","""",INDEX(SPLIT(#REF!, "" x ""), 0, 3))"),"#REF!")</f>
        <v>#REF!</v>
      </c>
      <c r="K17" s="94" t="str">
        <f t="shared" si="1"/>
        <v>#REF!</v>
      </c>
      <c r="L17" s="88"/>
      <c r="M17" s="77"/>
      <c r="N17" s="43" t="str">
        <f t="shared" si="24"/>
        <v/>
      </c>
      <c r="O17" s="43"/>
      <c r="P17" s="43" t="str">
        <f t="shared" si="2"/>
        <v/>
      </c>
      <c r="Q17" s="31"/>
      <c r="R17" s="43"/>
      <c r="S17" s="78"/>
      <c r="T17" s="31"/>
      <c r="U17" s="46">
        <f t="shared" si="15"/>
        <v>0</v>
      </c>
      <c r="V17" s="75" t="str">
        <f t="shared" si="3"/>
        <v/>
      </c>
      <c r="W17" s="75" t="str">
        <f t="shared" si="4"/>
        <v/>
      </c>
      <c r="X17" s="47" t="str">
        <f t="shared" si="5"/>
        <v/>
      </c>
      <c r="Y17" s="47" t="str">
        <f t="shared" si="6"/>
        <v/>
      </c>
      <c r="Z17" s="31"/>
      <c r="AA17" s="49" t="str">
        <f t="shared" si="7"/>
        <v/>
      </c>
      <c r="AB17" s="49" t="str">
        <f t="shared" si="8"/>
        <v/>
      </c>
      <c r="AC17" s="50" t="str">
        <f t="shared" si="9"/>
        <v/>
      </c>
      <c r="AD17" s="96" t="str">
        <f t="shared" si="10"/>
        <v/>
      </c>
      <c r="AE17" s="50" t="str">
        <f t="shared" si="11"/>
        <v/>
      </c>
      <c r="AF17" s="96" t="str">
        <f t="shared" si="12"/>
        <v/>
      </c>
      <c r="AG17" s="50" t="str">
        <f t="shared" si="16"/>
        <v/>
      </c>
      <c r="AH17" s="31"/>
      <c r="AI17" s="51"/>
      <c r="AJ17" s="52"/>
      <c r="AK17" s="65"/>
      <c r="AL17" s="54" t="str">
        <f t="shared" si="13"/>
        <v/>
      </c>
      <c r="AM17" s="55" t="str">
        <f t="shared" si="14"/>
        <v/>
      </c>
      <c r="AN17" s="54" t="str">
        <f t="shared" si="17"/>
        <v/>
      </c>
      <c r="AO17" s="56" t="str">
        <f t="shared" si="18"/>
        <v/>
      </c>
      <c r="AP17" s="54" t="str">
        <f t="shared" si="19"/>
        <v/>
      </c>
      <c r="AQ17" s="54" t="str">
        <f t="shared" si="20"/>
        <v/>
      </c>
      <c r="AR17" s="54" t="str">
        <f t="shared" si="21"/>
        <v/>
      </c>
      <c r="AS17" s="54" t="str">
        <f t="shared" si="22"/>
        <v/>
      </c>
      <c r="AT17" s="57" t="str">
        <f t="shared" si="23"/>
        <v/>
      </c>
      <c r="AU17" s="65"/>
      <c r="AV17" s="52"/>
      <c r="AW17" s="65"/>
      <c r="AX17" s="21"/>
      <c r="AY17" s="76"/>
      <c r="AZ17" s="21"/>
      <c r="BA17" s="21"/>
      <c r="BB17" s="21"/>
      <c r="BC17" s="21"/>
    </row>
    <row r="18" ht="18.0" customHeight="1">
      <c r="A18" s="40"/>
      <c r="B18" s="63"/>
      <c r="C18" s="90"/>
      <c r="D18" s="91" t="str">
        <f>IFERROR(__xludf.DUMMYFUNCTION("IF(C18="""","""",REGEXEXTRACT(C18,""www.*.com""))"),"")</f>
        <v/>
      </c>
      <c r="E18" s="92" t="str">
        <f>IF(C18="","",VLOOKUP(D18, 'Sites e Siglas'!A16:C215,2))</f>
        <v/>
      </c>
      <c r="F18" s="92" t="str">
        <f>IF(C18="","",VLOOKUP(D18, 'Sites e Siglas'!A16:C215,3))</f>
        <v/>
      </c>
      <c r="G18" s="92"/>
      <c r="H18" s="97" t="str">
        <f>IFERROR(__xludf.DUMMYFUNCTION("IF(#REF!="""","""",INDEX(SPLIT(#REF!, "" x ""), 0, 1))"),"#REF!")</f>
        <v>#REF!</v>
      </c>
      <c r="I18" s="97" t="str">
        <f>IFERROR(__xludf.DUMMYFUNCTION("IF(#REF!="""","""",INDEX(SPLIT(#REF!, "" x ""), 0, 2))"),"#REF!")</f>
        <v>#REF!</v>
      </c>
      <c r="J18" s="97" t="str">
        <f>IFERROR(__xludf.DUMMYFUNCTION("IF(#REF!="""","""",INDEX(SPLIT(#REF!, "" x ""), 0, 3))"),"#REF!")</f>
        <v>#REF!</v>
      </c>
      <c r="K18" s="94" t="str">
        <f t="shared" si="1"/>
        <v>#REF!</v>
      </c>
      <c r="L18" s="88"/>
      <c r="M18" s="77"/>
      <c r="N18" s="43" t="str">
        <f t="shared" si="24"/>
        <v/>
      </c>
      <c r="O18" s="43"/>
      <c r="P18" s="43" t="str">
        <f t="shared" si="2"/>
        <v/>
      </c>
      <c r="Q18" s="31"/>
      <c r="R18" s="43"/>
      <c r="S18" s="78"/>
      <c r="T18" s="31"/>
      <c r="U18" s="46">
        <f t="shared" si="15"/>
        <v>0</v>
      </c>
      <c r="V18" s="75" t="str">
        <f t="shared" si="3"/>
        <v/>
      </c>
      <c r="W18" s="75" t="str">
        <f t="shared" si="4"/>
        <v/>
      </c>
      <c r="X18" s="47" t="str">
        <f t="shared" si="5"/>
        <v/>
      </c>
      <c r="Y18" s="47" t="str">
        <f t="shared" si="6"/>
        <v/>
      </c>
      <c r="Z18" s="9"/>
      <c r="AA18" s="49" t="str">
        <f t="shared" si="7"/>
        <v/>
      </c>
      <c r="AB18" s="49" t="str">
        <f t="shared" si="8"/>
        <v/>
      </c>
      <c r="AC18" s="50" t="str">
        <f t="shared" si="9"/>
        <v/>
      </c>
      <c r="AD18" s="96" t="str">
        <f t="shared" si="10"/>
        <v/>
      </c>
      <c r="AE18" s="50" t="str">
        <f t="shared" si="11"/>
        <v/>
      </c>
      <c r="AF18" s="96" t="str">
        <f t="shared" si="12"/>
        <v/>
      </c>
      <c r="AG18" s="50" t="str">
        <f t="shared" si="16"/>
        <v/>
      </c>
      <c r="AH18" s="31"/>
      <c r="AI18" s="51"/>
      <c r="AJ18" s="52"/>
      <c r="AK18" s="65"/>
      <c r="AL18" s="54" t="str">
        <f t="shared" si="13"/>
        <v/>
      </c>
      <c r="AM18" s="55" t="str">
        <f t="shared" si="14"/>
        <v/>
      </c>
      <c r="AN18" s="54" t="str">
        <f t="shared" si="17"/>
        <v/>
      </c>
      <c r="AO18" s="56" t="str">
        <f t="shared" si="18"/>
        <v/>
      </c>
      <c r="AP18" s="54" t="str">
        <f t="shared" si="19"/>
        <v/>
      </c>
      <c r="AQ18" s="54" t="str">
        <f t="shared" si="20"/>
        <v/>
      </c>
      <c r="AR18" s="54" t="str">
        <f t="shared" si="21"/>
        <v/>
      </c>
      <c r="AS18" s="54" t="str">
        <f t="shared" si="22"/>
        <v/>
      </c>
      <c r="AT18" s="57" t="str">
        <f t="shared" si="23"/>
        <v/>
      </c>
      <c r="AU18" s="65"/>
      <c r="AV18" s="52"/>
      <c r="AW18" s="65"/>
      <c r="AX18" s="21"/>
      <c r="AY18" s="76"/>
      <c r="AZ18" s="21"/>
      <c r="BA18" s="21"/>
      <c r="BB18" s="21"/>
      <c r="BC18" s="21"/>
    </row>
    <row r="19" ht="18.0" customHeight="1">
      <c r="A19" s="79"/>
      <c r="B19" s="63"/>
      <c r="C19" s="90"/>
      <c r="D19" s="91" t="str">
        <f>IFERROR(__xludf.DUMMYFUNCTION("IF(C19="""","""",REGEXEXTRACT(C19,""www.*.com""))"),"")</f>
        <v/>
      </c>
      <c r="E19" s="92" t="str">
        <f>IF(C19="","",VLOOKUP(D19, 'Sites e Siglas'!A17:C216,2))</f>
        <v/>
      </c>
      <c r="F19" s="92" t="str">
        <f>IF(C19="","",VLOOKUP(D19, 'Sites e Siglas'!A17:C216,3))</f>
        <v/>
      </c>
      <c r="G19" s="92"/>
      <c r="H19" s="98" t="str">
        <f>IFERROR(__xludf.DUMMYFUNCTION("IF(#REF!="""","""",INDEX(SPLIT(#REF!, "" x ""), 0, 1))"),"#REF!")</f>
        <v>#REF!</v>
      </c>
      <c r="I19" s="98" t="str">
        <f>IFERROR(__xludf.DUMMYFUNCTION("IF(#REF!="""","""",INDEX(SPLIT(#REF!, "" x ""), 0, 2))"),"#REF!")</f>
        <v>#REF!</v>
      </c>
      <c r="J19" s="98" t="str">
        <f>IFERROR(__xludf.DUMMYFUNCTION("IF(#REF!="""","""",INDEX(SPLIT(#REF!, "" x ""), 0, 3))"),"#REF!")</f>
        <v>#REF!</v>
      </c>
      <c r="K19" s="94" t="str">
        <f t="shared" si="1"/>
        <v>#REF!</v>
      </c>
      <c r="L19" s="88"/>
      <c r="M19" s="43"/>
      <c r="N19" s="43" t="str">
        <f t="shared" si="24"/>
        <v/>
      </c>
      <c r="O19" s="43"/>
      <c r="P19" s="43" t="str">
        <f t="shared" si="2"/>
        <v/>
      </c>
      <c r="Q19" s="31"/>
      <c r="R19" s="43"/>
      <c r="S19" s="80"/>
      <c r="T19" s="31"/>
      <c r="U19" s="46">
        <f t="shared" si="15"/>
        <v>0</v>
      </c>
      <c r="V19" s="75" t="str">
        <f t="shared" si="3"/>
        <v/>
      </c>
      <c r="W19" s="75" t="str">
        <f t="shared" si="4"/>
        <v/>
      </c>
      <c r="X19" s="47" t="str">
        <f t="shared" si="5"/>
        <v/>
      </c>
      <c r="Y19" s="47" t="str">
        <f t="shared" si="6"/>
        <v/>
      </c>
      <c r="Z19" s="31"/>
      <c r="AA19" s="49" t="str">
        <f t="shared" si="7"/>
        <v/>
      </c>
      <c r="AB19" s="49" t="str">
        <f t="shared" si="8"/>
        <v/>
      </c>
      <c r="AC19" s="50" t="str">
        <f t="shared" si="9"/>
        <v/>
      </c>
      <c r="AD19" s="96" t="str">
        <f t="shared" si="10"/>
        <v/>
      </c>
      <c r="AE19" s="50" t="str">
        <f t="shared" si="11"/>
        <v/>
      </c>
      <c r="AF19" s="96" t="str">
        <f t="shared" si="12"/>
        <v/>
      </c>
      <c r="AG19" s="50" t="str">
        <f t="shared" si="16"/>
        <v/>
      </c>
      <c r="AH19" s="31"/>
      <c r="AI19" s="51"/>
      <c r="AJ19" s="52"/>
      <c r="AK19" s="65"/>
      <c r="AL19" s="54" t="str">
        <f t="shared" si="13"/>
        <v/>
      </c>
      <c r="AM19" s="55" t="str">
        <f t="shared" si="14"/>
        <v/>
      </c>
      <c r="AN19" s="54" t="str">
        <f t="shared" si="17"/>
        <v/>
      </c>
      <c r="AO19" s="56" t="str">
        <f t="shared" si="18"/>
        <v/>
      </c>
      <c r="AP19" s="54" t="str">
        <f t="shared" si="19"/>
        <v/>
      </c>
      <c r="AQ19" s="54" t="str">
        <f t="shared" si="20"/>
        <v/>
      </c>
      <c r="AR19" s="54" t="str">
        <f t="shared" si="21"/>
        <v/>
      </c>
      <c r="AS19" s="54" t="str">
        <f t="shared" si="22"/>
        <v/>
      </c>
      <c r="AT19" s="57" t="str">
        <f t="shared" si="23"/>
        <v/>
      </c>
      <c r="AU19" s="65"/>
      <c r="AV19" s="81"/>
      <c r="AW19" s="65"/>
      <c r="AX19" s="21"/>
      <c r="AY19" s="76"/>
      <c r="AZ19" s="21"/>
      <c r="BA19" s="21"/>
      <c r="BB19" s="21"/>
      <c r="BC19" s="21"/>
    </row>
    <row r="20" ht="18.0" customHeight="1">
      <c r="A20" s="79"/>
      <c r="B20" s="63"/>
      <c r="C20" s="90"/>
      <c r="D20" s="91" t="str">
        <f>IFERROR(__xludf.DUMMYFUNCTION("IF(C20="""","""",REGEXEXTRACT(C20,""www.*.com""))"),"")</f>
        <v/>
      </c>
      <c r="E20" s="92" t="str">
        <f>IF(C20="","",VLOOKUP(D20, 'Sites e Siglas'!A18:C217,2))</f>
        <v/>
      </c>
      <c r="F20" s="92" t="str">
        <f>IF(C20="","",VLOOKUP(D20, 'Sites e Siglas'!A18:C217,3))</f>
        <v/>
      </c>
      <c r="G20" s="92"/>
      <c r="H20" s="97" t="str">
        <f>IFERROR(__xludf.DUMMYFUNCTION("IF(#REF!="""","""",INDEX(SPLIT(#REF!, "" x ""), 0, 1))"),"#REF!")</f>
        <v>#REF!</v>
      </c>
      <c r="I20" s="97" t="str">
        <f>IFERROR(__xludf.DUMMYFUNCTION("IF(#REF!="""","""",INDEX(SPLIT(#REF!, "" x ""), 0, 2))"),"#REF!")</f>
        <v>#REF!</v>
      </c>
      <c r="J20" s="97" t="str">
        <f>IFERROR(__xludf.DUMMYFUNCTION("IF(#REF!="""","""",INDEX(SPLIT(#REF!, "" x ""), 0, 3))"),"#REF!")</f>
        <v>#REF!</v>
      </c>
      <c r="K20" s="94" t="str">
        <f t="shared" si="1"/>
        <v>#REF!</v>
      </c>
      <c r="L20" s="88"/>
      <c r="M20" s="43"/>
      <c r="N20" s="43" t="str">
        <f t="shared" si="24"/>
        <v/>
      </c>
      <c r="O20" s="43"/>
      <c r="P20" s="43" t="str">
        <f t="shared" si="2"/>
        <v/>
      </c>
      <c r="Q20" s="31"/>
      <c r="R20" s="43"/>
      <c r="S20" s="80"/>
      <c r="T20" s="31"/>
      <c r="U20" s="46">
        <f t="shared" si="15"/>
        <v>0</v>
      </c>
      <c r="V20" s="75" t="str">
        <f t="shared" si="3"/>
        <v/>
      </c>
      <c r="W20" s="75" t="str">
        <f t="shared" si="4"/>
        <v/>
      </c>
      <c r="X20" s="47" t="str">
        <f t="shared" si="5"/>
        <v/>
      </c>
      <c r="Y20" s="47" t="str">
        <f t="shared" si="6"/>
        <v/>
      </c>
      <c r="Z20" s="9"/>
      <c r="AA20" s="49" t="str">
        <f t="shared" si="7"/>
        <v/>
      </c>
      <c r="AB20" s="49" t="str">
        <f t="shared" si="8"/>
        <v/>
      </c>
      <c r="AC20" s="50" t="str">
        <f t="shared" si="9"/>
        <v/>
      </c>
      <c r="AD20" s="96" t="str">
        <f t="shared" si="10"/>
        <v/>
      </c>
      <c r="AE20" s="50" t="str">
        <f t="shared" si="11"/>
        <v/>
      </c>
      <c r="AF20" s="96" t="str">
        <f t="shared" si="12"/>
        <v/>
      </c>
      <c r="AG20" s="50" t="str">
        <f t="shared" si="16"/>
        <v/>
      </c>
      <c r="AH20" s="31"/>
      <c r="AI20" s="51"/>
      <c r="AJ20" s="52"/>
      <c r="AK20" s="65"/>
      <c r="AL20" s="54" t="str">
        <f t="shared" si="13"/>
        <v/>
      </c>
      <c r="AM20" s="55" t="str">
        <f t="shared" si="14"/>
        <v/>
      </c>
      <c r="AN20" s="54" t="str">
        <f t="shared" si="17"/>
        <v/>
      </c>
      <c r="AO20" s="56" t="str">
        <f t="shared" si="18"/>
        <v/>
      </c>
      <c r="AP20" s="54" t="str">
        <f t="shared" si="19"/>
        <v/>
      </c>
      <c r="AQ20" s="54" t="str">
        <f t="shared" si="20"/>
        <v/>
      </c>
      <c r="AR20" s="54" t="str">
        <f t="shared" si="21"/>
        <v/>
      </c>
      <c r="AS20" s="54" t="str">
        <f t="shared" si="22"/>
        <v/>
      </c>
      <c r="AT20" s="57" t="str">
        <f t="shared" si="23"/>
        <v/>
      </c>
      <c r="AU20" s="65"/>
      <c r="AV20" s="81"/>
      <c r="AW20" s="65"/>
      <c r="AX20" s="21"/>
      <c r="AY20" s="76"/>
      <c r="AZ20" s="21"/>
      <c r="BA20" s="21"/>
      <c r="BB20" s="21"/>
      <c r="BC20" s="21"/>
    </row>
    <row r="21" ht="18.0" customHeight="1">
      <c r="A21" s="79"/>
      <c r="B21" s="63"/>
      <c r="C21" s="90"/>
      <c r="D21" s="91" t="str">
        <f>IFERROR(__xludf.DUMMYFUNCTION("IF(C21="""","""",REGEXEXTRACT(C21,""www.*.com""))"),"")</f>
        <v/>
      </c>
      <c r="E21" s="92" t="str">
        <f>IF(C21="","",VLOOKUP(D21, 'Sites e Siglas'!A19:C218,2))</f>
        <v/>
      </c>
      <c r="F21" s="92" t="str">
        <f>IF(C21="","",VLOOKUP(D21, 'Sites e Siglas'!A19:C218,3))</f>
        <v/>
      </c>
      <c r="G21" s="92"/>
      <c r="H21" s="98" t="str">
        <f>IFERROR(__xludf.DUMMYFUNCTION("IF(#REF!="""","""",INDEX(SPLIT(#REF!, "" x ""), 0, 1))"),"#REF!")</f>
        <v>#REF!</v>
      </c>
      <c r="I21" s="98" t="str">
        <f>IFERROR(__xludf.DUMMYFUNCTION("IF(#REF!="""","""",INDEX(SPLIT(#REF!, "" x ""), 0, 2))"),"#REF!")</f>
        <v>#REF!</v>
      </c>
      <c r="J21" s="98" t="str">
        <f>IFERROR(__xludf.DUMMYFUNCTION("IF(#REF!="""","""",INDEX(SPLIT(#REF!, "" x ""), 0, 3))"),"#REF!")</f>
        <v>#REF!</v>
      </c>
      <c r="K21" s="94" t="str">
        <f t="shared" si="1"/>
        <v>#REF!</v>
      </c>
      <c r="L21" s="88"/>
      <c r="M21" s="43"/>
      <c r="N21" s="43" t="str">
        <f t="shared" si="24"/>
        <v/>
      </c>
      <c r="O21" s="43"/>
      <c r="P21" s="43" t="str">
        <f t="shared" si="2"/>
        <v/>
      </c>
      <c r="Q21" s="31"/>
      <c r="R21" s="43"/>
      <c r="S21" s="80"/>
      <c r="T21" s="31"/>
      <c r="U21" s="46">
        <f t="shared" si="15"/>
        <v>0</v>
      </c>
      <c r="V21" s="75" t="str">
        <f t="shared" si="3"/>
        <v/>
      </c>
      <c r="W21" s="75" t="str">
        <f t="shared" si="4"/>
        <v/>
      </c>
      <c r="X21" s="47" t="str">
        <f t="shared" si="5"/>
        <v/>
      </c>
      <c r="Y21" s="47" t="str">
        <f t="shared" si="6"/>
        <v/>
      </c>
      <c r="Z21" s="31"/>
      <c r="AA21" s="49" t="str">
        <f t="shared" si="7"/>
        <v/>
      </c>
      <c r="AB21" s="49" t="str">
        <f t="shared" si="8"/>
        <v/>
      </c>
      <c r="AC21" s="50" t="str">
        <f t="shared" si="9"/>
        <v/>
      </c>
      <c r="AD21" s="96" t="str">
        <f t="shared" si="10"/>
        <v/>
      </c>
      <c r="AE21" s="50" t="str">
        <f t="shared" si="11"/>
        <v/>
      </c>
      <c r="AF21" s="96" t="str">
        <f t="shared" si="12"/>
        <v/>
      </c>
      <c r="AG21" s="50" t="str">
        <f t="shared" si="16"/>
        <v/>
      </c>
      <c r="AH21" s="31"/>
      <c r="AI21" s="51"/>
      <c r="AJ21" s="52"/>
      <c r="AK21" s="65"/>
      <c r="AL21" s="54" t="str">
        <f t="shared" si="13"/>
        <v/>
      </c>
      <c r="AM21" s="55" t="str">
        <f t="shared" si="14"/>
        <v/>
      </c>
      <c r="AN21" s="54" t="str">
        <f t="shared" si="17"/>
        <v/>
      </c>
      <c r="AO21" s="56" t="str">
        <f t="shared" si="18"/>
        <v/>
      </c>
      <c r="AP21" s="54" t="str">
        <f t="shared" si="19"/>
        <v/>
      </c>
      <c r="AQ21" s="54" t="str">
        <f t="shared" si="20"/>
        <v/>
      </c>
      <c r="AR21" s="54" t="str">
        <f t="shared" si="21"/>
        <v/>
      </c>
      <c r="AS21" s="54" t="str">
        <f t="shared" si="22"/>
        <v/>
      </c>
      <c r="AT21" s="57" t="str">
        <f t="shared" si="23"/>
        <v/>
      </c>
      <c r="AU21" s="65"/>
      <c r="AV21" s="81"/>
      <c r="AW21" s="65"/>
      <c r="AX21" s="21"/>
      <c r="AY21" s="76"/>
      <c r="AZ21" s="21"/>
      <c r="BA21" s="21"/>
      <c r="BB21" s="21"/>
      <c r="BC21" s="21"/>
    </row>
    <row r="22" ht="18.0" customHeight="1">
      <c r="A22" s="79"/>
      <c r="B22" s="63"/>
      <c r="C22" s="90"/>
      <c r="D22" s="91" t="str">
        <f>IFERROR(__xludf.DUMMYFUNCTION("IF(C22="""","""",REGEXEXTRACT(C22,""www.*.com""))"),"")</f>
        <v/>
      </c>
      <c r="E22" s="92" t="str">
        <f>IF(C22="","",VLOOKUP(D22, 'Sites e Siglas'!A20:C219,2))</f>
        <v/>
      </c>
      <c r="F22" s="92" t="str">
        <f>IF(C22="","",VLOOKUP(D22, 'Sites e Siglas'!A20:C219,3))</f>
        <v/>
      </c>
      <c r="G22" s="92"/>
      <c r="H22" s="97" t="str">
        <f>IFERROR(__xludf.DUMMYFUNCTION("IF(#REF!="""","""",INDEX(SPLIT(#REF!, "" x ""), 0, 1))"),"#REF!")</f>
        <v>#REF!</v>
      </c>
      <c r="I22" s="97" t="str">
        <f>IFERROR(__xludf.DUMMYFUNCTION("IF(#REF!="""","""",INDEX(SPLIT(#REF!, "" x ""), 0, 2))"),"#REF!")</f>
        <v>#REF!</v>
      </c>
      <c r="J22" s="97" t="str">
        <f>IFERROR(__xludf.DUMMYFUNCTION("IF(#REF!="""","""",INDEX(SPLIT(#REF!, "" x ""), 0, 3))"),"#REF!")</f>
        <v>#REF!</v>
      </c>
      <c r="K22" s="94" t="str">
        <f t="shared" si="1"/>
        <v>#REF!</v>
      </c>
      <c r="L22" s="88"/>
      <c r="M22" s="43"/>
      <c r="N22" s="43" t="str">
        <f t="shared" si="24"/>
        <v/>
      </c>
      <c r="O22" s="43"/>
      <c r="P22" s="43" t="str">
        <f t="shared" si="2"/>
        <v/>
      </c>
      <c r="Q22" s="31"/>
      <c r="R22" s="43"/>
      <c r="S22" s="80"/>
      <c r="T22" s="31"/>
      <c r="U22" s="46">
        <f t="shared" si="15"/>
        <v>0</v>
      </c>
      <c r="V22" s="75" t="str">
        <f t="shared" si="3"/>
        <v/>
      </c>
      <c r="W22" s="75" t="str">
        <f t="shared" si="4"/>
        <v/>
      </c>
      <c r="X22" s="47" t="str">
        <f t="shared" si="5"/>
        <v/>
      </c>
      <c r="Y22" s="47" t="str">
        <f t="shared" si="6"/>
        <v/>
      </c>
      <c r="Z22" s="9"/>
      <c r="AA22" s="49" t="str">
        <f t="shared" si="7"/>
        <v/>
      </c>
      <c r="AB22" s="49" t="str">
        <f t="shared" si="8"/>
        <v/>
      </c>
      <c r="AC22" s="50" t="str">
        <f t="shared" si="9"/>
        <v/>
      </c>
      <c r="AD22" s="96" t="str">
        <f t="shared" si="10"/>
        <v/>
      </c>
      <c r="AE22" s="50" t="str">
        <f t="shared" si="11"/>
        <v/>
      </c>
      <c r="AF22" s="96" t="str">
        <f t="shared" si="12"/>
        <v/>
      </c>
      <c r="AG22" s="50" t="str">
        <f t="shared" si="16"/>
        <v/>
      </c>
      <c r="AH22" s="31"/>
      <c r="AI22" s="51"/>
      <c r="AJ22" s="52"/>
      <c r="AK22" s="65"/>
      <c r="AL22" s="54" t="str">
        <f t="shared" si="13"/>
        <v/>
      </c>
      <c r="AM22" s="55" t="str">
        <f t="shared" si="14"/>
        <v/>
      </c>
      <c r="AN22" s="54" t="str">
        <f t="shared" si="17"/>
        <v/>
      </c>
      <c r="AO22" s="56" t="str">
        <f t="shared" si="18"/>
        <v/>
      </c>
      <c r="AP22" s="54" t="str">
        <f t="shared" si="19"/>
        <v/>
      </c>
      <c r="AQ22" s="54" t="str">
        <f t="shared" si="20"/>
        <v/>
      </c>
      <c r="AR22" s="54" t="str">
        <f t="shared" si="21"/>
        <v/>
      </c>
      <c r="AS22" s="54" t="str">
        <f t="shared" si="22"/>
        <v/>
      </c>
      <c r="AT22" s="57" t="str">
        <f t="shared" si="23"/>
        <v/>
      </c>
      <c r="AU22" s="65"/>
      <c r="AV22" s="81"/>
      <c r="AW22" s="65"/>
      <c r="AX22" s="21"/>
      <c r="AY22" s="76"/>
      <c r="AZ22" s="21"/>
      <c r="BA22" s="21"/>
      <c r="BB22" s="21"/>
      <c r="BC22" s="21"/>
    </row>
    <row r="23" ht="18.0" customHeight="1">
      <c r="A23" s="79"/>
      <c r="B23" s="63"/>
      <c r="C23" s="90"/>
      <c r="D23" s="91" t="str">
        <f>IFERROR(__xludf.DUMMYFUNCTION("IF(C23="""","""",REGEXEXTRACT(C23,""www.*.com""))"),"")</f>
        <v/>
      </c>
      <c r="E23" s="92" t="str">
        <f>IF(C23="","",VLOOKUP(D23, 'Sites e Siglas'!A21:C220,2))</f>
        <v/>
      </c>
      <c r="F23" s="92" t="str">
        <f>IF(C23="","",VLOOKUP(D23, 'Sites e Siglas'!A21:C220,3))</f>
        <v/>
      </c>
      <c r="G23" s="92"/>
      <c r="H23" s="98" t="str">
        <f>IFERROR(__xludf.DUMMYFUNCTION("IF(#REF!="""","""",INDEX(SPLIT(#REF!, "" x ""), 0, 1))"),"#REF!")</f>
        <v>#REF!</v>
      </c>
      <c r="I23" s="98" t="str">
        <f>IFERROR(__xludf.DUMMYFUNCTION("IF(#REF!="""","""",INDEX(SPLIT(#REF!, "" x ""), 0, 2))"),"#REF!")</f>
        <v>#REF!</v>
      </c>
      <c r="J23" s="98" t="str">
        <f>IFERROR(__xludf.DUMMYFUNCTION("IF(#REF!="""","""",INDEX(SPLIT(#REF!, "" x ""), 0, 3))"),"#REF!")</f>
        <v>#REF!</v>
      </c>
      <c r="K23" s="94" t="str">
        <f t="shared" si="1"/>
        <v>#REF!</v>
      </c>
      <c r="L23" s="88"/>
      <c r="M23" s="43"/>
      <c r="N23" s="43" t="str">
        <f t="shared" si="24"/>
        <v/>
      </c>
      <c r="O23" s="43"/>
      <c r="P23" s="43" t="str">
        <f t="shared" si="2"/>
        <v/>
      </c>
      <c r="Q23" s="31"/>
      <c r="R23" s="43"/>
      <c r="S23" s="80"/>
      <c r="T23" s="31"/>
      <c r="U23" s="46">
        <f t="shared" si="15"/>
        <v>0</v>
      </c>
      <c r="V23" s="75" t="str">
        <f t="shared" si="3"/>
        <v/>
      </c>
      <c r="W23" s="75" t="str">
        <f t="shared" si="4"/>
        <v/>
      </c>
      <c r="X23" s="47" t="str">
        <f t="shared" si="5"/>
        <v/>
      </c>
      <c r="Y23" s="47" t="str">
        <f t="shared" si="6"/>
        <v/>
      </c>
      <c r="Z23" s="31"/>
      <c r="AA23" s="49" t="str">
        <f t="shared" si="7"/>
        <v/>
      </c>
      <c r="AB23" s="49" t="str">
        <f t="shared" si="8"/>
        <v/>
      </c>
      <c r="AC23" s="50" t="str">
        <f t="shared" si="9"/>
        <v/>
      </c>
      <c r="AD23" s="96" t="str">
        <f t="shared" si="10"/>
        <v/>
      </c>
      <c r="AE23" s="50" t="str">
        <f t="shared" si="11"/>
        <v/>
      </c>
      <c r="AF23" s="96" t="str">
        <f t="shared" si="12"/>
        <v/>
      </c>
      <c r="AG23" s="50" t="str">
        <f t="shared" si="16"/>
        <v/>
      </c>
      <c r="AH23" s="31"/>
      <c r="AI23" s="51"/>
      <c r="AJ23" s="52"/>
      <c r="AK23" s="65"/>
      <c r="AL23" s="54" t="str">
        <f t="shared" si="13"/>
        <v/>
      </c>
      <c r="AM23" s="55" t="str">
        <f t="shared" si="14"/>
        <v/>
      </c>
      <c r="AN23" s="54" t="str">
        <f t="shared" si="17"/>
        <v/>
      </c>
      <c r="AO23" s="56" t="str">
        <f t="shared" si="18"/>
        <v/>
      </c>
      <c r="AP23" s="54" t="str">
        <f t="shared" si="19"/>
        <v/>
      </c>
      <c r="AQ23" s="54" t="str">
        <f t="shared" si="20"/>
        <v/>
      </c>
      <c r="AR23" s="54" t="str">
        <f t="shared" si="21"/>
        <v/>
      </c>
      <c r="AS23" s="54" t="str">
        <f t="shared" si="22"/>
        <v/>
      </c>
      <c r="AT23" s="57" t="str">
        <f t="shared" si="23"/>
        <v/>
      </c>
      <c r="AU23" s="65"/>
      <c r="AV23" s="81"/>
      <c r="AW23" s="65"/>
      <c r="AX23" s="21"/>
      <c r="AY23" s="76"/>
      <c r="AZ23" s="21"/>
      <c r="BA23" s="21"/>
      <c r="BB23" s="21"/>
      <c r="BC23" s="21"/>
    </row>
    <row r="24" ht="18.0" customHeight="1">
      <c r="A24" s="79"/>
      <c r="B24" s="63"/>
      <c r="C24" s="90"/>
      <c r="D24" s="91" t="str">
        <f>IFERROR(__xludf.DUMMYFUNCTION("IF(C24="""","""",REGEXEXTRACT(C24,""www.*.com""))"),"")</f>
        <v/>
      </c>
      <c r="E24" s="92" t="str">
        <f>IF(C24="","",VLOOKUP(D24, 'Sites e Siglas'!A22:C221,2))</f>
        <v/>
      </c>
      <c r="F24" s="92" t="str">
        <f>IF(C24="","",VLOOKUP(D24, 'Sites e Siglas'!A22:C221,3))</f>
        <v/>
      </c>
      <c r="G24" s="92"/>
      <c r="H24" s="97" t="str">
        <f>IFERROR(__xludf.DUMMYFUNCTION("IF(#REF!="""","""",INDEX(SPLIT(#REF!, "" x ""), 0, 1))"),"#REF!")</f>
        <v>#REF!</v>
      </c>
      <c r="I24" s="97" t="str">
        <f>IFERROR(__xludf.DUMMYFUNCTION("IF(#REF!="""","""",INDEX(SPLIT(#REF!, "" x ""), 0, 2))"),"#REF!")</f>
        <v>#REF!</v>
      </c>
      <c r="J24" s="97" t="str">
        <f>IFERROR(__xludf.DUMMYFUNCTION("IF(#REF!="""","""",INDEX(SPLIT(#REF!, "" x ""), 0, 3))"),"#REF!")</f>
        <v>#REF!</v>
      </c>
      <c r="K24" s="94" t="str">
        <f t="shared" si="1"/>
        <v>#REF!</v>
      </c>
      <c r="L24" s="88"/>
      <c r="M24" s="43"/>
      <c r="N24" s="43" t="str">
        <f t="shared" si="24"/>
        <v/>
      </c>
      <c r="O24" s="43"/>
      <c r="P24" s="43" t="str">
        <f t="shared" si="2"/>
        <v/>
      </c>
      <c r="Q24" s="31"/>
      <c r="R24" s="43"/>
      <c r="S24" s="80"/>
      <c r="T24" s="31"/>
      <c r="U24" s="46">
        <f t="shared" si="15"/>
        <v>0</v>
      </c>
      <c r="V24" s="75" t="str">
        <f t="shared" si="3"/>
        <v/>
      </c>
      <c r="W24" s="75" t="str">
        <f t="shared" si="4"/>
        <v/>
      </c>
      <c r="X24" s="47" t="str">
        <f t="shared" si="5"/>
        <v/>
      </c>
      <c r="Y24" s="47" t="str">
        <f t="shared" si="6"/>
        <v/>
      </c>
      <c r="Z24" s="9"/>
      <c r="AA24" s="49" t="str">
        <f t="shared" si="7"/>
        <v/>
      </c>
      <c r="AB24" s="49" t="str">
        <f t="shared" si="8"/>
        <v/>
      </c>
      <c r="AC24" s="50" t="str">
        <f t="shared" si="9"/>
        <v/>
      </c>
      <c r="AD24" s="96" t="str">
        <f t="shared" si="10"/>
        <v/>
      </c>
      <c r="AE24" s="50" t="str">
        <f t="shared" si="11"/>
        <v/>
      </c>
      <c r="AF24" s="96" t="str">
        <f t="shared" si="12"/>
        <v/>
      </c>
      <c r="AG24" s="50" t="str">
        <f t="shared" si="16"/>
        <v/>
      </c>
      <c r="AH24" s="31"/>
      <c r="AI24" s="51"/>
      <c r="AJ24" s="52"/>
      <c r="AK24" s="65"/>
      <c r="AL24" s="54" t="str">
        <f t="shared" si="13"/>
        <v/>
      </c>
      <c r="AM24" s="55" t="str">
        <f t="shared" si="14"/>
        <v/>
      </c>
      <c r="AN24" s="54" t="str">
        <f t="shared" si="17"/>
        <v/>
      </c>
      <c r="AO24" s="56" t="str">
        <f t="shared" si="18"/>
        <v/>
      </c>
      <c r="AP24" s="54" t="str">
        <f t="shared" si="19"/>
        <v/>
      </c>
      <c r="AQ24" s="54" t="str">
        <f t="shared" si="20"/>
        <v/>
      </c>
      <c r="AR24" s="54" t="str">
        <f t="shared" si="21"/>
        <v/>
      </c>
      <c r="AS24" s="54" t="str">
        <f t="shared" si="22"/>
        <v/>
      </c>
      <c r="AT24" s="57" t="str">
        <f t="shared" si="23"/>
        <v/>
      </c>
      <c r="AU24" s="65"/>
      <c r="AV24" s="81"/>
      <c r="AW24" s="65"/>
      <c r="AX24" s="21"/>
      <c r="AY24" s="76"/>
      <c r="AZ24" s="21"/>
      <c r="BA24" s="21"/>
      <c r="BB24" s="21"/>
      <c r="BC24" s="21"/>
    </row>
    <row r="25" ht="18.0" customHeight="1">
      <c r="A25" s="79"/>
      <c r="B25" s="63"/>
      <c r="C25" s="90"/>
      <c r="D25" s="91" t="str">
        <f>IFERROR(__xludf.DUMMYFUNCTION("IF(C25="""","""",REGEXEXTRACT(C25,""www.*.com""))"),"")</f>
        <v/>
      </c>
      <c r="E25" s="92" t="str">
        <f>IF(C25="","",VLOOKUP(D25, 'Sites e Siglas'!A23:C222,2))</f>
        <v/>
      </c>
      <c r="F25" s="92" t="str">
        <f>IF(C25="","",VLOOKUP(D25, 'Sites e Siglas'!A23:C222,3))</f>
        <v/>
      </c>
      <c r="G25" s="92"/>
      <c r="H25" s="98" t="str">
        <f>IFERROR(__xludf.DUMMYFUNCTION("IF(#REF!="""","""",INDEX(SPLIT(#REF!, "" x ""), 0, 1))"),"#REF!")</f>
        <v>#REF!</v>
      </c>
      <c r="I25" s="98" t="str">
        <f>IFERROR(__xludf.DUMMYFUNCTION("IF(#REF!="""","""",INDEX(SPLIT(#REF!, "" x ""), 0, 2))"),"#REF!")</f>
        <v>#REF!</v>
      </c>
      <c r="J25" s="98" t="str">
        <f>IFERROR(__xludf.DUMMYFUNCTION("IF(#REF!="""","""",INDEX(SPLIT(#REF!, "" x ""), 0, 3))"),"#REF!")</f>
        <v>#REF!</v>
      </c>
      <c r="K25" s="94" t="str">
        <f t="shared" si="1"/>
        <v>#REF!</v>
      </c>
      <c r="L25" s="88"/>
      <c r="M25" s="43"/>
      <c r="N25" s="43" t="str">
        <f t="shared" si="24"/>
        <v/>
      </c>
      <c r="O25" s="43"/>
      <c r="P25" s="43" t="str">
        <f t="shared" si="2"/>
        <v/>
      </c>
      <c r="Q25" s="31"/>
      <c r="R25" s="43"/>
      <c r="S25" s="80"/>
      <c r="T25" s="31"/>
      <c r="U25" s="46">
        <f t="shared" si="15"/>
        <v>0</v>
      </c>
      <c r="V25" s="75" t="str">
        <f t="shared" si="3"/>
        <v/>
      </c>
      <c r="W25" s="75" t="str">
        <f t="shared" si="4"/>
        <v/>
      </c>
      <c r="X25" s="47" t="str">
        <f t="shared" si="5"/>
        <v/>
      </c>
      <c r="Y25" s="47" t="str">
        <f t="shared" si="6"/>
        <v/>
      </c>
      <c r="Z25" s="31"/>
      <c r="AA25" s="49" t="str">
        <f t="shared" si="7"/>
        <v/>
      </c>
      <c r="AB25" s="49" t="str">
        <f t="shared" si="8"/>
        <v/>
      </c>
      <c r="AC25" s="50" t="str">
        <f t="shared" si="9"/>
        <v/>
      </c>
      <c r="AD25" s="96" t="str">
        <f t="shared" si="10"/>
        <v/>
      </c>
      <c r="AE25" s="50" t="str">
        <f t="shared" si="11"/>
        <v/>
      </c>
      <c r="AF25" s="96" t="str">
        <f t="shared" si="12"/>
        <v/>
      </c>
      <c r="AG25" s="50" t="str">
        <f t="shared" si="16"/>
        <v/>
      </c>
      <c r="AH25" s="31"/>
      <c r="AI25" s="51"/>
      <c r="AJ25" s="52"/>
      <c r="AK25" s="65"/>
      <c r="AL25" s="54" t="str">
        <f t="shared" si="13"/>
        <v/>
      </c>
      <c r="AM25" s="55" t="str">
        <f t="shared" si="14"/>
        <v/>
      </c>
      <c r="AN25" s="54" t="str">
        <f t="shared" si="17"/>
        <v/>
      </c>
      <c r="AO25" s="56" t="str">
        <f t="shared" si="18"/>
        <v/>
      </c>
      <c r="AP25" s="54" t="str">
        <f t="shared" si="19"/>
        <v/>
      </c>
      <c r="AQ25" s="54" t="str">
        <f t="shared" si="20"/>
        <v/>
      </c>
      <c r="AR25" s="54" t="str">
        <f t="shared" si="21"/>
        <v/>
      </c>
      <c r="AS25" s="54" t="str">
        <f t="shared" si="22"/>
        <v/>
      </c>
      <c r="AT25" s="57" t="str">
        <f t="shared" si="23"/>
        <v/>
      </c>
      <c r="AU25" s="65"/>
      <c r="AV25" s="81"/>
      <c r="AW25" s="65"/>
      <c r="AX25" s="21"/>
      <c r="AY25" s="76"/>
      <c r="AZ25" s="21"/>
      <c r="BA25" s="21"/>
      <c r="BB25" s="21"/>
      <c r="BC25" s="21"/>
    </row>
    <row r="26" ht="18.0" customHeight="1">
      <c r="A26" s="79"/>
      <c r="B26" s="63"/>
      <c r="C26" s="90"/>
      <c r="D26" s="91" t="str">
        <f>IFERROR(__xludf.DUMMYFUNCTION("IF(C26="""","""",REGEXEXTRACT(C26,""www.*.com""))"),"")</f>
        <v/>
      </c>
      <c r="E26" s="92" t="str">
        <f>IF(C26="","",VLOOKUP(D26, 'Sites e Siglas'!A24:C223,2))</f>
        <v/>
      </c>
      <c r="F26" s="92" t="str">
        <f>IF(C26="","",VLOOKUP(D26, 'Sites e Siglas'!A24:C223,3))</f>
        <v/>
      </c>
      <c r="G26" s="92"/>
      <c r="H26" s="97" t="str">
        <f>IFERROR(__xludf.DUMMYFUNCTION("IF(#REF!="""","""",INDEX(SPLIT(#REF!, "" x ""), 0, 1))"),"#REF!")</f>
        <v>#REF!</v>
      </c>
      <c r="I26" s="97" t="str">
        <f>IFERROR(__xludf.DUMMYFUNCTION("IF(#REF!="""","""",INDEX(SPLIT(#REF!, "" x ""), 0, 2))"),"#REF!")</f>
        <v>#REF!</v>
      </c>
      <c r="J26" s="97" t="str">
        <f>IFERROR(__xludf.DUMMYFUNCTION("IF(#REF!="""","""",INDEX(SPLIT(#REF!, "" x ""), 0, 3))"),"#REF!")</f>
        <v>#REF!</v>
      </c>
      <c r="K26" s="94" t="str">
        <f t="shared" si="1"/>
        <v>#REF!</v>
      </c>
      <c r="L26" s="88"/>
      <c r="M26" s="43"/>
      <c r="N26" s="43" t="str">
        <f t="shared" si="24"/>
        <v/>
      </c>
      <c r="O26" s="43"/>
      <c r="P26" s="43" t="str">
        <f t="shared" si="2"/>
        <v/>
      </c>
      <c r="Q26" s="31"/>
      <c r="R26" s="43"/>
      <c r="S26" s="80"/>
      <c r="T26" s="31"/>
      <c r="U26" s="46">
        <f t="shared" si="15"/>
        <v>0</v>
      </c>
      <c r="V26" s="75" t="str">
        <f t="shared" si="3"/>
        <v/>
      </c>
      <c r="W26" s="75" t="str">
        <f t="shared" si="4"/>
        <v/>
      </c>
      <c r="X26" s="47" t="str">
        <f t="shared" si="5"/>
        <v/>
      </c>
      <c r="Y26" s="47" t="str">
        <f t="shared" si="6"/>
        <v/>
      </c>
      <c r="Z26" s="9"/>
      <c r="AA26" s="49" t="str">
        <f t="shared" si="7"/>
        <v/>
      </c>
      <c r="AB26" s="49" t="str">
        <f t="shared" si="8"/>
        <v/>
      </c>
      <c r="AC26" s="50" t="str">
        <f t="shared" si="9"/>
        <v/>
      </c>
      <c r="AD26" s="96" t="str">
        <f t="shared" si="10"/>
        <v/>
      </c>
      <c r="AE26" s="50" t="str">
        <f t="shared" si="11"/>
        <v/>
      </c>
      <c r="AF26" s="96" t="str">
        <f t="shared" si="12"/>
        <v/>
      </c>
      <c r="AG26" s="50" t="str">
        <f t="shared" si="16"/>
        <v/>
      </c>
      <c r="AH26" s="31"/>
      <c r="AI26" s="51"/>
      <c r="AJ26" s="52"/>
      <c r="AK26" s="65"/>
      <c r="AL26" s="54" t="str">
        <f t="shared" si="13"/>
        <v/>
      </c>
      <c r="AM26" s="55" t="str">
        <f t="shared" si="14"/>
        <v/>
      </c>
      <c r="AN26" s="54" t="str">
        <f t="shared" si="17"/>
        <v/>
      </c>
      <c r="AO26" s="56" t="str">
        <f t="shared" si="18"/>
        <v/>
      </c>
      <c r="AP26" s="54" t="str">
        <f t="shared" si="19"/>
        <v/>
      </c>
      <c r="AQ26" s="54" t="str">
        <f t="shared" si="20"/>
        <v/>
      </c>
      <c r="AR26" s="54" t="str">
        <f t="shared" si="21"/>
        <v/>
      </c>
      <c r="AS26" s="54" t="str">
        <f t="shared" si="22"/>
        <v/>
      </c>
      <c r="AT26" s="57" t="str">
        <f t="shared" si="23"/>
        <v/>
      </c>
      <c r="AU26" s="65"/>
      <c r="AV26" s="81"/>
      <c r="AW26" s="65"/>
      <c r="AX26" s="21"/>
      <c r="AY26" s="76"/>
      <c r="AZ26" s="21"/>
      <c r="BA26" s="21"/>
      <c r="BB26" s="21"/>
      <c r="BC26" s="21"/>
    </row>
    <row r="27" ht="18.0" customHeight="1">
      <c r="A27" s="79"/>
      <c r="B27" s="63"/>
      <c r="C27" s="90"/>
      <c r="D27" s="91" t="str">
        <f>IFERROR(__xludf.DUMMYFUNCTION("IF(C27="""","""",REGEXEXTRACT(C27,""www.*.com""))"),"")</f>
        <v/>
      </c>
      <c r="E27" s="92" t="str">
        <f>IF(C27="","",VLOOKUP(D27, 'Sites e Siglas'!A25:C224,2))</f>
        <v/>
      </c>
      <c r="F27" s="92" t="str">
        <f>IF(C27="","",VLOOKUP(D27, 'Sites e Siglas'!A25:C224,3))</f>
        <v/>
      </c>
      <c r="G27" s="92"/>
      <c r="H27" s="98" t="str">
        <f>IFERROR(__xludf.DUMMYFUNCTION("IF(#REF!="""","""",INDEX(SPLIT(#REF!, "" x ""), 0, 1))"),"#REF!")</f>
        <v>#REF!</v>
      </c>
      <c r="I27" s="98" t="str">
        <f>IFERROR(__xludf.DUMMYFUNCTION("IF(#REF!="""","""",INDEX(SPLIT(#REF!, "" x ""), 0, 2))"),"#REF!")</f>
        <v>#REF!</v>
      </c>
      <c r="J27" s="98" t="str">
        <f>IFERROR(__xludf.DUMMYFUNCTION("IF(#REF!="""","""",INDEX(SPLIT(#REF!, "" x ""), 0, 3))"),"#REF!")</f>
        <v>#REF!</v>
      </c>
      <c r="K27" s="94" t="str">
        <f t="shared" si="1"/>
        <v>#REF!</v>
      </c>
      <c r="L27" s="88"/>
      <c r="M27" s="43"/>
      <c r="N27" s="43" t="str">
        <f t="shared" si="24"/>
        <v/>
      </c>
      <c r="O27" s="43"/>
      <c r="P27" s="43" t="str">
        <f t="shared" si="2"/>
        <v/>
      </c>
      <c r="Q27" s="31"/>
      <c r="R27" s="43"/>
      <c r="S27" s="80"/>
      <c r="T27" s="31"/>
      <c r="U27" s="46">
        <f t="shared" si="15"/>
        <v>0</v>
      </c>
      <c r="V27" s="75" t="str">
        <f t="shared" si="3"/>
        <v/>
      </c>
      <c r="W27" s="75" t="str">
        <f t="shared" si="4"/>
        <v/>
      </c>
      <c r="X27" s="47" t="str">
        <f t="shared" si="5"/>
        <v/>
      </c>
      <c r="Y27" s="47" t="str">
        <f t="shared" si="6"/>
        <v/>
      </c>
      <c r="Z27" s="31"/>
      <c r="AA27" s="49" t="str">
        <f t="shared" si="7"/>
        <v/>
      </c>
      <c r="AB27" s="49" t="str">
        <f t="shared" si="8"/>
        <v/>
      </c>
      <c r="AC27" s="50" t="str">
        <f t="shared" si="9"/>
        <v/>
      </c>
      <c r="AD27" s="96" t="str">
        <f t="shared" si="10"/>
        <v/>
      </c>
      <c r="AE27" s="50" t="str">
        <f t="shared" si="11"/>
        <v/>
      </c>
      <c r="AF27" s="96" t="str">
        <f t="shared" si="12"/>
        <v/>
      </c>
      <c r="AG27" s="50" t="str">
        <f t="shared" si="16"/>
        <v/>
      </c>
      <c r="AH27" s="31"/>
      <c r="AI27" s="51"/>
      <c r="AJ27" s="52"/>
      <c r="AK27" s="65"/>
      <c r="AL27" s="54" t="str">
        <f t="shared" si="13"/>
        <v/>
      </c>
      <c r="AM27" s="55" t="str">
        <f t="shared" si="14"/>
        <v/>
      </c>
      <c r="AN27" s="54" t="str">
        <f t="shared" si="17"/>
        <v/>
      </c>
      <c r="AO27" s="56" t="str">
        <f t="shared" si="18"/>
        <v/>
      </c>
      <c r="AP27" s="54" t="str">
        <f t="shared" si="19"/>
        <v/>
      </c>
      <c r="AQ27" s="54" t="str">
        <f t="shared" si="20"/>
        <v/>
      </c>
      <c r="AR27" s="54" t="str">
        <f t="shared" si="21"/>
        <v/>
      </c>
      <c r="AS27" s="54" t="str">
        <f t="shared" si="22"/>
        <v/>
      </c>
      <c r="AT27" s="57" t="str">
        <f t="shared" si="23"/>
        <v/>
      </c>
      <c r="AU27" s="65"/>
      <c r="AV27" s="81"/>
      <c r="AW27" s="65"/>
      <c r="AX27" s="21"/>
      <c r="AY27" s="76"/>
      <c r="AZ27" s="21"/>
      <c r="BA27" s="21"/>
      <c r="BB27" s="21"/>
      <c r="BC27" s="21"/>
    </row>
    <row r="28" ht="18.0" customHeight="1">
      <c r="A28" s="79"/>
      <c r="B28" s="63"/>
      <c r="C28" s="90"/>
      <c r="D28" s="91" t="str">
        <f>IFERROR(__xludf.DUMMYFUNCTION("IF(C28="""","""",REGEXEXTRACT(C28,""www.*.com""))"),"")</f>
        <v/>
      </c>
      <c r="E28" s="92" t="str">
        <f>IF(C28="","",VLOOKUP(D28, 'Sites e Siglas'!A26:C225,2))</f>
        <v/>
      </c>
      <c r="F28" s="92" t="str">
        <f>IF(C28="","",VLOOKUP(D28, 'Sites e Siglas'!A26:C225,3))</f>
        <v/>
      </c>
      <c r="G28" s="92"/>
      <c r="H28" s="97" t="str">
        <f>IFERROR(__xludf.DUMMYFUNCTION("IF(#REF!="""","""",INDEX(SPLIT(#REF!, "" x ""), 0, 1))"),"#REF!")</f>
        <v>#REF!</v>
      </c>
      <c r="I28" s="97" t="str">
        <f>IFERROR(__xludf.DUMMYFUNCTION("IF(#REF!="""","""",INDEX(SPLIT(#REF!, "" x ""), 0, 2))"),"#REF!")</f>
        <v>#REF!</v>
      </c>
      <c r="J28" s="97" t="str">
        <f>IFERROR(__xludf.DUMMYFUNCTION("IF(#REF!="""","""",INDEX(SPLIT(#REF!, "" x ""), 0, 3))"),"#REF!")</f>
        <v>#REF!</v>
      </c>
      <c r="K28" s="94" t="str">
        <f t="shared" si="1"/>
        <v>#REF!</v>
      </c>
      <c r="L28" s="88"/>
      <c r="M28" s="43"/>
      <c r="N28" s="43" t="str">
        <f t="shared" si="24"/>
        <v/>
      </c>
      <c r="O28" s="43"/>
      <c r="P28" s="43" t="str">
        <f t="shared" si="2"/>
        <v/>
      </c>
      <c r="Q28" s="31"/>
      <c r="R28" s="43"/>
      <c r="S28" s="80"/>
      <c r="T28" s="31"/>
      <c r="U28" s="46">
        <f t="shared" si="15"/>
        <v>0</v>
      </c>
      <c r="V28" s="75" t="str">
        <f t="shared" si="3"/>
        <v/>
      </c>
      <c r="W28" s="75" t="str">
        <f t="shared" si="4"/>
        <v/>
      </c>
      <c r="X28" s="47" t="str">
        <f t="shared" si="5"/>
        <v/>
      </c>
      <c r="Y28" s="47" t="str">
        <f t="shared" si="6"/>
        <v/>
      </c>
      <c r="Z28" s="9"/>
      <c r="AA28" s="49" t="str">
        <f t="shared" si="7"/>
        <v/>
      </c>
      <c r="AB28" s="49" t="str">
        <f t="shared" si="8"/>
        <v/>
      </c>
      <c r="AC28" s="50" t="str">
        <f t="shared" si="9"/>
        <v/>
      </c>
      <c r="AD28" s="96" t="str">
        <f t="shared" si="10"/>
        <v/>
      </c>
      <c r="AE28" s="50" t="str">
        <f t="shared" si="11"/>
        <v/>
      </c>
      <c r="AF28" s="96" t="str">
        <f t="shared" si="12"/>
        <v/>
      </c>
      <c r="AG28" s="50" t="str">
        <f t="shared" si="16"/>
        <v/>
      </c>
      <c r="AH28" s="31"/>
      <c r="AI28" s="51"/>
      <c r="AJ28" s="52"/>
      <c r="AK28" s="65"/>
      <c r="AL28" s="54" t="str">
        <f t="shared" si="13"/>
        <v/>
      </c>
      <c r="AM28" s="55" t="str">
        <f t="shared" si="14"/>
        <v/>
      </c>
      <c r="AN28" s="54" t="str">
        <f t="shared" si="17"/>
        <v/>
      </c>
      <c r="AO28" s="56" t="str">
        <f t="shared" si="18"/>
        <v/>
      </c>
      <c r="AP28" s="54" t="str">
        <f t="shared" si="19"/>
        <v/>
      </c>
      <c r="AQ28" s="54" t="str">
        <f t="shared" si="20"/>
        <v/>
      </c>
      <c r="AR28" s="54" t="str">
        <f t="shared" si="21"/>
        <v/>
      </c>
      <c r="AS28" s="54" t="str">
        <f t="shared" si="22"/>
        <v/>
      </c>
      <c r="AT28" s="57" t="str">
        <f t="shared" si="23"/>
        <v/>
      </c>
      <c r="AU28" s="65"/>
      <c r="AV28" s="81"/>
      <c r="AW28" s="65"/>
      <c r="AX28" s="21"/>
      <c r="AY28" s="76"/>
      <c r="AZ28" s="21"/>
      <c r="BA28" s="21"/>
      <c r="BB28" s="21"/>
      <c r="BC28" s="21"/>
    </row>
    <row r="29" ht="18.0" customHeight="1">
      <c r="A29" s="79"/>
      <c r="B29" s="63"/>
      <c r="C29" s="90"/>
      <c r="D29" s="91" t="str">
        <f>IFERROR(__xludf.DUMMYFUNCTION("IF(C29="""","""",REGEXEXTRACT(C29,""www.*.com""))"),"")</f>
        <v/>
      </c>
      <c r="E29" s="92" t="str">
        <f>IF(C29="","",VLOOKUP(D29, 'Sites e Siglas'!A27:C226,2))</f>
        <v/>
      </c>
      <c r="F29" s="92" t="str">
        <f>IF(C29="","",VLOOKUP(D29, 'Sites e Siglas'!A27:C226,3))</f>
        <v/>
      </c>
      <c r="G29" s="92"/>
      <c r="H29" s="98" t="str">
        <f>IFERROR(__xludf.DUMMYFUNCTION("IF(#REF!="""","""",INDEX(SPLIT(#REF!, "" x ""), 0, 1))"),"#REF!")</f>
        <v>#REF!</v>
      </c>
      <c r="I29" s="98" t="str">
        <f>IFERROR(__xludf.DUMMYFUNCTION("IF(#REF!="""","""",INDEX(SPLIT(#REF!, "" x ""), 0, 2))"),"#REF!")</f>
        <v>#REF!</v>
      </c>
      <c r="J29" s="98" t="str">
        <f>IFERROR(__xludf.DUMMYFUNCTION("IF(#REF!="""","""",INDEX(SPLIT(#REF!, "" x ""), 0, 3))"),"#REF!")</f>
        <v>#REF!</v>
      </c>
      <c r="K29" s="94" t="str">
        <f t="shared" si="1"/>
        <v>#REF!</v>
      </c>
      <c r="L29" s="88"/>
      <c r="M29" s="43"/>
      <c r="N29" s="43" t="str">
        <f t="shared" si="24"/>
        <v/>
      </c>
      <c r="O29" s="43"/>
      <c r="P29" s="43" t="str">
        <f t="shared" si="2"/>
        <v/>
      </c>
      <c r="Q29" s="31"/>
      <c r="R29" s="43"/>
      <c r="S29" s="80"/>
      <c r="T29" s="31"/>
      <c r="U29" s="46">
        <f t="shared" si="15"/>
        <v>0</v>
      </c>
      <c r="V29" s="75" t="str">
        <f t="shared" si="3"/>
        <v/>
      </c>
      <c r="W29" s="75" t="str">
        <f t="shared" si="4"/>
        <v/>
      </c>
      <c r="X29" s="47" t="str">
        <f t="shared" si="5"/>
        <v/>
      </c>
      <c r="Y29" s="47" t="str">
        <f t="shared" si="6"/>
        <v/>
      </c>
      <c r="Z29" s="31"/>
      <c r="AA29" s="49" t="str">
        <f t="shared" si="7"/>
        <v/>
      </c>
      <c r="AB29" s="49" t="str">
        <f t="shared" si="8"/>
        <v/>
      </c>
      <c r="AC29" s="50" t="str">
        <f t="shared" si="9"/>
        <v/>
      </c>
      <c r="AD29" s="96" t="str">
        <f t="shared" si="10"/>
        <v/>
      </c>
      <c r="AE29" s="50" t="str">
        <f t="shared" si="11"/>
        <v/>
      </c>
      <c r="AF29" s="96" t="str">
        <f t="shared" si="12"/>
        <v/>
      </c>
      <c r="AG29" s="50" t="str">
        <f t="shared" si="16"/>
        <v/>
      </c>
      <c r="AH29" s="31"/>
      <c r="AI29" s="51"/>
      <c r="AJ29" s="52"/>
      <c r="AK29" s="65"/>
      <c r="AL29" s="54" t="str">
        <f t="shared" si="13"/>
        <v/>
      </c>
      <c r="AM29" s="55" t="str">
        <f t="shared" si="14"/>
        <v/>
      </c>
      <c r="AN29" s="54" t="str">
        <f t="shared" si="17"/>
        <v/>
      </c>
      <c r="AO29" s="56" t="str">
        <f t="shared" si="18"/>
        <v/>
      </c>
      <c r="AP29" s="54" t="str">
        <f t="shared" si="19"/>
        <v/>
      </c>
      <c r="AQ29" s="54" t="str">
        <f t="shared" si="20"/>
        <v/>
      </c>
      <c r="AR29" s="54" t="str">
        <f t="shared" si="21"/>
        <v/>
      </c>
      <c r="AS29" s="54" t="str">
        <f t="shared" si="22"/>
        <v/>
      </c>
      <c r="AT29" s="57" t="str">
        <f t="shared" si="23"/>
        <v/>
      </c>
      <c r="AU29" s="65"/>
      <c r="AV29" s="81"/>
      <c r="AW29" s="65"/>
      <c r="AX29" s="21"/>
      <c r="AY29" s="76"/>
      <c r="AZ29" s="21"/>
      <c r="BA29" s="21"/>
      <c r="BB29" s="21"/>
      <c r="BC29" s="21"/>
    </row>
    <row r="30" ht="18.0" customHeight="1">
      <c r="A30" s="79"/>
      <c r="B30" s="63"/>
      <c r="C30" s="90"/>
      <c r="D30" s="91" t="str">
        <f>IFERROR(__xludf.DUMMYFUNCTION("IF(C30="""","""",REGEXEXTRACT(C30,""www.*.com""))"),"")</f>
        <v/>
      </c>
      <c r="E30" s="92" t="str">
        <f>IF(C30="","",VLOOKUP(D30, 'Sites e Siglas'!A28:C227,2))</f>
        <v/>
      </c>
      <c r="F30" s="92" t="str">
        <f>IF(C30="","",VLOOKUP(D30, 'Sites e Siglas'!A28:C227,3))</f>
        <v/>
      </c>
      <c r="G30" s="92"/>
      <c r="H30" s="97" t="str">
        <f>IFERROR(__xludf.DUMMYFUNCTION("IF(#REF!="""","""",INDEX(SPLIT(#REF!, "" x ""), 0, 1))"),"#REF!")</f>
        <v>#REF!</v>
      </c>
      <c r="I30" s="97" t="str">
        <f>IFERROR(__xludf.DUMMYFUNCTION("IF(#REF!="""","""",INDEX(SPLIT(#REF!, "" x ""), 0, 2))"),"#REF!")</f>
        <v>#REF!</v>
      </c>
      <c r="J30" s="97" t="str">
        <f>IFERROR(__xludf.DUMMYFUNCTION("IF(#REF!="""","""",INDEX(SPLIT(#REF!, "" x ""), 0, 3))"),"#REF!")</f>
        <v>#REF!</v>
      </c>
      <c r="K30" s="94" t="str">
        <f t="shared" si="1"/>
        <v>#REF!</v>
      </c>
      <c r="L30" s="88"/>
      <c r="M30" s="43"/>
      <c r="N30" s="43" t="str">
        <f t="shared" si="24"/>
        <v/>
      </c>
      <c r="O30" s="43"/>
      <c r="P30" s="43" t="str">
        <f t="shared" si="2"/>
        <v/>
      </c>
      <c r="Q30" s="31"/>
      <c r="R30" s="43"/>
      <c r="S30" s="80"/>
      <c r="T30" s="31"/>
      <c r="U30" s="46">
        <f t="shared" si="15"/>
        <v>0</v>
      </c>
      <c r="V30" s="75" t="str">
        <f t="shared" si="3"/>
        <v/>
      </c>
      <c r="W30" s="75" t="str">
        <f t="shared" si="4"/>
        <v/>
      </c>
      <c r="X30" s="47" t="str">
        <f t="shared" si="5"/>
        <v/>
      </c>
      <c r="Y30" s="47" t="str">
        <f t="shared" si="6"/>
        <v/>
      </c>
      <c r="Z30" s="9"/>
      <c r="AA30" s="49" t="str">
        <f t="shared" si="7"/>
        <v/>
      </c>
      <c r="AB30" s="49" t="str">
        <f t="shared" si="8"/>
        <v/>
      </c>
      <c r="AC30" s="50" t="str">
        <f t="shared" si="9"/>
        <v/>
      </c>
      <c r="AD30" s="96" t="str">
        <f t="shared" si="10"/>
        <v/>
      </c>
      <c r="AE30" s="50" t="str">
        <f t="shared" si="11"/>
        <v/>
      </c>
      <c r="AF30" s="96" t="str">
        <f t="shared" si="12"/>
        <v/>
      </c>
      <c r="AG30" s="50" t="str">
        <f t="shared" si="16"/>
        <v/>
      </c>
      <c r="AH30" s="31"/>
      <c r="AI30" s="51"/>
      <c r="AJ30" s="52"/>
      <c r="AK30" s="65"/>
      <c r="AL30" s="54" t="str">
        <f t="shared" si="13"/>
        <v/>
      </c>
      <c r="AM30" s="55" t="str">
        <f t="shared" si="14"/>
        <v/>
      </c>
      <c r="AN30" s="54" t="str">
        <f t="shared" si="17"/>
        <v/>
      </c>
      <c r="AO30" s="56" t="str">
        <f t="shared" si="18"/>
        <v/>
      </c>
      <c r="AP30" s="54" t="str">
        <f t="shared" si="19"/>
        <v/>
      </c>
      <c r="AQ30" s="54" t="str">
        <f t="shared" si="20"/>
        <v/>
      </c>
      <c r="AR30" s="54" t="str">
        <f t="shared" si="21"/>
        <v/>
      </c>
      <c r="AS30" s="54" t="str">
        <f t="shared" si="22"/>
        <v/>
      </c>
      <c r="AT30" s="57" t="str">
        <f t="shared" si="23"/>
        <v/>
      </c>
      <c r="AU30" s="65"/>
      <c r="AV30" s="81"/>
      <c r="AW30" s="65"/>
      <c r="AX30" s="21"/>
      <c r="AY30" s="76"/>
      <c r="AZ30" s="21"/>
      <c r="BA30" s="21"/>
      <c r="BB30" s="21"/>
      <c r="BC30" s="21"/>
    </row>
    <row r="31" ht="18.0" customHeight="1">
      <c r="A31" s="79"/>
      <c r="B31" s="63"/>
      <c r="C31" s="90"/>
      <c r="D31" s="91" t="str">
        <f>IFERROR(__xludf.DUMMYFUNCTION("IF(C31="""","""",REGEXEXTRACT(C31,""www.*.com""))"),"")</f>
        <v/>
      </c>
      <c r="E31" s="92" t="str">
        <f>IF(C31="","",VLOOKUP(D31, 'Sites e Siglas'!A29:C228,2))</f>
        <v/>
      </c>
      <c r="F31" s="92" t="str">
        <f>IF(C31="","",VLOOKUP(D31, 'Sites e Siglas'!A29:C228,3))</f>
        <v/>
      </c>
      <c r="G31" s="92"/>
      <c r="H31" s="98" t="str">
        <f>IFERROR(__xludf.DUMMYFUNCTION("IF(#REF!="""","""",INDEX(SPLIT(#REF!, "" x ""), 0, 1))"),"#REF!")</f>
        <v>#REF!</v>
      </c>
      <c r="I31" s="98" t="str">
        <f>IFERROR(__xludf.DUMMYFUNCTION("IF(#REF!="""","""",INDEX(SPLIT(#REF!, "" x ""), 0, 2))"),"#REF!")</f>
        <v>#REF!</v>
      </c>
      <c r="J31" s="98" t="str">
        <f>IFERROR(__xludf.DUMMYFUNCTION("IF(#REF!="""","""",INDEX(SPLIT(#REF!, "" x ""), 0, 3))"),"#REF!")</f>
        <v>#REF!</v>
      </c>
      <c r="K31" s="94" t="str">
        <f t="shared" si="1"/>
        <v>#REF!</v>
      </c>
      <c r="L31" s="88"/>
      <c r="M31" s="43"/>
      <c r="N31" s="43" t="str">
        <f t="shared" si="24"/>
        <v/>
      </c>
      <c r="O31" s="43"/>
      <c r="P31" s="43" t="str">
        <f t="shared" si="2"/>
        <v/>
      </c>
      <c r="Q31" s="31"/>
      <c r="R31" s="43"/>
      <c r="S31" s="80"/>
      <c r="T31" s="31"/>
      <c r="U31" s="46">
        <f t="shared" si="15"/>
        <v>0</v>
      </c>
      <c r="V31" s="75" t="str">
        <f t="shared" si="3"/>
        <v/>
      </c>
      <c r="W31" s="75" t="str">
        <f t="shared" si="4"/>
        <v/>
      </c>
      <c r="X31" s="47" t="str">
        <f t="shared" si="5"/>
        <v/>
      </c>
      <c r="Y31" s="47" t="str">
        <f t="shared" si="6"/>
        <v/>
      </c>
      <c r="Z31" s="31"/>
      <c r="AA31" s="49" t="str">
        <f t="shared" si="7"/>
        <v/>
      </c>
      <c r="AB31" s="49" t="str">
        <f t="shared" si="8"/>
        <v/>
      </c>
      <c r="AC31" s="50" t="str">
        <f t="shared" si="9"/>
        <v/>
      </c>
      <c r="AD31" s="96" t="str">
        <f t="shared" si="10"/>
        <v/>
      </c>
      <c r="AE31" s="50" t="str">
        <f t="shared" si="11"/>
        <v/>
      </c>
      <c r="AF31" s="96" t="str">
        <f t="shared" si="12"/>
        <v/>
      </c>
      <c r="AG31" s="50" t="str">
        <f t="shared" si="16"/>
        <v/>
      </c>
      <c r="AH31" s="31"/>
      <c r="AI31" s="51"/>
      <c r="AJ31" s="52"/>
      <c r="AK31" s="65"/>
      <c r="AL31" s="54" t="str">
        <f t="shared" si="13"/>
        <v/>
      </c>
      <c r="AM31" s="55" t="str">
        <f t="shared" si="14"/>
        <v/>
      </c>
      <c r="AN31" s="54" t="str">
        <f t="shared" si="17"/>
        <v/>
      </c>
      <c r="AO31" s="56" t="str">
        <f t="shared" si="18"/>
        <v/>
      </c>
      <c r="AP31" s="54" t="str">
        <f t="shared" si="19"/>
        <v/>
      </c>
      <c r="AQ31" s="54" t="str">
        <f t="shared" si="20"/>
        <v/>
      </c>
      <c r="AR31" s="54" t="str">
        <f t="shared" si="21"/>
        <v/>
      </c>
      <c r="AS31" s="54" t="str">
        <f t="shared" si="22"/>
        <v/>
      </c>
      <c r="AT31" s="57" t="str">
        <f t="shared" si="23"/>
        <v/>
      </c>
      <c r="AU31" s="65"/>
      <c r="AV31" s="81"/>
      <c r="AW31" s="65"/>
      <c r="AX31" s="21"/>
      <c r="AY31" s="76"/>
      <c r="AZ31" s="21"/>
      <c r="BA31" s="21"/>
      <c r="BB31" s="21"/>
      <c r="BC31" s="21"/>
    </row>
    <row r="32" ht="18.0" customHeight="1">
      <c r="A32" s="79"/>
      <c r="B32" s="63"/>
      <c r="C32" s="90"/>
      <c r="D32" s="91" t="str">
        <f>IFERROR(__xludf.DUMMYFUNCTION("IF(C32="""","""",REGEXEXTRACT(C32,""www.*.com""))"),"")</f>
        <v/>
      </c>
      <c r="E32" s="92" t="str">
        <f>IF(C32="","",VLOOKUP(D32, 'Sites e Siglas'!A30:C229,2))</f>
        <v/>
      </c>
      <c r="F32" s="92" t="str">
        <f>IF(C32="","",VLOOKUP(D32, 'Sites e Siglas'!A30:C229,3))</f>
        <v/>
      </c>
      <c r="G32" s="92"/>
      <c r="H32" s="97" t="str">
        <f>IFERROR(__xludf.DUMMYFUNCTION("IF(#REF!="""","""",INDEX(SPLIT(#REF!, "" x ""), 0, 1))"),"#REF!")</f>
        <v>#REF!</v>
      </c>
      <c r="I32" s="97" t="str">
        <f>IFERROR(__xludf.DUMMYFUNCTION("IF(#REF!="""","""",INDEX(SPLIT(#REF!, "" x ""), 0, 2))"),"#REF!")</f>
        <v>#REF!</v>
      </c>
      <c r="J32" s="97" t="str">
        <f>IFERROR(__xludf.DUMMYFUNCTION("IF(#REF!="""","""",INDEX(SPLIT(#REF!, "" x ""), 0, 3))"),"#REF!")</f>
        <v>#REF!</v>
      </c>
      <c r="K32" s="94" t="str">
        <f t="shared" si="1"/>
        <v>#REF!</v>
      </c>
      <c r="L32" s="88"/>
      <c r="M32" s="43"/>
      <c r="N32" s="43" t="str">
        <f t="shared" si="24"/>
        <v/>
      </c>
      <c r="O32" s="43"/>
      <c r="P32" s="43" t="str">
        <f t="shared" si="2"/>
        <v/>
      </c>
      <c r="Q32" s="31"/>
      <c r="R32" s="43"/>
      <c r="S32" s="80"/>
      <c r="T32" s="31"/>
      <c r="U32" s="46">
        <f t="shared" si="15"/>
        <v>0</v>
      </c>
      <c r="V32" s="75" t="str">
        <f t="shared" si="3"/>
        <v/>
      </c>
      <c r="W32" s="75" t="str">
        <f t="shared" si="4"/>
        <v/>
      </c>
      <c r="X32" s="47" t="str">
        <f t="shared" si="5"/>
        <v/>
      </c>
      <c r="Y32" s="47" t="str">
        <f t="shared" si="6"/>
        <v/>
      </c>
      <c r="Z32" s="9"/>
      <c r="AA32" s="49" t="str">
        <f t="shared" si="7"/>
        <v/>
      </c>
      <c r="AB32" s="49" t="str">
        <f t="shared" si="8"/>
        <v/>
      </c>
      <c r="AC32" s="50" t="str">
        <f t="shared" si="9"/>
        <v/>
      </c>
      <c r="AD32" s="96" t="str">
        <f t="shared" si="10"/>
        <v/>
      </c>
      <c r="AE32" s="50" t="str">
        <f t="shared" si="11"/>
        <v/>
      </c>
      <c r="AF32" s="96" t="str">
        <f t="shared" si="12"/>
        <v/>
      </c>
      <c r="AG32" s="50" t="str">
        <f t="shared" si="16"/>
        <v/>
      </c>
      <c r="AH32" s="31"/>
      <c r="AI32" s="51"/>
      <c r="AJ32" s="52"/>
      <c r="AK32" s="65"/>
      <c r="AL32" s="54" t="str">
        <f t="shared" si="13"/>
        <v/>
      </c>
      <c r="AM32" s="55" t="str">
        <f t="shared" si="14"/>
        <v/>
      </c>
      <c r="AN32" s="54" t="str">
        <f t="shared" si="17"/>
        <v/>
      </c>
      <c r="AO32" s="56" t="str">
        <f t="shared" si="18"/>
        <v/>
      </c>
      <c r="AP32" s="54" t="str">
        <f t="shared" si="19"/>
        <v/>
      </c>
      <c r="AQ32" s="54" t="str">
        <f t="shared" si="20"/>
        <v/>
      </c>
      <c r="AR32" s="54" t="str">
        <f t="shared" si="21"/>
        <v/>
      </c>
      <c r="AS32" s="54" t="str">
        <f t="shared" si="22"/>
        <v/>
      </c>
      <c r="AT32" s="57" t="str">
        <f t="shared" si="23"/>
        <v/>
      </c>
      <c r="AU32" s="65"/>
      <c r="AV32" s="81"/>
      <c r="AW32" s="65"/>
      <c r="AX32" s="21"/>
      <c r="AY32" s="76"/>
      <c r="AZ32" s="21"/>
      <c r="BA32" s="21"/>
      <c r="BB32" s="21"/>
      <c r="BC32" s="21"/>
    </row>
    <row r="33" ht="18.0" customHeight="1">
      <c r="A33" s="79"/>
      <c r="B33" s="63"/>
      <c r="C33" s="90"/>
      <c r="D33" s="91" t="str">
        <f>IFERROR(__xludf.DUMMYFUNCTION("IF(C33="""","""",REGEXEXTRACT(C33,""www.*.com""))"),"")</f>
        <v/>
      </c>
      <c r="E33" s="92" t="str">
        <f>IF(C33="","",VLOOKUP(D33, 'Sites e Siglas'!A31:C230,2))</f>
        <v/>
      </c>
      <c r="F33" s="92" t="str">
        <f>IF(C33="","",VLOOKUP(D33, 'Sites e Siglas'!A31:C230,3))</f>
        <v/>
      </c>
      <c r="G33" s="92"/>
      <c r="H33" s="98" t="str">
        <f>IFERROR(__xludf.DUMMYFUNCTION("IF(#REF!="""","""",INDEX(SPLIT(#REF!, "" x ""), 0, 1))"),"#REF!")</f>
        <v>#REF!</v>
      </c>
      <c r="I33" s="98" t="str">
        <f>IFERROR(__xludf.DUMMYFUNCTION("IF(#REF!="""","""",INDEX(SPLIT(#REF!, "" x ""), 0, 2))"),"#REF!")</f>
        <v>#REF!</v>
      </c>
      <c r="J33" s="98" t="str">
        <f>IFERROR(__xludf.DUMMYFUNCTION("IF(#REF!="""","""",INDEX(SPLIT(#REF!, "" x ""), 0, 3))"),"#REF!")</f>
        <v>#REF!</v>
      </c>
      <c r="K33" s="94" t="str">
        <f t="shared" si="1"/>
        <v>#REF!</v>
      </c>
      <c r="L33" s="88"/>
      <c r="M33" s="43"/>
      <c r="N33" s="43" t="str">
        <f t="shared" si="24"/>
        <v/>
      </c>
      <c r="O33" s="43"/>
      <c r="P33" s="43" t="str">
        <f t="shared" si="2"/>
        <v/>
      </c>
      <c r="Q33" s="31"/>
      <c r="R33" s="43"/>
      <c r="S33" s="80"/>
      <c r="T33" s="31"/>
      <c r="U33" s="46">
        <f t="shared" si="15"/>
        <v>0</v>
      </c>
      <c r="V33" s="75" t="str">
        <f t="shared" si="3"/>
        <v/>
      </c>
      <c r="W33" s="75" t="str">
        <f t="shared" si="4"/>
        <v/>
      </c>
      <c r="X33" s="47" t="str">
        <f t="shared" si="5"/>
        <v/>
      </c>
      <c r="Y33" s="47" t="str">
        <f t="shared" si="6"/>
        <v/>
      </c>
      <c r="Z33" s="31"/>
      <c r="AA33" s="49" t="str">
        <f t="shared" si="7"/>
        <v/>
      </c>
      <c r="AB33" s="49" t="str">
        <f t="shared" si="8"/>
        <v/>
      </c>
      <c r="AC33" s="50" t="str">
        <f t="shared" si="9"/>
        <v/>
      </c>
      <c r="AD33" s="96" t="str">
        <f t="shared" si="10"/>
        <v/>
      </c>
      <c r="AE33" s="50" t="str">
        <f t="shared" si="11"/>
        <v/>
      </c>
      <c r="AF33" s="96" t="str">
        <f t="shared" si="12"/>
        <v/>
      </c>
      <c r="AG33" s="50" t="str">
        <f t="shared" si="16"/>
        <v/>
      </c>
      <c r="AH33" s="31"/>
      <c r="AI33" s="51"/>
      <c r="AJ33" s="52"/>
      <c r="AK33" s="65"/>
      <c r="AL33" s="54" t="str">
        <f t="shared" si="13"/>
        <v/>
      </c>
      <c r="AM33" s="55" t="str">
        <f t="shared" si="14"/>
        <v/>
      </c>
      <c r="AN33" s="54" t="str">
        <f t="shared" si="17"/>
        <v/>
      </c>
      <c r="AO33" s="56" t="str">
        <f t="shared" si="18"/>
        <v/>
      </c>
      <c r="AP33" s="54" t="str">
        <f t="shared" si="19"/>
        <v/>
      </c>
      <c r="AQ33" s="54" t="str">
        <f t="shared" si="20"/>
        <v/>
      </c>
      <c r="AR33" s="54" t="str">
        <f t="shared" si="21"/>
        <v/>
      </c>
      <c r="AS33" s="54" t="str">
        <f t="shared" si="22"/>
        <v/>
      </c>
      <c r="AT33" s="57" t="str">
        <f t="shared" si="23"/>
        <v/>
      </c>
      <c r="AU33" s="65"/>
      <c r="AV33" s="81"/>
      <c r="AW33" s="65"/>
      <c r="AX33" s="21"/>
      <c r="AY33" s="76"/>
      <c r="AZ33" s="21"/>
      <c r="BA33" s="21"/>
      <c r="BB33" s="21"/>
      <c r="BC33" s="21"/>
    </row>
    <row r="34" ht="18.0" customHeight="1">
      <c r="A34" s="79"/>
      <c r="B34" s="63"/>
      <c r="C34" s="90"/>
      <c r="D34" s="91" t="str">
        <f>IFERROR(__xludf.DUMMYFUNCTION("IF(C34="""","""",REGEXEXTRACT(C34,""www.*.com""))"),"")</f>
        <v/>
      </c>
      <c r="E34" s="92" t="str">
        <f>IF(C34="","",VLOOKUP(D34, 'Sites e Siglas'!A32:C231,2))</f>
        <v/>
      </c>
      <c r="F34" s="92" t="str">
        <f>IF(C34="","",VLOOKUP(D34, 'Sites e Siglas'!A32:C231,3))</f>
        <v/>
      </c>
      <c r="G34" s="92"/>
      <c r="H34" s="97" t="str">
        <f>IFERROR(__xludf.DUMMYFUNCTION("IF(#REF!="""","""",INDEX(SPLIT(#REF!, "" x ""), 0, 1))"),"#REF!")</f>
        <v>#REF!</v>
      </c>
      <c r="I34" s="97" t="str">
        <f>IFERROR(__xludf.DUMMYFUNCTION("IF(#REF!="""","""",INDEX(SPLIT(#REF!, "" x ""), 0, 2))"),"#REF!")</f>
        <v>#REF!</v>
      </c>
      <c r="J34" s="97" t="str">
        <f>IFERROR(__xludf.DUMMYFUNCTION("IF(#REF!="""","""",INDEX(SPLIT(#REF!, "" x ""), 0, 3))"),"#REF!")</f>
        <v>#REF!</v>
      </c>
      <c r="K34" s="94" t="str">
        <f t="shared" si="1"/>
        <v>#REF!</v>
      </c>
      <c r="L34" s="88"/>
      <c r="M34" s="43"/>
      <c r="N34" s="43" t="str">
        <f t="shared" si="24"/>
        <v/>
      </c>
      <c r="O34" s="43"/>
      <c r="P34" s="43" t="str">
        <f t="shared" si="2"/>
        <v/>
      </c>
      <c r="Q34" s="31"/>
      <c r="R34" s="43"/>
      <c r="S34" s="80"/>
      <c r="T34" s="31"/>
      <c r="U34" s="46">
        <f t="shared" si="15"/>
        <v>0</v>
      </c>
      <c r="V34" s="75" t="str">
        <f t="shared" si="3"/>
        <v/>
      </c>
      <c r="W34" s="75" t="str">
        <f t="shared" si="4"/>
        <v/>
      </c>
      <c r="X34" s="47" t="str">
        <f t="shared" si="5"/>
        <v/>
      </c>
      <c r="Y34" s="47" t="str">
        <f t="shared" si="6"/>
        <v/>
      </c>
      <c r="Z34" s="9"/>
      <c r="AA34" s="49" t="str">
        <f t="shared" si="7"/>
        <v/>
      </c>
      <c r="AB34" s="49" t="str">
        <f t="shared" si="8"/>
        <v/>
      </c>
      <c r="AC34" s="50" t="str">
        <f t="shared" si="9"/>
        <v/>
      </c>
      <c r="AD34" s="96" t="str">
        <f t="shared" si="10"/>
        <v/>
      </c>
      <c r="AE34" s="50" t="str">
        <f t="shared" si="11"/>
        <v/>
      </c>
      <c r="AF34" s="96" t="str">
        <f t="shared" si="12"/>
        <v/>
      </c>
      <c r="AG34" s="50" t="str">
        <f t="shared" si="16"/>
        <v/>
      </c>
      <c r="AH34" s="31"/>
      <c r="AI34" s="51"/>
      <c r="AJ34" s="52"/>
      <c r="AK34" s="65"/>
      <c r="AL34" s="54" t="str">
        <f t="shared" si="13"/>
        <v/>
      </c>
      <c r="AM34" s="55" t="str">
        <f t="shared" si="14"/>
        <v/>
      </c>
      <c r="AN34" s="54" t="str">
        <f t="shared" si="17"/>
        <v/>
      </c>
      <c r="AO34" s="56" t="str">
        <f t="shared" si="18"/>
        <v/>
      </c>
      <c r="AP34" s="54" t="str">
        <f t="shared" si="19"/>
        <v/>
      </c>
      <c r="AQ34" s="54" t="str">
        <f t="shared" si="20"/>
        <v/>
      </c>
      <c r="AR34" s="54" t="str">
        <f t="shared" si="21"/>
        <v/>
      </c>
      <c r="AS34" s="54" t="str">
        <f t="shared" si="22"/>
        <v/>
      </c>
      <c r="AT34" s="57" t="str">
        <f t="shared" si="23"/>
        <v/>
      </c>
      <c r="AU34" s="65"/>
      <c r="AV34" s="81"/>
      <c r="AW34" s="65"/>
      <c r="AX34" s="21"/>
      <c r="AY34" s="76"/>
      <c r="AZ34" s="21"/>
      <c r="BA34" s="21"/>
      <c r="BB34" s="21"/>
      <c r="BC34" s="21"/>
    </row>
    <row r="35" ht="18.0" customHeight="1">
      <c r="A35" s="79"/>
      <c r="B35" s="63"/>
      <c r="C35" s="90"/>
      <c r="D35" s="91" t="str">
        <f>IFERROR(__xludf.DUMMYFUNCTION("IF(C35="""","""",REGEXEXTRACT(C35,""www.*.com""))"),"")</f>
        <v/>
      </c>
      <c r="E35" s="92" t="str">
        <f>IF(C35="","",VLOOKUP(D35, 'Sites e Siglas'!A33:C232,2))</f>
        <v/>
      </c>
      <c r="F35" s="92" t="str">
        <f>IF(C35="","",VLOOKUP(D35, 'Sites e Siglas'!A33:C232,3))</f>
        <v/>
      </c>
      <c r="G35" s="92"/>
      <c r="H35" s="98" t="str">
        <f>IFERROR(__xludf.DUMMYFUNCTION("IF(#REF!="""","""",INDEX(SPLIT(#REF!, "" x ""), 0, 1))"),"#REF!")</f>
        <v>#REF!</v>
      </c>
      <c r="I35" s="98" t="str">
        <f>IFERROR(__xludf.DUMMYFUNCTION("IF(#REF!="""","""",INDEX(SPLIT(#REF!, "" x ""), 0, 2))"),"#REF!")</f>
        <v>#REF!</v>
      </c>
      <c r="J35" s="98" t="str">
        <f>IFERROR(__xludf.DUMMYFUNCTION("IF(#REF!="""","""",INDEX(SPLIT(#REF!, "" x ""), 0, 3))"),"#REF!")</f>
        <v>#REF!</v>
      </c>
      <c r="K35" s="94" t="str">
        <f t="shared" si="1"/>
        <v>#REF!</v>
      </c>
      <c r="L35" s="88"/>
      <c r="M35" s="43"/>
      <c r="N35" s="43" t="str">
        <f t="shared" si="24"/>
        <v/>
      </c>
      <c r="O35" s="43"/>
      <c r="P35" s="43" t="str">
        <f t="shared" si="2"/>
        <v/>
      </c>
      <c r="Q35" s="31"/>
      <c r="R35" s="43"/>
      <c r="S35" s="80"/>
      <c r="T35" s="31"/>
      <c r="U35" s="46">
        <f t="shared" si="15"/>
        <v>0</v>
      </c>
      <c r="V35" s="75" t="str">
        <f t="shared" si="3"/>
        <v/>
      </c>
      <c r="W35" s="75" t="str">
        <f t="shared" si="4"/>
        <v/>
      </c>
      <c r="X35" s="47" t="str">
        <f t="shared" si="5"/>
        <v/>
      </c>
      <c r="Y35" s="47" t="str">
        <f t="shared" si="6"/>
        <v/>
      </c>
      <c r="Z35" s="31"/>
      <c r="AA35" s="49" t="str">
        <f t="shared" si="7"/>
        <v/>
      </c>
      <c r="AB35" s="49" t="str">
        <f t="shared" si="8"/>
        <v/>
      </c>
      <c r="AC35" s="50" t="str">
        <f t="shared" si="9"/>
        <v/>
      </c>
      <c r="AD35" s="96" t="str">
        <f t="shared" si="10"/>
        <v/>
      </c>
      <c r="AE35" s="50" t="str">
        <f t="shared" si="11"/>
        <v/>
      </c>
      <c r="AF35" s="96" t="str">
        <f t="shared" si="12"/>
        <v/>
      </c>
      <c r="AG35" s="50" t="str">
        <f t="shared" si="16"/>
        <v/>
      </c>
      <c r="AH35" s="31"/>
      <c r="AI35" s="51"/>
      <c r="AJ35" s="52"/>
      <c r="AK35" s="65"/>
      <c r="AL35" s="54" t="str">
        <f t="shared" si="13"/>
        <v/>
      </c>
      <c r="AM35" s="55" t="str">
        <f t="shared" si="14"/>
        <v/>
      </c>
      <c r="AN35" s="54" t="str">
        <f t="shared" si="17"/>
        <v/>
      </c>
      <c r="AO35" s="56" t="str">
        <f t="shared" si="18"/>
        <v/>
      </c>
      <c r="AP35" s="54" t="str">
        <f t="shared" si="19"/>
        <v/>
      </c>
      <c r="AQ35" s="54" t="str">
        <f t="shared" si="20"/>
        <v/>
      </c>
      <c r="AR35" s="54" t="str">
        <f t="shared" si="21"/>
        <v/>
      </c>
      <c r="AS35" s="54" t="str">
        <f t="shared" si="22"/>
        <v/>
      </c>
      <c r="AT35" s="57" t="str">
        <f t="shared" si="23"/>
        <v/>
      </c>
      <c r="AU35" s="65"/>
      <c r="AV35" s="81"/>
      <c r="AW35" s="65"/>
      <c r="AX35" s="21"/>
      <c r="AY35" s="76"/>
      <c r="AZ35" s="21"/>
      <c r="BA35" s="21"/>
      <c r="BB35" s="21"/>
      <c r="BC35" s="21"/>
    </row>
    <row r="36" ht="18.0" customHeight="1">
      <c r="A36" s="79"/>
      <c r="B36" s="63"/>
      <c r="C36" s="90"/>
      <c r="D36" s="91" t="str">
        <f>IFERROR(__xludf.DUMMYFUNCTION("IF(C36="""","""",REGEXEXTRACT(C36,""www.*.com""))"),"")</f>
        <v/>
      </c>
      <c r="E36" s="92" t="str">
        <f>IF(C36="","",VLOOKUP(D36, 'Sites e Siglas'!A34:C233,2))</f>
        <v/>
      </c>
      <c r="F36" s="92" t="str">
        <f>IF(C36="","",VLOOKUP(D36, 'Sites e Siglas'!A34:C233,3))</f>
        <v/>
      </c>
      <c r="G36" s="92"/>
      <c r="H36" s="97" t="str">
        <f>IFERROR(__xludf.DUMMYFUNCTION("IF(#REF!="""","""",INDEX(SPLIT(#REF!, "" x ""), 0, 1))"),"#REF!")</f>
        <v>#REF!</v>
      </c>
      <c r="I36" s="97" t="str">
        <f>IFERROR(__xludf.DUMMYFUNCTION("IF(#REF!="""","""",INDEX(SPLIT(#REF!, "" x ""), 0, 2))"),"#REF!")</f>
        <v>#REF!</v>
      </c>
      <c r="J36" s="97" t="str">
        <f>IFERROR(__xludf.DUMMYFUNCTION("IF(#REF!="""","""",INDEX(SPLIT(#REF!, "" x ""), 0, 3))"),"#REF!")</f>
        <v>#REF!</v>
      </c>
      <c r="K36" s="94" t="str">
        <f t="shared" si="1"/>
        <v>#REF!</v>
      </c>
      <c r="L36" s="88"/>
      <c r="M36" s="43"/>
      <c r="N36" s="43" t="str">
        <f t="shared" si="24"/>
        <v/>
      </c>
      <c r="O36" s="43"/>
      <c r="P36" s="43" t="str">
        <f t="shared" si="2"/>
        <v/>
      </c>
      <c r="Q36" s="31"/>
      <c r="R36" s="43"/>
      <c r="S36" s="80"/>
      <c r="T36" s="31"/>
      <c r="U36" s="46">
        <f t="shared" si="15"/>
        <v>0</v>
      </c>
      <c r="V36" s="75" t="str">
        <f t="shared" si="3"/>
        <v/>
      </c>
      <c r="W36" s="75" t="str">
        <f t="shared" si="4"/>
        <v/>
      </c>
      <c r="X36" s="47" t="str">
        <f t="shared" si="5"/>
        <v/>
      </c>
      <c r="Y36" s="47" t="str">
        <f t="shared" si="6"/>
        <v/>
      </c>
      <c r="Z36" s="31"/>
      <c r="AA36" s="49" t="str">
        <f t="shared" si="7"/>
        <v/>
      </c>
      <c r="AB36" s="49" t="str">
        <f t="shared" si="8"/>
        <v/>
      </c>
      <c r="AC36" s="50" t="str">
        <f t="shared" si="9"/>
        <v/>
      </c>
      <c r="AD36" s="96" t="str">
        <f t="shared" si="10"/>
        <v/>
      </c>
      <c r="AE36" s="50" t="str">
        <f t="shared" si="11"/>
        <v/>
      </c>
      <c r="AF36" s="96" t="str">
        <f t="shared" si="12"/>
        <v/>
      </c>
      <c r="AG36" s="50" t="str">
        <f t="shared" si="16"/>
        <v/>
      </c>
      <c r="AH36" s="31"/>
      <c r="AI36" s="51"/>
      <c r="AJ36" s="52"/>
      <c r="AK36" s="65"/>
      <c r="AL36" s="54" t="str">
        <f t="shared" si="13"/>
        <v/>
      </c>
      <c r="AM36" s="55" t="str">
        <f t="shared" si="14"/>
        <v/>
      </c>
      <c r="AN36" s="54" t="str">
        <f t="shared" si="17"/>
        <v/>
      </c>
      <c r="AO36" s="56" t="str">
        <f t="shared" si="18"/>
        <v/>
      </c>
      <c r="AP36" s="54" t="str">
        <f t="shared" si="19"/>
        <v/>
      </c>
      <c r="AQ36" s="54" t="str">
        <f t="shared" si="20"/>
        <v/>
      </c>
      <c r="AR36" s="54" t="str">
        <f t="shared" si="21"/>
        <v/>
      </c>
      <c r="AS36" s="54" t="str">
        <f t="shared" si="22"/>
        <v/>
      </c>
      <c r="AT36" s="57" t="str">
        <f t="shared" si="23"/>
        <v/>
      </c>
      <c r="AU36" s="65"/>
      <c r="AV36" s="81"/>
      <c r="AW36" s="65"/>
      <c r="AX36" s="21"/>
      <c r="AY36" s="76"/>
      <c r="AZ36" s="21"/>
      <c r="BA36" s="21"/>
      <c r="BB36" s="21"/>
      <c r="BC36" s="21"/>
    </row>
    <row r="37" ht="18.0" customHeight="1">
      <c r="A37" s="79"/>
      <c r="B37" s="63"/>
      <c r="C37" s="90"/>
      <c r="D37" s="91" t="str">
        <f>IFERROR(__xludf.DUMMYFUNCTION("IF(C37="""","""",REGEXEXTRACT(C37,""www.*.com""))"),"")</f>
        <v/>
      </c>
      <c r="E37" s="92" t="str">
        <f>IF(C37="","",VLOOKUP(D37, 'Sites e Siglas'!A35:C234,2))</f>
        <v/>
      </c>
      <c r="F37" s="92" t="str">
        <f>IF(C37="","",VLOOKUP(D37, 'Sites e Siglas'!A35:C234,3))</f>
        <v/>
      </c>
      <c r="G37" s="92"/>
      <c r="H37" s="98" t="str">
        <f>IFERROR(__xludf.DUMMYFUNCTION("IF(#REF!="""","""",INDEX(SPLIT(#REF!, "" x ""), 0, 1))"),"#REF!")</f>
        <v>#REF!</v>
      </c>
      <c r="I37" s="98" t="str">
        <f>IFERROR(__xludf.DUMMYFUNCTION("IF(#REF!="""","""",INDEX(SPLIT(#REF!, "" x ""), 0, 2))"),"#REF!")</f>
        <v>#REF!</v>
      </c>
      <c r="J37" s="98" t="str">
        <f>IFERROR(__xludf.DUMMYFUNCTION("IF(#REF!="""","""",INDEX(SPLIT(#REF!, "" x ""), 0, 3))"),"#REF!")</f>
        <v>#REF!</v>
      </c>
      <c r="K37" s="94" t="str">
        <f t="shared" si="1"/>
        <v>#REF!</v>
      </c>
      <c r="L37" s="88"/>
      <c r="M37" s="43"/>
      <c r="N37" s="43" t="str">
        <f t="shared" si="24"/>
        <v/>
      </c>
      <c r="O37" s="43"/>
      <c r="P37" s="43" t="str">
        <f t="shared" si="2"/>
        <v/>
      </c>
      <c r="Q37" s="31"/>
      <c r="R37" s="43"/>
      <c r="S37" s="80"/>
      <c r="T37" s="31"/>
      <c r="U37" s="46">
        <f t="shared" si="15"/>
        <v>0</v>
      </c>
      <c r="V37" s="75" t="str">
        <f t="shared" si="3"/>
        <v/>
      </c>
      <c r="W37" s="75" t="str">
        <f t="shared" si="4"/>
        <v/>
      </c>
      <c r="X37" s="47" t="str">
        <f t="shared" si="5"/>
        <v/>
      </c>
      <c r="Y37" s="47" t="str">
        <f t="shared" si="6"/>
        <v/>
      </c>
      <c r="Z37" s="31"/>
      <c r="AA37" s="49" t="str">
        <f t="shared" si="7"/>
        <v/>
      </c>
      <c r="AB37" s="49" t="str">
        <f t="shared" si="8"/>
        <v/>
      </c>
      <c r="AC37" s="50" t="str">
        <f t="shared" si="9"/>
        <v/>
      </c>
      <c r="AD37" s="96" t="str">
        <f t="shared" si="10"/>
        <v/>
      </c>
      <c r="AE37" s="50" t="str">
        <f t="shared" si="11"/>
        <v/>
      </c>
      <c r="AF37" s="96" t="str">
        <f t="shared" si="12"/>
        <v/>
      </c>
      <c r="AG37" s="50" t="str">
        <f t="shared" si="16"/>
        <v/>
      </c>
      <c r="AH37" s="31"/>
      <c r="AI37" s="51"/>
      <c r="AJ37" s="52"/>
      <c r="AK37" s="65"/>
      <c r="AL37" s="54" t="str">
        <f t="shared" si="13"/>
        <v/>
      </c>
      <c r="AM37" s="55" t="str">
        <f t="shared" si="14"/>
        <v/>
      </c>
      <c r="AN37" s="54" t="str">
        <f t="shared" si="17"/>
        <v/>
      </c>
      <c r="AO37" s="56" t="str">
        <f t="shared" si="18"/>
        <v/>
      </c>
      <c r="AP37" s="54" t="str">
        <f t="shared" si="19"/>
        <v/>
      </c>
      <c r="AQ37" s="54" t="str">
        <f t="shared" si="20"/>
        <v/>
      </c>
      <c r="AR37" s="54" t="str">
        <f t="shared" si="21"/>
        <v/>
      </c>
      <c r="AS37" s="54" t="str">
        <f t="shared" si="22"/>
        <v/>
      </c>
      <c r="AT37" s="57" t="str">
        <f t="shared" si="23"/>
        <v/>
      </c>
      <c r="AU37" s="65"/>
      <c r="AV37" s="81"/>
      <c r="AW37" s="65"/>
      <c r="AX37" s="21"/>
      <c r="AY37" s="76"/>
      <c r="AZ37" s="21"/>
      <c r="BA37" s="21"/>
      <c r="BB37" s="21"/>
      <c r="BC37" s="21"/>
    </row>
    <row r="38" ht="18.0" customHeight="1">
      <c r="A38" s="79"/>
      <c r="B38" s="63"/>
      <c r="C38" s="90"/>
      <c r="D38" s="91" t="str">
        <f>IFERROR(__xludf.DUMMYFUNCTION("IF(C38="""","""",REGEXEXTRACT(C38,""www.*.com""))"),"")</f>
        <v/>
      </c>
      <c r="E38" s="92" t="str">
        <f>IF(C38="","",VLOOKUP(D38, 'Sites e Siglas'!A36:C235,2))</f>
        <v/>
      </c>
      <c r="F38" s="92" t="str">
        <f>IF(C38="","",VLOOKUP(D38, 'Sites e Siglas'!A36:C235,3))</f>
        <v/>
      </c>
      <c r="G38" s="92"/>
      <c r="H38" s="97" t="str">
        <f>IFERROR(__xludf.DUMMYFUNCTION("IF(#REF!="""","""",INDEX(SPLIT(#REF!, "" x ""), 0, 1))"),"#REF!")</f>
        <v>#REF!</v>
      </c>
      <c r="I38" s="97" t="str">
        <f>IFERROR(__xludf.DUMMYFUNCTION("IF(#REF!="""","""",INDEX(SPLIT(#REF!, "" x ""), 0, 2))"),"#REF!")</f>
        <v>#REF!</v>
      </c>
      <c r="J38" s="97" t="str">
        <f>IFERROR(__xludf.DUMMYFUNCTION("IF(#REF!="""","""",INDEX(SPLIT(#REF!, "" x ""), 0, 3))"),"#REF!")</f>
        <v>#REF!</v>
      </c>
      <c r="K38" s="94" t="str">
        <f t="shared" si="1"/>
        <v>#REF!</v>
      </c>
      <c r="L38" s="88"/>
      <c r="M38" s="43"/>
      <c r="N38" s="43" t="str">
        <f t="shared" si="24"/>
        <v/>
      </c>
      <c r="O38" s="43"/>
      <c r="P38" s="43" t="str">
        <f t="shared" si="2"/>
        <v/>
      </c>
      <c r="Q38" s="31"/>
      <c r="R38" s="43"/>
      <c r="S38" s="80"/>
      <c r="T38" s="31"/>
      <c r="U38" s="46">
        <f t="shared" si="15"/>
        <v>0</v>
      </c>
      <c r="V38" s="75" t="str">
        <f t="shared" si="3"/>
        <v/>
      </c>
      <c r="W38" s="75" t="str">
        <f t="shared" si="4"/>
        <v/>
      </c>
      <c r="X38" s="47" t="str">
        <f t="shared" si="5"/>
        <v/>
      </c>
      <c r="Y38" s="47" t="str">
        <f t="shared" si="6"/>
        <v/>
      </c>
      <c r="Z38" s="31"/>
      <c r="AA38" s="49" t="str">
        <f t="shared" si="7"/>
        <v/>
      </c>
      <c r="AB38" s="49" t="str">
        <f t="shared" si="8"/>
        <v/>
      </c>
      <c r="AC38" s="50" t="str">
        <f t="shared" si="9"/>
        <v/>
      </c>
      <c r="AD38" s="96" t="str">
        <f t="shared" si="10"/>
        <v/>
      </c>
      <c r="AE38" s="50" t="str">
        <f t="shared" si="11"/>
        <v/>
      </c>
      <c r="AF38" s="96" t="str">
        <f t="shared" si="12"/>
        <v/>
      </c>
      <c r="AG38" s="50" t="str">
        <f t="shared" si="16"/>
        <v/>
      </c>
      <c r="AH38" s="31"/>
      <c r="AI38" s="51"/>
      <c r="AJ38" s="52"/>
      <c r="AK38" s="65"/>
      <c r="AL38" s="54" t="str">
        <f t="shared" si="13"/>
        <v/>
      </c>
      <c r="AM38" s="55" t="str">
        <f t="shared" si="14"/>
        <v/>
      </c>
      <c r="AN38" s="54" t="str">
        <f t="shared" si="17"/>
        <v/>
      </c>
      <c r="AO38" s="56" t="str">
        <f t="shared" si="18"/>
        <v/>
      </c>
      <c r="AP38" s="54" t="str">
        <f t="shared" si="19"/>
        <v/>
      </c>
      <c r="AQ38" s="54" t="str">
        <f t="shared" si="20"/>
        <v/>
      </c>
      <c r="AR38" s="54" t="str">
        <f t="shared" si="21"/>
        <v/>
      </c>
      <c r="AS38" s="54" t="str">
        <f t="shared" si="22"/>
        <v/>
      </c>
      <c r="AT38" s="57" t="str">
        <f t="shared" si="23"/>
        <v/>
      </c>
      <c r="AU38" s="65"/>
      <c r="AV38" s="81"/>
      <c r="AW38" s="65"/>
      <c r="AX38" s="21"/>
      <c r="AY38" s="76"/>
      <c r="AZ38" s="21"/>
      <c r="BA38" s="21"/>
      <c r="BB38" s="21"/>
      <c r="BC38" s="21"/>
    </row>
    <row r="39" ht="18.0" customHeight="1">
      <c r="A39" s="79"/>
      <c r="B39" s="63"/>
      <c r="C39" s="90"/>
      <c r="D39" s="91" t="str">
        <f>IFERROR(__xludf.DUMMYFUNCTION("IF(C39="""","""",REGEXEXTRACT(C39,""www.*.com""))"),"")</f>
        <v/>
      </c>
      <c r="E39" s="92" t="str">
        <f>IF(C39="","",VLOOKUP(D39, 'Sites e Siglas'!A37:C236,2))</f>
        <v/>
      </c>
      <c r="F39" s="92" t="str">
        <f>IF(C39="","",VLOOKUP(D39, 'Sites e Siglas'!A37:C236,3))</f>
        <v/>
      </c>
      <c r="G39" s="92"/>
      <c r="H39" s="98" t="str">
        <f>IFERROR(__xludf.DUMMYFUNCTION("IF(#REF!="""","""",INDEX(SPLIT(#REF!, "" x ""), 0, 1))"),"#REF!")</f>
        <v>#REF!</v>
      </c>
      <c r="I39" s="98" t="str">
        <f>IFERROR(__xludf.DUMMYFUNCTION("IF(#REF!="""","""",INDEX(SPLIT(#REF!, "" x ""), 0, 2))"),"#REF!")</f>
        <v>#REF!</v>
      </c>
      <c r="J39" s="98" t="str">
        <f>IFERROR(__xludf.DUMMYFUNCTION("IF(#REF!="""","""",INDEX(SPLIT(#REF!, "" x ""), 0, 3))"),"#REF!")</f>
        <v>#REF!</v>
      </c>
      <c r="K39" s="94" t="str">
        <f t="shared" si="1"/>
        <v>#REF!</v>
      </c>
      <c r="L39" s="88"/>
      <c r="M39" s="43"/>
      <c r="N39" s="43" t="str">
        <f t="shared" si="24"/>
        <v/>
      </c>
      <c r="O39" s="43"/>
      <c r="P39" s="43" t="str">
        <f t="shared" si="2"/>
        <v/>
      </c>
      <c r="Q39" s="31"/>
      <c r="R39" s="43"/>
      <c r="S39" s="80"/>
      <c r="T39" s="31"/>
      <c r="U39" s="46">
        <f t="shared" si="15"/>
        <v>0</v>
      </c>
      <c r="V39" s="75" t="str">
        <f t="shared" si="3"/>
        <v/>
      </c>
      <c r="W39" s="75" t="str">
        <f t="shared" si="4"/>
        <v/>
      </c>
      <c r="X39" s="47" t="str">
        <f t="shared" si="5"/>
        <v/>
      </c>
      <c r="Y39" s="47" t="str">
        <f t="shared" si="6"/>
        <v/>
      </c>
      <c r="Z39" s="31"/>
      <c r="AA39" s="49" t="str">
        <f t="shared" si="7"/>
        <v/>
      </c>
      <c r="AB39" s="49" t="str">
        <f t="shared" si="8"/>
        <v/>
      </c>
      <c r="AC39" s="50" t="str">
        <f t="shared" si="9"/>
        <v/>
      </c>
      <c r="AD39" s="96" t="str">
        <f t="shared" si="10"/>
        <v/>
      </c>
      <c r="AE39" s="50" t="str">
        <f t="shared" si="11"/>
        <v/>
      </c>
      <c r="AF39" s="96" t="str">
        <f t="shared" si="12"/>
        <v/>
      </c>
      <c r="AG39" s="50" t="str">
        <f t="shared" si="16"/>
        <v/>
      </c>
      <c r="AH39" s="31"/>
      <c r="AI39" s="51"/>
      <c r="AJ39" s="52"/>
      <c r="AK39" s="65"/>
      <c r="AL39" s="54" t="str">
        <f t="shared" si="13"/>
        <v/>
      </c>
      <c r="AM39" s="55" t="str">
        <f t="shared" si="14"/>
        <v/>
      </c>
      <c r="AN39" s="54" t="str">
        <f t="shared" si="17"/>
        <v/>
      </c>
      <c r="AO39" s="56" t="str">
        <f t="shared" si="18"/>
        <v/>
      </c>
      <c r="AP39" s="54" t="str">
        <f t="shared" si="19"/>
        <v/>
      </c>
      <c r="AQ39" s="54" t="str">
        <f t="shared" si="20"/>
        <v/>
      </c>
      <c r="AR39" s="54" t="str">
        <f t="shared" si="21"/>
        <v/>
      </c>
      <c r="AS39" s="54" t="str">
        <f t="shared" si="22"/>
        <v/>
      </c>
      <c r="AT39" s="57" t="str">
        <f t="shared" si="23"/>
        <v/>
      </c>
      <c r="AU39" s="65"/>
      <c r="AV39" s="81"/>
      <c r="AW39" s="65"/>
      <c r="AX39" s="21"/>
      <c r="AY39" s="76"/>
      <c r="AZ39" s="21"/>
      <c r="BA39" s="21"/>
      <c r="BB39" s="21"/>
      <c r="BC39" s="21"/>
    </row>
    <row r="40" ht="18.0" customHeight="1">
      <c r="A40" s="79"/>
      <c r="B40" s="63"/>
      <c r="C40" s="90"/>
      <c r="D40" s="91" t="str">
        <f>IFERROR(__xludf.DUMMYFUNCTION("IF(C40="""","""",REGEXEXTRACT(C40,""www.*.com""))"),"")</f>
        <v/>
      </c>
      <c r="E40" s="92" t="str">
        <f>IF(C40="","",VLOOKUP(D40, 'Sites e Siglas'!A38:C237,2))</f>
        <v/>
      </c>
      <c r="F40" s="92" t="str">
        <f>IF(C40="","",VLOOKUP(D40, 'Sites e Siglas'!A38:C237,3))</f>
        <v/>
      </c>
      <c r="G40" s="92"/>
      <c r="H40" s="97" t="str">
        <f>IFERROR(__xludf.DUMMYFUNCTION("IF(#REF!="""","""",INDEX(SPLIT(#REF!, "" x ""), 0, 1))"),"#REF!")</f>
        <v>#REF!</v>
      </c>
      <c r="I40" s="97" t="str">
        <f>IFERROR(__xludf.DUMMYFUNCTION("IF(#REF!="""","""",INDEX(SPLIT(#REF!, "" x ""), 0, 2))"),"#REF!")</f>
        <v>#REF!</v>
      </c>
      <c r="J40" s="97" t="str">
        <f>IFERROR(__xludf.DUMMYFUNCTION("IF(#REF!="""","""",INDEX(SPLIT(#REF!, "" x ""), 0, 3))"),"#REF!")</f>
        <v>#REF!</v>
      </c>
      <c r="K40" s="94" t="str">
        <f t="shared" si="1"/>
        <v>#REF!</v>
      </c>
      <c r="L40" s="88"/>
      <c r="M40" s="43"/>
      <c r="N40" s="43" t="str">
        <f t="shared" si="24"/>
        <v/>
      </c>
      <c r="O40" s="43"/>
      <c r="P40" s="43" t="str">
        <f t="shared" si="2"/>
        <v/>
      </c>
      <c r="Q40" s="31"/>
      <c r="R40" s="43"/>
      <c r="S40" s="80"/>
      <c r="T40" s="31"/>
      <c r="U40" s="46">
        <f t="shared" si="15"/>
        <v>0</v>
      </c>
      <c r="V40" s="75" t="str">
        <f t="shared" si="3"/>
        <v/>
      </c>
      <c r="W40" s="75" t="str">
        <f t="shared" si="4"/>
        <v/>
      </c>
      <c r="X40" s="47" t="str">
        <f t="shared" si="5"/>
        <v/>
      </c>
      <c r="Y40" s="47" t="str">
        <f t="shared" si="6"/>
        <v/>
      </c>
      <c r="Z40" s="31"/>
      <c r="AA40" s="49" t="str">
        <f t="shared" si="7"/>
        <v/>
      </c>
      <c r="AB40" s="49" t="str">
        <f t="shared" si="8"/>
        <v/>
      </c>
      <c r="AC40" s="50" t="str">
        <f t="shared" si="9"/>
        <v/>
      </c>
      <c r="AD40" s="96" t="str">
        <f t="shared" si="10"/>
        <v/>
      </c>
      <c r="AE40" s="50" t="str">
        <f t="shared" si="11"/>
        <v/>
      </c>
      <c r="AF40" s="96" t="str">
        <f t="shared" si="12"/>
        <v/>
      </c>
      <c r="AG40" s="50" t="str">
        <f t="shared" si="16"/>
        <v/>
      </c>
      <c r="AH40" s="31"/>
      <c r="AI40" s="51"/>
      <c r="AJ40" s="52"/>
      <c r="AK40" s="65"/>
      <c r="AL40" s="54" t="str">
        <f t="shared" si="13"/>
        <v/>
      </c>
      <c r="AM40" s="55" t="str">
        <f t="shared" si="14"/>
        <v/>
      </c>
      <c r="AN40" s="54" t="str">
        <f t="shared" si="17"/>
        <v/>
      </c>
      <c r="AO40" s="56" t="str">
        <f t="shared" si="18"/>
        <v/>
      </c>
      <c r="AP40" s="54" t="str">
        <f t="shared" si="19"/>
        <v/>
      </c>
      <c r="AQ40" s="54" t="str">
        <f t="shared" si="20"/>
        <v/>
      </c>
      <c r="AR40" s="54" t="str">
        <f t="shared" si="21"/>
        <v/>
      </c>
      <c r="AS40" s="54" t="str">
        <f t="shared" si="22"/>
        <v/>
      </c>
      <c r="AT40" s="57" t="str">
        <f t="shared" si="23"/>
        <v/>
      </c>
      <c r="AU40" s="65"/>
      <c r="AV40" s="81"/>
      <c r="AW40" s="65"/>
      <c r="AX40" s="21"/>
      <c r="AY40" s="76"/>
      <c r="AZ40" s="21"/>
      <c r="BA40" s="21"/>
      <c r="BB40" s="21"/>
      <c r="BC40" s="21"/>
    </row>
    <row r="41" ht="18.0" customHeight="1">
      <c r="A41" s="79"/>
      <c r="B41" s="63"/>
      <c r="C41" s="90"/>
      <c r="D41" s="91" t="str">
        <f>IFERROR(__xludf.DUMMYFUNCTION("IF(C41="""","""",REGEXEXTRACT(C41,""www.*.com""))"),"")</f>
        <v/>
      </c>
      <c r="E41" s="92" t="str">
        <f>IF(C41="","",VLOOKUP(D41, 'Sites e Siglas'!A39:C238,2))</f>
        <v/>
      </c>
      <c r="F41" s="92" t="str">
        <f>IF(C41="","",VLOOKUP(D41, 'Sites e Siglas'!A39:C238,3))</f>
        <v/>
      </c>
      <c r="G41" s="92"/>
      <c r="H41" s="98" t="str">
        <f>IFERROR(__xludf.DUMMYFUNCTION("IF(#REF!="""","""",INDEX(SPLIT(#REF!, "" x ""), 0, 1))"),"#REF!")</f>
        <v>#REF!</v>
      </c>
      <c r="I41" s="98" t="str">
        <f>IFERROR(__xludf.DUMMYFUNCTION("IF(#REF!="""","""",INDEX(SPLIT(#REF!, "" x ""), 0, 2))"),"#REF!")</f>
        <v>#REF!</v>
      </c>
      <c r="J41" s="98" t="str">
        <f>IFERROR(__xludf.DUMMYFUNCTION("IF(#REF!="""","""",INDEX(SPLIT(#REF!, "" x ""), 0, 3))"),"#REF!")</f>
        <v>#REF!</v>
      </c>
      <c r="K41" s="94" t="str">
        <f t="shared" si="1"/>
        <v>#REF!</v>
      </c>
      <c r="L41" s="88"/>
      <c r="M41" s="43"/>
      <c r="N41" s="43" t="str">
        <f t="shared" si="24"/>
        <v/>
      </c>
      <c r="O41" s="43"/>
      <c r="P41" s="43" t="str">
        <f t="shared" si="2"/>
        <v/>
      </c>
      <c r="Q41" s="31"/>
      <c r="R41" s="43"/>
      <c r="S41" s="80"/>
      <c r="T41" s="31"/>
      <c r="U41" s="46">
        <f t="shared" si="15"/>
        <v>0</v>
      </c>
      <c r="V41" s="75" t="str">
        <f t="shared" si="3"/>
        <v/>
      </c>
      <c r="W41" s="75" t="str">
        <f t="shared" si="4"/>
        <v/>
      </c>
      <c r="X41" s="47" t="str">
        <f t="shared" si="5"/>
        <v/>
      </c>
      <c r="Y41" s="47" t="str">
        <f t="shared" si="6"/>
        <v/>
      </c>
      <c r="Z41" s="31"/>
      <c r="AA41" s="49" t="str">
        <f t="shared" si="7"/>
        <v/>
      </c>
      <c r="AB41" s="49" t="str">
        <f t="shared" si="8"/>
        <v/>
      </c>
      <c r="AC41" s="50" t="str">
        <f t="shared" si="9"/>
        <v/>
      </c>
      <c r="AD41" s="96" t="str">
        <f t="shared" si="10"/>
        <v/>
      </c>
      <c r="AE41" s="50" t="str">
        <f t="shared" si="11"/>
        <v/>
      </c>
      <c r="AF41" s="96" t="str">
        <f t="shared" si="12"/>
        <v/>
      </c>
      <c r="AG41" s="50" t="str">
        <f t="shared" si="16"/>
        <v/>
      </c>
      <c r="AH41" s="31"/>
      <c r="AI41" s="51"/>
      <c r="AJ41" s="52"/>
      <c r="AK41" s="65"/>
      <c r="AL41" s="54" t="str">
        <f t="shared" si="13"/>
        <v/>
      </c>
      <c r="AM41" s="55" t="str">
        <f t="shared" si="14"/>
        <v/>
      </c>
      <c r="AN41" s="54" t="str">
        <f t="shared" si="17"/>
        <v/>
      </c>
      <c r="AO41" s="56" t="str">
        <f t="shared" si="18"/>
        <v/>
      </c>
      <c r="AP41" s="54" t="str">
        <f t="shared" si="19"/>
        <v/>
      </c>
      <c r="AQ41" s="54" t="str">
        <f t="shared" si="20"/>
        <v/>
      </c>
      <c r="AR41" s="54" t="str">
        <f t="shared" si="21"/>
        <v/>
      </c>
      <c r="AS41" s="54" t="str">
        <f t="shared" si="22"/>
        <v/>
      </c>
      <c r="AT41" s="57" t="str">
        <f t="shared" si="23"/>
        <v/>
      </c>
      <c r="AU41" s="65"/>
      <c r="AV41" s="81"/>
      <c r="AW41" s="65"/>
      <c r="AX41" s="21"/>
      <c r="AY41" s="76"/>
      <c r="AZ41" s="21"/>
      <c r="BA41" s="21"/>
      <c r="BB41" s="21"/>
      <c r="BC41" s="21"/>
    </row>
    <row r="42" ht="18.0" customHeight="1">
      <c r="A42" s="79"/>
      <c r="B42" s="63"/>
      <c r="C42" s="90"/>
      <c r="D42" s="91" t="str">
        <f>IFERROR(__xludf.DUMMYFUNCTION("IF(C42="""","""",REGEXEXTRACT(C42,""www.*.com""))"),"")</f>
        <v/>
      </c>
      <c r="E42" s="92" t="str">
        <f>IF(C42="","",VLOOKUP(D42, 'Sites e Siglas'!A40:C239,2))</f>
        <v/>
      </c>
      <c r="F42" s="92" t="str">
        <f>IF(C42="","",VLOOKUP(D42, 'Sites e Siglas'!A40:C239,3))</f>
        <v/>
      </c>
      <c r="G42" s="92"/>
      <c r="H42" s="97" t="str">
        <f>IFERROR(__xludf.DUMMYFUNCTION("IF(#REF!="""","""",INDEX(SPLIT(#REF!, "" x ""), 0, 1))"),"#REF!")</f>
        <v>#REF!</v>
      </c>
      <c r="I42" s="97" t="str">
        <f>IFERROR(__xludf.DUMMYFUNCTION("IF(#REF!="""","""",INDEX(SPLIT(#REF!, "" x ""), 0, 2))"),"#REF!")</f>
        <v>#REF!</v>
      </c>
      <c r="J42" s="97" t="str">
        <f>IFERROR(__xludf.DUMMYFUNCTION("IF(#REF!="""","""",INDEX(SPLIT(#REF!, "" x ""), 0, 3))"),"#REF!")</f>
        <v>#REF!</v>
      </c>
      <c r="K42" s="94" t="str">
        <f t="shared" si="1"/>
        <v>#REF!</v>
      </c>
      <c r="L42" s="88"/>
      <c r="M42" s="43"/>
      <c r="N42" s="43" t="str">
        <f t="shared" si="24"/>
        <v/>
      </c>
      <c r="O42" s="43"/>
      <c r="P42" s="43" t="str">
        <f t="shared" si="2"/>
        <v/>
      </c>
      <c r="Q42" s="31"/>
      <c r="R42" s="43"/>
      <c r="S42" s="80"/>
      <c r="T42" s="31"/>
      <c r="U42" s="46">
        <f t="shared" si="15"/>
        <v>0</v>
      </c>
      <c r="V42" s="75" t="str">
        <f t="shared" si="3"/>
        <v/>
      </c>
      <c r="W42" s="75" t="str">
        <f t="shared" si="4"/>
        <v/>
      </c>
      <c r="X42" s="47" t="str">
        <f t="shared" si="5"/>
        <v/>
      </c>
      <c r="Y42" s="47" t="str">
        <f t="shared" si="6"/>
        <v/>
      </c>
      <c r="Z42" s="31"/>
      <c r="AA42" s="49" t="str">
        <f t="shared" si="7"/>
        <v/>
      </c>
      <c r="AB42" s="49" t="str">
        <f t="shared" si="8"/>
        <v/>
      </c>
      <c r="AC42" s="50" t="str">
        <f t="shared" si="9"/>
        <v/>
      </c>
      <c r="AD42" s="96" t="str">
        <f t="shared" si="10"/>
        <v/>
      </c>
      <c r="AE42" s="50" t="str">
        <f t="shared" si="11"/>
        <v/>
      </c>
      <c r="AF42" s="96" t="str">
        <f t="shared" si="12"/>
        <v/>
      </c>
      <c r="AG42" s="50" t="str">
        <f t="shared" si="16"/>
        <v/>
      </c>
      <c r="AH42" s="31"/>
      <c r="AI42" s="51"/>
      <c r="AJ42" s="52"/>
      <c r="AK42" s="65"/>
      <c r="AL42" s="54" t="str">
        <f t="shared" si="13"/>
        <v/>
      </c>
      <c r="AM42" s="55" t="str">
        <f t="shared" si="14"/>
        <v/>
      </c>
      <c r="AN42" s="54" t="str">
        <f t="shared" si="17"/>
        <v/>
      </c>
      <c r="AO42" s="56" t="str">
        <f t="shared" si="18"/>
        <v/>
      </c>
      <c r="AP42" s="54" t="str">
        <f t="shared" si="19"/>
        <v/>
      </c>
      <c r="AQ42" s="54" t="str">
        <f t="shared" si="20"/>
        <v/>
      </c>
      <c r="AR42" s="54" t="str">
        <f t="shared" si="21"/>
        <v/>
      </c>
      <c r="AS42" s="54" t="str">
        <f t="shared" si="22"/>
        <v/>
      </c>
      <c r="AT42" s="57" t="str">
        <f t="shared" si="23"/>
        <v/>
      </c>
      <c r="AU42" s="65"/>
      <c r="AV42" s="81"/>
      <c r="AW42" s="65"/>
      <c r="AX42" s="21"/>
      <c r="AY42" s="76"/>
      <c r="AZ42" s="21"/>
      <c r="BA42" s="21"/>
      <c r="BB42" s="21"/>
      <c r="BC42" s="21"/>
    </row>
    <row r="43" ht="18.0" customHeight="1">
      <c r="A43" s="79"/>
      <c r="B43" s="63"/>
      <c r="C43" s="90"/>
      <c r="D43" s="91" t="str">
        <f>IFERROR(__xludf.DUMMYFUNCTION("IF(C43="""","""",REGEXEXTRACT(C43,""www.*.com""))"),"")</f>
        <v/>
      </c>
      <c r="E43" s="92" t="str">
        <f>IF(C43="","",VLOOKUP(D43, 'Sites e Siglas'!A41:C240,2))</f>
        <v/>
      </c>
      <c r="F43" s="92" t="str">
        <f>IF(C43="","",VLOOKUP(D43, 'Sites e Siglas'!A41:C240,3))</f>
        <v/>
      </c>
      <c r="G43" s="92"/>
      <c r="H43" s="98" t="str">
        <f>IFERROR(__xludf.DUMMYFUNCTION("IF(#REF!="""","""",INDEX(SPLIT(#REF!, "" x ""), 0, 1))"),"#REF!")</f>
        <v>#REF!</v>
      </c>
      <c r="I43" s="98" t="str">
        <f>IFERROR(__xludf.DUMMYFUNCTION("IF(#REF!="""","""",INDEX(SPLIT(#REF!, "" x ""), 0, 2))"),"#REF!")</f>
        <v>#REF!</v>
      </c>
      <c r="J43" s="98" t="str">
        <f>IFERROR(__xludf.DUMMYFUNCTION("IF(#REF!="""","""",INDEX(SPLIT(#REF!, "" x ""), 0, 3))"),"#REF!")</f>
        <v>#REF!</v>
      </c>
      <c r="K43" s="94" t="str">
        <f t="shared" si="1"/>
        <v>#REF!</v>
      </c>
      <c r="L43" s="88"/>
      <c r="M43" s="43"/>
      <c r="N43" s="43" t="str">
        <f t="shared" si="24"/>
        <v/>
      </c>
      <c r="O43" s="43"/>
      <c r="P43" s="43" t="str">
        <f t="shared" si="2"/>
        <v/>
      </c>
      <c r="Q43" s="31"/>
      <c r="R43" s="43"/>
      <c r="S43" s="80"/>
      <c r="T43" s="31"/>
      <c r="U43" s="46">
        <f t="shared" si="15"/>
        <v>0</v>
      </c>
      <c r="V43" s="75" t="str">
        <f t="shared" si="3"/>
        <v/>
      </c>
      <c r="W43" s="75" t="str">
        <f t="shared" si="4"/>
        <v/>
      </c>
      <c r="X43" s="47" t="str">
        <f t="shared" si="5"/>
        <v/>
      </c>
      <c r="Y43" s="47" t="str">
        <f t="shared" si="6"/>
        <v/>
      </c>
      <c r="Z43" s="31"/>
      <c r="AA43" s="49" t="str">
        <f t="shared" si="7"/>
        <v/>
      </c>
      <c r="AB43" s="49" t="str">
        <f t="shared" si="8"/>
        <v/>
      </c>
      <c r="AC43" s="50" t="str">
        <f t="shared" si="9"/>
        <v/>
      </c>
      <c r="AD43" s="96" t="str">
        <f t="shared" si="10"/>
        <v/>
      </c>
      <c r="AE43" s="50" t="str">
        <f t="shared" si="11"/>
        <v/>
      </c>
      <c r="AF43" s="96" t="str">
        <f t="shared" si="12"/>
        <v/>
      </c>
      <c r="AG43" s="50" t="str">
        <f t="shared" si="16"/>
        <v/>
      </c>
      <c r="AH43" s="31"/>
      <c r="AI43" s="51"/>
      <c r="AJ43" s="52"/>
      <c r="AK43" s="65"/>
      <c r="AL43" s="54" t="str">
        <f t="shared" si="13"/>
        <v/>
      </c>
      <c r="AM43" s="55" t="str">
        <f t="shared" si="14"/>
        <v/>
      </c>
      <c r="AN43" s="54" t="str">
        <f t="shared" si="17"/>
        <v/>
      </c>
      <c r="AO43" s="56" t="str">
        <f t="shared" si="18"/>
        <v/>
      </c>
      <c r="AP43" s="54" t="str">
        <f t="shared" si="19"/>
        <v/>
      </c>
      <c r="AQ43" s="54" t="str">
        <f t="shared" si="20"/>
        <v/>
      </c>
      <c r="AR43" s="54" t="str">
        <f t="shared" si="21"/>
        <v/>
      </c>
      <c r="AS43" s="54" t="str">
        <f t="shared" si="22"/>
        <v/>
      </c>
      <c r="AT43" s="57" t="str">
        <f t="shared" si="23"/>
        <v/>
      </c>
      <c r="AU43" s="65"/>
      <c r="AV43" s="81"/>
      <c r="AW43" s="65"/>
      <c r="AX43" s="21"/>
      <c r="AY43" s="76"/>
      <c r="AZ43" s="21"/>
      <c r="BA43" s="21"/>
      <c r="BB43" s="21"/>
      <c r="BC43" s="21"/>
    </row>
    <row r="44" ht="18.0" customHeight="1">
      <c r="A44" s="79"/>
      <c r="B44" s="63"/>
      <c r="C44" s="90"/>
      <c r="D44" s="91" t="str">
        <f>IFERROR(__xludf.DUMMYFUNCTION("IF(C44="""","""",REGEXEXTRACT(C44,""www.*.com""))"),"")</f>
        <v/>
      </c>
      <c r="E44" s="92" t="str">
        <f>IF(C44="","",VLOOKUP(D44, 'Sites e Siglas'!A42:C241,2))</f>
        <v/>
      </c>
      <c r="F44" s="92" t="str">
        <f>IF(C44="","",VLOOKUP(D44, 'Sites e Siglas'!A42:C241,3))</f>
        <v/>
      </c>
      <c r="G44" s="92"/>
      <c r="H44" s="97" t="str">
        <f>IFERROR(__xludf.DUMMYFUNCTION("IF(#REF!="""","""",INDEX(SPLIT(#REF!, "" x ""), 0, 1))"),"#REF!")</f>
        <v>#REF!</v>
      </c>
      <c r="I44" s="97" t="str">
        <f>IFERROR(__xludf.DUMMYFUNCTION("IF(#REF!="""","""",INDEX(SPLIT(#REF!, "" x ""), 0, 2))"),"#REF!")</f>
        <v>#REF!</v>
      </c>
      <c r="J44" s="97" t="str">
        <f>IFERROR(__xludf.DUMMYFUNCTION("IF(#REF!="""","""",INDEX(SPLIT(#REF!, "" x ""), 0, 3))"),"#REF!")</f>
        <v>#REF!</v>
      </c>
      <c r="K44" s="94" t="str">
        <f t="shared" si="1"/>
        <v>#REF!</v>
      </c>
      <c r="L44" s="88"/>
      <c r="M44" s="43"/>
      <c r="N44" s="43" t="str">
        <f t="shared" si="24"/>
        <v/>
      </c>
      <c r="O44" s="43"/>
      <c r="P44" s="43" t="str">
        <f t="shared" si="2"/>
        <v/>
      </c>
      <c r="Q44" s="31"/>
      <c r="R44" s="43"/>
      <c r="S44" s="80"/>
      <c r="T44" s="31"/>
      <c r="U44" s="46">
        <f t="shared" si="15"/>
        <v>0</v>
      </c>
      <c r="V44" s="75" t="str">
        <f t="shared" si="3"/>
        <v/>
      </c>
      <c r="W44" s="75" t="str">
        <f t="shared" si="4"/>
        <v/>
      </c>
      <c r="X44" s="47" t="str">
        <f t="shared" si="5"/>
        <v/>
      </c>
      <c r="Y44" s="47" t="str">
        <f t="shared" si="6"/>
        <v/>
      </c>
      <c r="Z44" s="31"/>
      <c r="AA44" s="49" t="str">
        <f t="shared" si="7"/>
        <v/>
      </c>
      <c r="AB44" s="49" t="str">
        <f t="shared" si="8"/>
        <v/>
      </c>
      <c r="AC44" s="50" t="str">
        <f t="shared" si="9"/>
        <v/>
      </c>
      <c r="AD44" s="96" t="str">
        <f t="shared" si="10"/>
        <v/>
      </c>
      <c r="AE44" s="50" t="str">
        <f t="shared" si="11"/>
        <v/>
      </c>
      <c r="AF44" s="96" t="str">
        <f t="shared" si="12"/>
        <v/>
      </c>
      <c r="AG44" s="50" t="str">
        <f t="shared" si="16"/>
        <v/>
      </c>
      <c r="AH44" s="31"/>
      <c r="AI44" s="51"/>
      <c r="AJ44" s="52"/>
      <c r="AK44" s="65"/>
      <c r="AL44" s="54" t="str">
        <f t="shared" si="13"/>
        <v/>
      </c>
      <c r="AM44" s="55" t="str">
        <f t="shared" si="14"/>
        <v/>
      </c>
      <c r="AN44" s="54" t="str">
        <f t="shared" si="17"/>
        <v/>
      </c>
      <c r="AO44" s="56" t="str">
        <f t="shared" si="18"/>
        <v/>
      </c>
      <c r="AP44" s="54" t="str">
        <f t="shared" si="19"/>
        <v/>
      </c>
      <c r="AQ44" s="54" t="str">
        <f t="shared" si="20"/>
        <v/>
      </c>
      <c r="AR44" s="54" t="str">
        <f t="shared" si="21"/>
        <v/>
      </c>
      <c r="AS44" s="54" t="str">
        <f t="shared" si="22"/>
        <v/>
      </c>
      <c r="AT44" s="57" t="str">
        <f t="shared" si="23"/>
        <v/>
      </c>
      <c r="AU44" s="65"/>
      <c r="AV44" s="81"/>
      <c r="AW44" s="65"/>
      <c r="AX44" s="21"/>
      <c r="AY44" s="76"/>
      <c r="AZ44" s="21"/>
      <c r="BA44" s="21"/>
      <c r="BB44" s="21"/>
      <c r="BC44" s="21"/>
    </row>
    <row r="45" ht="18.0" customHeight="1">
      <c r="A45" s="79"/>
      <c r="B45" s="63"/>
      <c r="C45" s="90"/>
      <c r="D45" s="91" t="str">
        <f>IFERROR(__xludf.DUMMYFUNCTION("IF(C45="""","""",REGEXEXTRACT(C45,""www.*.com""))"),"")</f>
        <v/>
      </c>
      <c r="E45" s="92" t="str">
        <f>IF(C45="","",VLOOKUP(D45, 'Sites e Siglas'!A43:C242,2))</f>
        <v/>
      </c>
      <c r="F45" s="92" t="str">
        <f>IF(C45="","",VLOOKUP(D45, 'Sites e Siglas'!A43:C242,3))</f>
        <v/>
      </c>
      <c r="G45" s="92"/>
      <c r="H45" s="98" t="str">
        <f>IFERROR(__xludf.DUMMYFUNCTION("IF(#REF!="""","""",INDEX(SPLIT(#REF!, "" x ""), 0, 1))"),"#REF!")</f>
        <v>#REF!</v>
      </c>
      <c r="I45" s="98" t="str">
        <f>IFERROR(__xludf.DUMMYFUNCTION("IF(#REF!="""","""",INDEX(SPLIT(#REF!, "" x ""), 0, 2))"),"#REF!")</f>
        <v>#REF!</v>
      </c>
      <c r="J45" s="98" t="str">
        <f>IFERROR(__xludf.DUMMYFUNCTION("IF(#REF!="""","""",INDEX(SPLIT(#REF!, "" x ""), 0, 3))"),"#REF!")</f>
        <v>#REF!</v>
      </c>
      <c r="K45" s="94" t="str">
        <f t="shared" si="1"/>
        <v>#REF!</v>
      </c>
      <c r="L45" s="88"/>
      <c r="M45" s="43"/>
      <c r="N45" s="43" t="str">
        <f t="shared" si="24"/>
        <v/>
      </c>
      <c r="O45" s="43"/>
      <c r="P45" s="43" t="str">
        <f t="shared" si="2"/>
        <v/>
      </c>
      <c r="Q45" s="31"/>
      <c r="R45" s="43"/>
      <c r="S45" s="80"/>
      <c r="T45" s="31"/>
      <c r="U45" s="46">
        <f t="shared" si="15"/>
        <v>0</v>
      </c>
      <c r="V45" s="75" t="str">
        <f t="shared" si="3"/>
        <v/>
      </c>
      <c r="W45" s="75" t="str">
        <f t="shared" si="4"/>
        <v/>
      </c>
      <c r="X45" s="47" t="str">
        <f t="shared" si="5"/>
        <v/>
      </c>
      <c r="Y45" s="47" t="str">
        <f t="shared" si="6"/>
        <v/>
      </c>
      <c r="Z45" s="31"/>
      <c r="AA45" s="49" t="str">
        <f t="shared" si="7"/>
        <v/>
      </c>
      <c r="AB45" s="49" t="str">
        <f t="shared" si="8"/>
        <v/>
      </c>
      <c r="AC45" s="50" t="str">
        <f t="shared" si="9"/>
        <v/>
      </c>
      <c r="AD45" s="96" t="str">
        <f t="shared" si="10"/>
        <v/>
      </c>
      <c r="AE45" s="50" t="str">
        <f t="shared" si="11"/>
        <v/>
      </c>
      <c r="AF45" s="96" t="str">
        <f t="shared" si="12"/>
        <v/>
      </c>
      <c r="AG45" s="50" t="str">
        <f t="shared" si="16"/>
        <v/>
      </c>
      <c r="AH45" s="31"/>
      <c r="AI45" s="51"/>
      <c r="AJ45" s="52"/>
      <c r="AK45" s="65"/>
      <c r="AL45" s="54" t="str">
        <f t="shared" si="13"/>
        <v/>
      </c>
      <c r="AM45" s="55" t="str">
        <f t="shared" si="14"/>
        <v/>
      </c>
      <c r="AN45" s="54" t="str">
        <f t="shared" si="17"/>
        <v/>
      </c>
      <c r="AO45" s="56" t="str">
        <f t="shared" si="18"/>
        <v/>
      </c>
      <c r="AP45" s="54" t="str">
        <f t="shared" si="19"/>
        <v/>
      </c>
      <c r="AQ45" s="54" t="str">
        <f t="shared" si="20"/>
        <v/>
      </c>
      <c r="AR45" s="54" t="str">
        <f t="shared" si="21"/>
        <v/>
      </c>
      <c r="AS45" s="54" t="str">
        <f t="shared" si="22"/>
        <v/>
      </c>
      <c r="AT45" s="57" t="str">
        <f t="shared" si="23"/>
        <v/>
      </c>
      <c r="AU45" s="65"/>
      <c r="AV45" s="81"/>
      <c r="AW45" s="65"/>
      <c r="AX45" s="21"/>
      <c r="AY45" s="76"/>
      <c r="AZ45" s="21"/>
      <c r="BA45" s="21"/>
      <c r="BB45" s="21"/>
      <c r="BC45" s="21"/>
    </row>
    <row r="46" ht="18.0" customHeight="1">
      <c r="A46" s="79"/>
      <c r="B46" s="63"/>
      <c r="C46" s="90"/>
      <c r="D46" s="91" t="str">
        <f>IFERROR(__xludf.DUMMYFUNCTION("IF(C46="""","""",REGEXEXTRACT(C46,""www.*.com""))"),"")</f>
        <v/>
      </c>
      <c r="E46" s="92" t="str">
        <f>IF(C46="","",VLOOKUP(D46, 'Sites e Siglas'!A44:C243,2))</f>
        <v/>
      </c>
      <c r="F46" s="92" t="str">
        <f>IF(C46="","",VLOOKUP(D46, 'Sites e Siglas'!A44:C243,3))</f>
        <v/>
      </c>
      <c r="G46" s="92"/>
      <c r="H46" s="97" t="str">
        <f>IFERROR(__xludf.DUMMYFUNCTION("IF(#REF!="""","""",INDEX(SPLIT(#REF!, "" x ""), 0, 1))"),"#REF!")</f>
        <v>#REF!</v>
      </c>
      <c r="I46" s="97" t="str">
        <f>IFERROR(__xludf.DUMMYFUNCTION("IF(#REF!="""","""",INDEX(SPLIT(#REF!, "" x ""), 0, 2))"),"#REF!")</f>
        <v>#REF!</v>
      </c>
      <c r="J46" s="97" t="str">
        <f>IFERROR(__xludf.DUMMYFUNCTION("IF(#REF!="""","""",INDEX(SPLIT(#REF!, "" x ""), 0, 3))"),"#REF!")</f>
        <v>#REF!</v>
      </c>
      <c r="K46" s="94" t="str">
        <f t="shared" si="1"/>
        <v>#REF!</v>
      </c>
      <c r="L46" s="88"/>
      <c r="M46" s="43"/>
      <c r="N46" s="43" t="str">
        <f t="shared" si="24"/>
        <v/>
      </c>
      <c r="O46" s="43"/>
      <c r="P46" s="43" t="str">
        <f t="shared" si="2"/>
        <v/>
      </c>
      <c r="Q46" s="31"/>
      <c r="R46" s="43"/>
      <c r="S46" s="80"/>
      <c r="T46" s="31"/>
      <c r="U46" s="46">
        <f t="shared" si="15"/>
        <v>0</v>
      </c>
      <c r="V46" s="75" t="str">
        <f t="shared" si="3"/>
        <v/>
      </c>
      <c r="W46" s="75" t="str">
        <f t="shared" si="4"/>
        <v/>
      </c>
      <c r="X46" s="47" t="str">
        <f t="shared" si="5"/>
        <v/>
      </c>
      <c r="Y46" s="47" t="str">
        <f t="shared" si="6"/>
        <v/>
      </c>
      <c r="Z46" s="31"/>
      <c r="AA46" s="49" t="str">
        <f t="shared" si="7"/>
        <v/>
      </c>
      <c r="AB46" s="49" t="str">
        <f t="shared" si="8"/>
        <v/>
      </c>
      <c r="AC46" s="50" t="str">
        <f t="shared" si="9"/>
        <v/>
      </c>
      <c r="AD46" s="96" t="str">
        <f t="shared" si="10"/>
        <v/>
      </c>
      <c r="AE46" s="50" t="str">
        <f t="shared" si="11"/>
        <v/>
      </c>
      <c r="AF46" s="96" t="str">
        <f t="shared" si="12"/>
        <v/>
      </c>
      <c r="AG46" s="50" t="str">
        <f t="shared" si="16"/>
        <v/>
      </c>
      <c r="AH46" s="31"/>
      <c r="AI46" s="51"/>
      <c r="AJ46" s="52"/>
      <c r="AK46" s="65"/>
      <c r="AL46" s="54" t="str">
        <f t="shared" si="13"/>
        <v/>
      </c>
      <c r="AM46" s="55" t="str">
        <f t="shared" si="14"/>
        <v/>
      </c>
      <c r="AN46" s="54" t="str">
        <f t="shared" si="17"/>
        <v/>
      </c>
      <c r="AO46" s="56" t="str">
        <f t="shared" si="18"/>
        <v/>
      </c>
      <c r="AP46" s="54" t="str">
        <f t="shared" si="19"/>
        <v/>
      </c>
      <c r="AQ46" s="54" t="str">
        <f t="shared" si="20"/>
        <v/>
      </c>
      <c r="AR46" s="54" t="str">
        <f t="shared" si="21"/>
        <v/>
      </c>
      <c r="AS46" s="54" t="str">
        <f t="shared" si="22"/>
        <v/>
      </c>
      <c r="AT46" s="57" t="str">
        <f t="shared" si="23"/>
        <v/>
      </c>
      <c r="AU46" s="65"/>
      <c r="AV46" s="81"/>
      <c r="AW46" s="65"/>
      <c r="AX46" s="21"/>
      <c r="AY46" s="76"/>
      <c r="AZ46" s="21"/>
      <c r="BA46" s="21"/>
      <c r="BB46" s="21"/>
      <c r="BC46" s="21"/>
    </row>
    <row r="47" ht="18.0" customHeight="1">
      <c r="A47" s="79"/>
      <c r="B47" s="63"/>
      <c r="C47" s="90"/>
      <c r="D47" s="91" t="str">
        <f>IFERROR(__xludf.DUMMYFUNCTION("IF(C47="""","""",REGEXEXTRACT(C47,""www.*.com""))"),"")</f>
        <v/>
      </c>
      <c r="E47" s="92" t="str">
        <f>IF(C47="","",VLOOKUP(D47, 'Sites e Siglas'!A45:C244,2))</f>
        <v/>
      </c>
      <c r="F47" s="92" t="str">
        <f>IF(C47="","",VLOOKUP(D47, 'Sites e Siglas'!A45:C244,3))</f>
        <v/>
      </c>
      <c r="G47" s="92"/>
      <c r="H47" s="98" t="str">
        <f>IFERROR(__xludf.DUMMYFUNCTION("IF(#REF!="""","""",INDEX(SPLIT(#REF!, "" x ""), 0, 1))"),"#REF!")</f>
        <v>#REF!</v>
      </c>
      <c r="I47" s="98" t="str">
        <f>IFERROR(__xludf.DUMMYFUNCTION("IF(#REF!="""","""",INDEX(SPLIT(#REF!, "" x ""), 0, 2))"),"#REF!")</f>
        <v>#REF!</v>
      </c>
      <c r="J47" s="98" t="str">
        <f>IFERROR(__xludf.DUMMYFUNCTION("IF(#REF!="""","""",INDEX(SPLIT(#REF!, "" x ""), 0, 3))"),"#REF!")</f>
        <v>#REF!</v>
      </c>
      <c r="K47" s="94" t="str">
        <f t="shared" si="1"/>
        <v>#REF!</v>
      </c>
      <c r="L47" s="88"/>
      <c r="M47" s="43"/>
      <c r="N47" s="43" t="str">
        <f t="shared" si="24"/>
        <v/>
      </c>
      <c r="O47" s="43"/>
      <c r="P47" s="43" t="str">
        <f t="shared" si="2"/>
        <v/>
      </c>
      <c r="Q47" s="31"/>
      <c r="R47" s="43"/>
      <c r="S47" s="80"/>
      <c r="T47" s="31"/>
      <c r="U47" s="46">
        <f t="shared" si="15"/>
        <v>0</v>
      </c>
      <c r="V47" s="75" t="str">
        <f t="shared" si="3"/>
        <v/>
      </c>
      <c r="W47" s="75" t="str">
        <f t="shared" si="4"/>
        <v/>
      </c>
      <c r="X47" s="47" t="str">
        <f t="shared" si="5"/>
        <v/>
      </c>
      <c r="Y47" s="47" t="str">
        <f t="shared" si="6"/>
        <v/>
      </c>
      <c r="Z47" s="31"/>
      <c r="AA47" s="49" t="str">
        <f t="shared" si="7"/>
        <v/>
      </c>
      <c r="AB47" s="49" t="str">
        <f t="shared" si="8"/>
        <v/>
      </c>
      <c r="AC47" s="50" t="str">
        <f t="shared" si="9"/>
        <v/>
      </c>
      <c r="AD47" s="96" t="str">
        <f t="shared" si="10"/>
        <v/>
      </c>
      <c r="AE47" s="50" t="str">
        <f t="shared" si="11"/>
        <v/>
      </c>
      <c r="AF47" s="96" t="str">
        <f t="shared" si="12"/>
        <v/>
      </c>
      <c r="AG47" s="50" t="str">
        <f t="shared" si="16"/>
        <v/>
      </c>
      <c r="AH47" s="31"/>
      <c r="AI47" s="51"/>
      <c r="AJ47" s="52"/>
      <c r="AK47" s="65"/>
      <c r="AL47" s="54" t="str">
        <f t="shared" si="13"/>
        <v/>
      </c>
      <c r="AM47" s="55" t="str">
        <f t="shared" si="14"/>
        <v/>
      </c>
      <c r="AN47" s="54" t="str">
        <f t="shared" si="17"/>
        <v/>
      </c>
      <c r="AO47" s="56" t="str">
        <f t="shared" si="18"/>
        <v/>
      </c>
      <c r="AP47" s="54" t="str">
        <f t="shared" si="19"/>
        <v/>
      </c>
      <c r="AQ47" s="54" t="str">
        <f t="shared" si="20"/>
        <v/>
      </c>
      <c r="AR47" s="54" t="str">
        <f t="shared" si="21"/>
        <v/>
      </c>
      <c r="AS47" s="54" t="str">
        <f t="shared" si="22"/>
        <v/>
      </c>
      <c r="AT47" s="57" t="str">
        <f t="shared" si="23"/>
        <v/>
      </c>
      <c r="AU47" s="65"/>
      <c r="AV47" s="81"/>
      <c r="AW47" s="65"/>
      <c r="AX47" s="21"/>
      <c r="AY47" s="76"/>
      <c r="AZ47" s="21"/>
      <c r="BA47" s="21"/>
      <c r="BB47" s="21"/>
      <c r="BC47" s="21"/>
    </row>
    <row r="48" ht="18.0" customHeight="1">
      <c r="A48" s="79"/>
      <c r="B48" s="63"/>
      <c r="C48" s="90"/>
      <c r="D48" s="91" t="str">
        <f>IFERROR(__xludf.DUMMYFUNCTION("IF(C48="""","""",REGEXEXTRACT(C48,""www.*.com""))"),"")</f>
        <v/>
      </c>
      <c r="E48" s="92" t="str">
        <f>IF(C48="","",VLOOKUP(D48, 'Sites e Siglas'!A46:C245,2))</f>
        <v/>
      </c>
      <c r="F48" s="92" t="str">
        <f>IF(C48="","",VLOOKUP(D48, 'Sites e Siglas'!A46:C245,3))</f>
        <v/>
      </c>
      <c r="G48" s="92"/>
      <c r="H48" s="97" t="str">
        <f>IFERROR(__xludf.DUMMYFUNCTION("IF(#REF!="""","""",INDEX(SPLIT(#REF!, "" x ""), 0, 1))"),"#REF!")</f>
        <v>#REF!</v>
      </c>
      <c r="I48" s="97" t="str">
        <f>IFERROR(__xludf.DUMMYFUNCTION("IF(#REF!="""","""",INDEX(SPLIT(#REF!, "" x ""), 0, 2))"),"#REF!")</f>
        <v>#REF!</v>
      </c>
      <c r="J48" s="97" t="str">
        <f>IFERROR(__xludf.DUMMYFUNCTION("IF(#REF!="""","""",INDEX(SPLIT(#REF!, "" x ""), 0, 3))"),"#REF!")</f>
        <v>#REF!</v>
      </c>
      <c r="K48" s="94" t="str">
        <f t="shared" si="1"/>
        <v>#REF!</v>
      </c>
      <c r="L48" s="88"/>
      <c r="M48" s="43"/>
      <c r="N48" s="43" t="str">
        <f t="shared" si="24"/>
        <v/>
      </c>
      <c r="O48" s="43"/>
      <c r="P48" s="43" t="str">
        <f t="shared" si="2"/>
        <v/>
      </c>
      <c r="Q48" s="31"/>
      <c r="R48" s="43"/>
      <c r="S48" s="80"/>
      <c r="T48" s="31"/>
      <c r="U48" s="46">
        <f t="shared" si="15"/>
        <v>0</v>
      </c>
      <c r="V48" s="75" t="str">
        <f t="shared" si="3"/>
        <v/>
      </c>
      <c r="W48" s="75" t="str">
        <f t="shared" si="4"/>
        <v/>
      </c>
      <c r="X48" s="47" t="str">
        <f t="shared" si="5"/>
        <v/>
      </c>
      <c r="Y48" s="47" t="str">
        <f t="shared" si="6"/>
        <v/>
      </c>
      <c r="Z48" s="31"/>
      <c r="AA48" s="49" t="str">
        <f t="shared" si="7"/>
        <v/>
      </c>
      <c r="AB48" s="49" t="str">
        <f t="shared" si="8"/>
        <v/>
      </c>
      <c r="AC48" s="50" t="str">
        <f t="shared" si="9"/>
        <v/>
      </c>
      <c r="AD48" s="96" t="str">
        <f t="shared" si="10"/>
        <v/>
      </c>
      <c r="AE48" s="50" t="str">
        <f t="shared" si="11"/>
        <v/>
      </c>
      <c r="AF48" s="96" t="str">
        <f t="shared" si="12"/>
        <v/>
      </c>
      <c r="AG48" s="50" t="str">
        <f t="shared" si="16"/>
        <v/>
      </c>
      <c r="AH48" s="31"/>
      <c r="AI48" s="51"/>
      <c r="AJ48" s="52"/>
      <c r="AK48" s="65"/>
      <c r="AL48" s="54" t="str">
        <f t="shared" si="13"/>
        <v/>
      </c>
      <c r="AM48" s="55" t="str">
        <f t="shared" si="14"/>
        <v/>
      </c>
      <c r="AN48" s="54" t="str">
        <f t="shared" si="17"/>
        <v/>
      </c>
      <c r="AO48" s="56" t="str">
        <f t="shared" si="18"/>
        <v/>
      </c>
      <c r="AP48" s="54" t="str">
        <f t="shared" si="19"/>
        <v/>
      </c>
      <c r="AQ48" s="54" t="str">
        <f t="shared" si="20"/>
        <v/>
      </c>
      <c r="AR48" s="54" t="str">
        <f t="shared" si="21"/>
        <v/>
      </c>
      <c r="AS48" s="54" t="str">
        <f t="shared" si="22"/>
        <v/>
      </c>
      <c r="AT48" s="57" t="str">
        <f t="shared" si="23"/>
        <v/>
      </c>
      <c r="AU48" s="65"/>
      <c r="AV48" s="81"/>
      <c r="AW48" s="65"/>
      <c r="AX48" s="21"/>
      <c r="AY48" s="76"/>
      <c r="AZ48" s="21"/>
      <c r="BA48" s="21"/>
      <c r="BB48" s="21"/>
      <c r="BC48" s="21"/>
    </row>
    <row r="49" ht="18.0" customHeight="1">
      <c r="A49" s="79"/>
      <c r="B49" s="63"/>
      <c r="C49" s="90"/>
      <c r="D49" s="91" t="str">
        <f>IFERROR(__xludf.DUMMYFUNCTION("IF(C49="""","""",REGEXEXTRACT(C49,""www.*.com""))"),"")</f>
        <v/>
      </c>
      <c r="E49" s="92" t="str">
        <f>IF(C49="","",VLOOKUP(D49, 'Sites e Siglas'!A47:C246,2))</f>
        <v/>
      </c>
      <c r="F49" s="92" t="str">
        <f>IF(C49="","",VLOOKUP(D49, 'Sites e Siglas'!A47:C246,3))</f>
        <v/>
      </c>
      <c r="G49" s="92"/>
      <c r="H49" s="98" t="str">
        <f>IFERROR(__xludf.DUMMYFUNCTION("IF(#REF!="""","""",INDEX(SPLIT(#REF!, "" x ""), 0, 1))"),"#REF!")</f>
        <v>#REF!</v>
      </c>
      <c r="I49" s="98" t="str">
        <f>IFERROR(__xludf.DUMMYFUNCTION("IF(#REF!="""","""",INDEX(SPLIT(#REF!, "" x ""), 0, 2))"),"#REF!")</f>
        <v>#REF!</v>
      </c>
      <c r="J49" s="98" t="str">
        <f>IFERROR(__xludf.DUMMYFUNCTION("IF(#REF!="""","""",INDEX(SPLIT(#REF!, "" x ""), 0, 3))"),"#REF!")</f>
        <v>#REF!</v>
      </c>
      <c r="K49" s="94" t="str">
        <f t="shared" si="1"/>
        <v>#REF!</v>
      </c>
      <c r="L49" s="88"/>
      <c r="M49" s="43"/>
      <c r="N49" s="43" t="str">
        <f t="shared" si="24"/>
        <v/>
      </c>
      <c r="O49" s="43"/>
      <c r="P49" s="43" t="str">
        <f t="shared" si="2"/>
        <v/>
      </c>
      <c r="Q49" s="31"/>
      <c r="R49" s="43"/>
      <c r="S49" s="80"/>
      <c r="T49" s="31"/>
      <c r="U49" s="46">
        <f t="shared" si="15"/>
        <v>0</v>
      </c>
      <c r="V49" s="75" t="str">
        <f t="shared" si="3"/>
        <v/>
      </c>
      <c r="W49" s="75" t="str">
        <f t="shared" si="4"/>
        <v/>
      </c>
      <c r="X49" s="47" t="str">
        <f t="shared" si="5"/>
        <v/>
      </c>
      <c r="Y49" s="47" t="str">
        <f t="shared" si="6"/>
        <v/>
      </c>
      <c r="Z49" s="31"/>
      <c r="AA49" s="49" t="str">
        <f t="shared" si="7"/>
        <v/>
      </c>
      <c r="AB49" s="49" t="str">
        <f t="shared" si="8"/>
        <v/>
      </c>
      <c r="AC49" s="50" t="str">
        <f t="shared" si="9"/>
        <v/>
      </c>
      <c r="AD49" s="96" t="str">
        <f t="shared" si="10"/>
        <v/>
      </c>
      <c r="AE49" s="50" t="str">
        <f t="shared" si="11"/>
        <v/>
      </c>
      <c r="AF49" s="96" t="str">
        <f t="shared" si="12"/>
        <v/>
      </c>
      <c r="AG49" s="50" t="str">
        <f t="shared" si="16"/>
        <v/>
      </c>
      <c r="AH49" s="31"/>
      <c r="AI49" s="51"/>
      <c r="AJ49" s="52"/>
      <c r="AK49" s="65"/>
      <c r="AL49" s="54" t="str">
        <f t="shared" si="13"/>
        <v/>
      </c>
      <c r="AM49" s="55" t="str">
        <f t="shared" si="14"/>
        <v/>
      </c>
      <c r="AN49" s="54" t="str">
        <f t="shared" si="17"/>
        <v/>
      </c>
      <c r="AO49" s="56" t="str">
        <f t="shared" si="18"/>
        <v/>
      </c>
      <c r="AP49" s="54" t="str">
        <f t="shared" si="19"/>
        <v/>
      </c>
      <c r="AQ49" s="54" t="str">
        <f t="shared" si="20"/>
        <v/>
      </c>
      <c r="AR49" s="54" t="str">
        <f t="shared" si="21"/>
        <v/>
      </c>
      <c r="AS49" s="54" t="str">
        <f t="shared" si="22"/>
        <v/>
      </c>
      <c r="AT49" s="57" t="str">
        <f t="shared" si="23"/>
        <v/>
      </c>
      <c r="AU49" s="65"/>
      <c r="AV49" s="81"/>
      <c r="AW49" s="65"/>
      <c r="AX49" s="21"/>
      <c r="AY49" s="76"/>
      <c r="AZ49" s="21"/>
      <c r="BA49" s="21"/>
      <c r="BB49" s="21"/>
      <c r="BC49" s="21"/>
    </row>
    <row r="50" ht="18.0" customHeight="1">
      <c r="A50" s="79"/>
      <c r="B50" s="63"/>
      <c r="C50" s="90"/>
      <c r="D50" s="91" t="str">
        <f>IFERROR(__xludf.DUMMYFUNCTION("IF(C50="""","""",REGEXEXTRACT(C50,""www.*.com""))"),"")</f>
        <v/>
      </c>
      <c r="E50" s="92" t="str">
        <f>IF(C50="","",VLOOKUP(D50, 'Sites e Siglas'!A48:C247,2))</f>
        <v/>
      </c>
      <c r="F50" s="92" t="str">
        <f>IF(C50="","",VLOOKUP(D50, 'Sites e Siglas'!A48:C247,3))</f>
        <v/>
      </c>
      <c r="G50" s="92"/>
      <c r="H50" s="97" t="str">
        <f>IFERROR(__xludf.DUMMYFUNCTION("IF(#REF!="""","""",INDEX(SPLIT(#REF!, "" x ""), 0, 1))"),"#REF!")</f>
        <v>#REF!</v>
      </c>
      <c r="I50" s="97" t="str">
        <f>IFERROR(__xludf.DUMMYFUNCTION("IF(#REF!="""","""",INDEX(SPLIT(#REF!, "" x ""), 0, 2))"),"#REF!")</f>
        <v>#REF!</v>
      </c>
      <c r="J50" s="97" t="str">
        <f>IFERROR(__xludf.DUMMYFUNCTION("IF(#REF!="""","""",INDEX(SPLIT(#REF!, "" x ""), 0, 3))"),"#REF!")</f>
        <v>#REF!</v>
      </c>
      <c r="K50" s="94" t="str">
        <f t="shared" si="1"/>
        <v>#REF!</v>
      </c>
      <c r="L50" s="88"/>
      <c r="M50" s="43"/>
      <c r="N50" s="43" t="str">
        <f t="shared" si="24"/>
        <v/>
      </c>
      <c r="O50" s="43"/>
      <c r="P50" s="43" t="str">
        <f t="shared" si="2"/>
        <v/>
      </c>
      <c r="Q50" s="31"/>
      <c r="R50" s="43"/>
      <c r="S50" s="80"/>
      <c r="T50" s="31"/>
      <c r="U50" s="46">
        <f t="shared" si="15"/>
        <v>0</v>
      </c>
      <c r="V50" s="75" t="str">
        <f t="shared" si="3"/>
        <v/>
      </c>
      <c r="W50" s="75" t="str">
        <f t="shared" si="4"/>
        <v/>
      </c>
      <c r="X50" s="47" t="str">
        <f t="shared" si="5"/>
        <v/>
      </c>
      <c r="Y50" s="47" t="str">
        <f t="shared" si="6"/>
        <v/>
      </c>
      <c r="Z50" s="31"/>
      <c r="AA50" s="49" t="str">
        <f t="shared" si="7"/>
        <v/>
      </c>
      <c r="AB50" s="49" t="str">
        <f t="shared" si="8"/>
        <v/>
      </c>
      <c r="AC50" s="50" t="str">
        <f t="shared" si="9"/>
        <v/>
      </c>
      <c r="AD50" s="96" t="str">
        <f t="shared" si="10"/>
        <v/>
      </c>
      <c r="AE50" s="50" t="str">
        <f t="shared" si="11"/>
        <v/>
      </c>
      <c r="AF50" s="96" t="str">
        <f t="shared" si="12"/>
        <v/>
      </c>
      <c r="AG50" s="50" t="str">
        <f t="shared" si="16"/>
        <v/>
      </c>
      <c r="AH50" s="31"/>
      <c r="AI50" s="51"/>
      <c r="AJ50" s="52"/>
      <c r="AK50" s="65"/>
      <c r="AL50" s="54" t="str">
        <f t="shared" si="13"/>
        <v/>
      </c>
      <c r="AM50" s="55" t="str">
        <f t="shared" si="14"/>
        <v/>
      </c>
      <c r="AN50" s="54" t="str">
        <f t="shared" si="17"/>
        <v/>
      </c>
      <c r="AO50" s="56" t="str">
        <f t="shared" si="18"/>
        <v/>
      </c>
      <c r="AP50" s="54" t="str">
        <f t="shared" si="19"/>
        <v/>
      </c>
      <c r="AQ50" s="54" t="str">
        <f t="shared" si="20"/>
        <v/>
      </c>
      <c r="AR50" s="54" t="str">
        <f t="shared" si="21"/>
        <v/>
      </c>
      <c r="AS50" s="54" t="str">
        <f t="shared" si="22"/>
        <v/>
      </c>
      <c r="AT50" s="57" t="str">
        <f t="shared" si="23"/>
        <v/>
      </c>
      <c r="AU50" s="65"/>
      <c r="AV50" s="81"/>
      <c r="AW50" s="65"/>
      <c r="AX50" s="21"/>
      <c r="AY50" s="76"/>
      <c r="AZ50" s="21"/>
      <c r="BA50" s="21"/>
      <c r="BB50" s="21"/>
      <c r="BC50" s="21"/>
    </row>
    <row r="51" ht="18.0" customHeight="1">
      <c r="A51" s="79"/>
      <c r="B51" s="63"/>
      <c r="C51" s="90"/>
      <c r="D51" s="91" t="str">
        <f>IFERROR(__xludf.DUMMYFUNCTION("IF(C51="""","""",REGEXEXTRACT(C51,""www.*.com""))"),"")</f>
        <v/>
      </c>
      <c r="E51" s="92" t="str">
        <f>IF(C51="","",VLOOKUP(D51, 'Sites e Siglas'!A49:C248,2))</f>
        <v/>
      </c>
      <c r="F51" s="92" t="str">
        <f>IF(C51="","",VLOOKUP(D51, 'Sites e Siglas'!A49:C248,3))</f>
        <v/>
      </c>
      <c r="G51" s="92"/>
      <c r="H51" s="98" t="str">
        <f>IFERROR(__xludf.DUMMYFUNCTION("IF(#REF!="""","""",INDEX(SPLIT(#REF!, "" x ""), 0, 1))"),"#REF!")</f>
        <v>#REF!</v>
      </c>
      <c r="I51" s="98" t="str">
        <f>IFERROR(__xludf.DUMMYFUNCTION("IF(#REF!="""","""",INDEX(SPLIT(#REF!, "" x ""), 0, 2))"),"#REF!")</f>
        <v>#REF!</v>
      </c>
      <c r="J51" s="98" t="str">
        <f>IFERROR(__xludf.DUMMYFUNCTION("IF(#REF!="""","""",INDEX(SPLIT(#REF!, "" x ""), 0, 3))"),"#REF!")</f>
        <v>#REF!</v>
      </c>
      <c r="K51" s="94" t="str">
        <f t="shared" si="1"/>
        <v>#REF!</v>
      </c>
      <c r="L51" s="88"/>
      <c r="M51" s="43"/>
      <c r="N51" s="43" t="str">
        <f t="shared" si="24"/>
        <v/>
      </c>
      <c r="O51" s="43"/>
      <c r="P51" s="43" t="str">
        <f t="shared" si="2"/>
        <v/>
      </c>
      <c r="Q51" s="31"/>
      <c r="R51" s="43"/>
      <c r="S51" s="80"/>
      <c r="T51" s="31"/>
      <c r="U51" s="46">
        <f t="shared" si="15"/>
        <v>0</v>
      </c>
      <c r="V51" s="75" t="str">
        <f t="shared" si="3"/>
        <v/>
      </c>
      <c r="W51" s="75" t="str">
        <f t="shared" si="4"/>
        <v/>
      </c>
      <c r="X51" s="47" t="str">
        <f t="shared" si="5"/>
        <v/>
      </c>
      <c r="Y51" s="47" t="str">
        <f t="shared" si="6"/>
        <v/>
      </c>
      <c r="Z51" s="31"/>
      <c r="AA51" s="49" t="str">
        <f t="shared" si="7"/>
        <v/>
      </c>
      <c r="AB51" s="49" t="str">
        <f t="shared" si="8"/>
        <v/>
      </c>
      <c r="AC51" s="50" t="str">
        <f t="shared" si="9"/>
        <v/>
      </c>
      <c r="AD51" s="96" t="str">
        <f t="shared" si="10"/>
        <v/>
      </c>
      <c r="AE51" s="50" t="str">
        <f t="shared" si="11"/>
        <v/>
      </c>
      <c r="AF51" s="96" t="str">
        <f t="shared" si="12"/>
        <v/>
      </c>
      <c r="AG51" s="50" t="str">
        <f t="shared" si="16"/>
        <v/>
      </c>
      <c r="AH51" s="31"/>
      <c r="AI51" s="51"/>
      <c r="AJ51" s="52"/>
      <c r="AK51" s="65"/>
      <c r="AL51" s="54" t="str">
        <f t="shared" si="13"/>
        <v/>
      </c>
      <c r="AM51" s="55" t="str">
        <f t="shared" si="14"/>
        <v/>
      </c>
      <c r="AN51" s="54" t="str">
        <f t="shared" si="17"/>
        <v/>
      </c>
      <c r="AO51" s="56" t="str">
        <f t="shared" si="18"/>
        <v/>
      </c>
      <c r="AP51" s="54" t="str">
        <f t="shared" si="19"/>
        <v/>
      </c>
      <c r="AQ51" s="54" t="str">
        <f t="shared" si="20"/>
        <v/>
      </c>
      <c r="AR51" s="54" t="str">
        <f t="shared" si="21"/>
        <v/>
      </c>
      <c r="AS51" s="54" t="str">
        <f t="shared" si="22"/>
        <v/>
      </c>
      <c r="AT51" s="57" t="str">
        <f t="shared" si="23"/>
        <v/>
      </c>
      <c r="AU51" s="65"/>
      <c r="AV51" s="81"/>
      <c r="AW51" s="65"/>
      <c r="AX51" s="21"/>
      <c r="AY51" s="76"/>
      <c r="AZ51" s="21"/>
      <c r="BA51" s="21"/>
      <c r="BB51" s="21"/>
      <c r="BC51" s="21"/>
    </row>
    <row r="52" ht="18.0" customHeight="1">
      <c r="A52" s="79"/>
      <c r="B52" s="63"/>
      <c r="C52" s="90"/>
      <c r="D52" s="91" t="str">
        <f>IFERROR(__xludf.DUMMYFUNCTION("IF(C52="""","""",REGEXEXTRACT(C52,""www.*.com""))"),"")</f>
        <v/>
      </c>
      <c r="E52" s="92" t="str">
        <f>IF(C52="","",VLOOKUP(D52, 'Sites e Siglas'!A50:C249,2))</f>
        <v/>
      </c>
      <c r="F52" s="92" t="str">
        <f>IF(C52="","",VLOOKUP(D52, 'Sites e Siglas'!A50:C249,3))</f>
        <v/>
      </c>
      <c r="G52" s="92"/>
      <c r="H52" s="97" t="str">
        <f>IFERROR(__xludf.DUMMYFUNCTION("IF(#REF!="""","""",INDEX(SPLIT(#REF!, "" x ""), 0, 1))"),"#REF!")</f>
        <v>#REF!</v>
      </c>
      <c r="I52" s="97" t="str">
        <f>IFERROR(__xludf.DUMMYFUNCTION("IF(#REF!="""","""",INDEX(SPLIT(#REF!, "" x ""), 0, 2))"),"#REF!")</f>
        <v>#REF!</v>
      </c>
      <c r="J52" s="97" t="str">
        <f>IFERROR(__xludf.DUMMYFUNCTION("IF(#REF!="""","""",INDEX(SPLIT(#REF!, "" x ""), 0, 3))"),"#REF!")</f>
        <v>#REF!</v>
      </c>
      <c r="K52" s="94" t="str">
        <f t="shared" si="1"/>
        <v>#REF!</v>
      </c>
      <c r="L52" s="88"/>
      <c r="M52" s="43"/>
      <c r="N52" s="43" t="str">
        <f t="shared" si="24"/>
        <v/>
      </c>
      <c r="O52" s="43"/>
      <c r="P52" s="43" t="str">
        <f t="shared" si="2"/>
        <v/>
      </c>
      <c r="Q52" s="31"/>
      <c r="R52" s="43"/>
      <c r="S52" s="80"/>
      <c r="T52" s="31"/>
      <c r="U52" s="46">
        <f t="shared" si="15"/>
        <v>0</v>
      </c>
      <c r="V52" s="75" t="str">
        <f t="shared" si="3"/>
        <v/>
      </c>
      <c r="W52" s="75" t="str">
        <f t="shared" si="4"/>
        <v/>
      </c>
      <c r="X52" s="47" t="str">
        <f t="shared" si="5"/>
        <v/>
      </c>
      <c r="Y52" s="47" t="str">
        <f t="shared" si="6"/>
        <v/>
      </c>
      <c r="Z52" s="31"/>
      <c r="AA52" s="49" t="str">
        <f t="shared" si="7"/>
        <v/>
      </c>
      <c r="AB52" s="49" t="str">
        <f t="shared" si="8"/>
        <v/>
      </c>
      <c r="AC52" s="50" t="str">
        <f t="shared" si="9"/>
        <v/>
      </c>
      <c r="AD52" s="96" t="str">
        <f t="shared" si="10"/>
        <v/>
      </c>
      <c r="AE52" s="50" t="str">
        <f t="shared" si="11"/>
        <v/>
      </c>
      <c r="AF52" s="96" t="str">
        <f t="shared" si="12"/>
        <v/>
      </c>
      <c r="AG52" s="50" t="str">
        <f t="shared" si="16"/>
        <v/>
      </c>
      <c r="AH52" s="31"/>
      <c r="AI52" s="51"/>
      <c r="AJ52" s="52"/>
      <c r="AK52" s="65"/>
      <c r="AL52" s="54" t="str">
        <f t="shared" si="13"/>
        <v/>
      </c>
      <c r="AM52" s="55" t="str">
        <f t="shared" si="14"/>
        <v/>
      </c>
      <c r="AN52" s="54" t="str">
        <f t="shared" si="17"/>
        <v/>
      </c>
      <c r="AO52" s="56" t="str">
        <f t="shared" si="18"/>
        <v/>
      </c>
      <c r="AP52" s="54" t="str">
        <f t="shared" si="19"/>
        <v/>
      </c>
      <c r="AQ52" s="54" t="str">
        <f t="shared" si="20"/>
        <v/>
      </c>
      <c r="AR52" s="54" t="str">
        <f t="shared" si="21"/>
        <v/>
      </c>
      <c r="AS52" s="54" t="str">
        <f t="shared" si="22"/>
        <v/>
      </c>
      <c r="AT52" s="57" t="str">
        <f t="shared" si="23"/>
        <v/>
      </c>
      <c r="AU52" s="65"/>
      <c r="AV52" s="81"/>
      <c r="AW52" s="65"/>
      <c r="AX52" s="21"/>
      <c r="AY52" s="76"/>
      <c r="AZ52" s="21"/>
      <c r="BA52" s="21"/>
      <c r="BB52" s="21"/>
      <c r="BC52" s="21"/>
    </row>
    <row r="53" ht="18.0" customHeight="1">
      <c r="A53" s="79"/>
      <c r="B53" s="63"/>
      <c r="C53" s="90"/>
      <c r="D53" s="91" t="str">
        <f>IFERROR(__xludf.DUMMYFUNCTION("IF(C53="""","""",REGEXEXTRACT(C53,""www.*.com""))"),"")</f>
        <v/>
      </c>
      <c r="E53" s="92" t="str">
        <f>IF(C53="","",VLOOKUP(D53, 'Sites e Siglas'!A51:C250,2))</f>
        <v/>
      </c>
      <c r="F53" s="92" t="str">
        <f>IF(C53="","",VLOOKUP(D53, 'Sites e Siglas'!A51:C250,3))</f>
        <v/>
      </c>
      <c r="G53" s="92"/>
      <c r="H53" s="98" t="str">
        <f>IFERROR(__xludf.DUMMYFUNCTION("IF(#REF!="""","""",INDEX(SPLIT(#REF!, "" x ""), 0, 1))"),"#REF!")</f>
        <v>#REF!</v>
      </c>
      <c r="I53" s="98" t="str">
        <f>IFERROR(__xludf.DUMMYFUNCTION("IF(#REF!="""","""",INDEX(SPLIT(#REF!, "" x ""), 0, 2))"),"#REF!")</f>
        <v>#REF!</v>
      </c>
      <c r="J53" s="98" t="str">
        <f>IFERROR(__xludf.DUMMYFUNCTION("IF(#REF!="""","""",INDEX(SPLIT(#REF!, "" x ""), 0, 3))"),"#REF!")</f>
        <v>#REF!</v>
      </c>
      <c r="K53" s="94" t="str">
        <f t="shared" si="1"/>
        <v>#REF!</v>
      </c>
      <c r="L53" s="88"/>
      <c r="M53" s="43"/>
      <c r="N53" s="43" t="str">
        <f t="shared" si="24"/>
        <v/>
      </c>
      <c r="O53" s="43"/>
      <c r="P53" s="43" t="str">
        <f t="shared" si="2"/>
        <v/>
      </c>
      <c r="Q53" s="31"/>
      <c r="R53" s="43"/>
      <c r="S53" s="80"/>
      <c r="T53" s="31"/>
      <c r="U53" s="46">
        <f t="shared" si="15"/>
        <v>0</v>
      </c>
      <c r="V53" s="75" t="str">
        <f t="shared" si="3"/>
        <v/>
      </c>
      <c r="W53" s="75" t="str">
        <f t="shared" si="4"/>
        <v/>
      </c>
      <c r="X53" s="47" t="str">
        <f t="shared" si="5"/>
        <v/>
      </c>
      <c r="Y53" s="47" t="str">
        <f t="shared" si="6"/>
        <v/>
      </c>
      <c r="Z53" s="31"/>
      <c r="AA53" s="49" t="str">
        <f t="shared" si="7"/>
        <v/>
      </c>
      <c r="AB53" s="49" t="str">
        <f t="shared" si="8"/>
        <v/>
      </c>
      <c r="AC53" s="50" t="str">
        <f t="shared" si="9"/>
        <v/>
      </c>
      <c r="AD53" s="96" t="str">
        <f t="shared" si="10"/>
        <v/>
      </c>
      <c r="AE53" s="50" t="str">
        <f t="shared" si="11"/>
        <v/>
      </c>
      <c r="AF53" s="96" t="str">
        <f t="shared" si="12"/>
        <v/>
      </c>
      <c r="AG53" s="50" t="str">
        <f t="shared" si="16"/>
        <v/>
      </c>
      <c r="AH53" s="31"/>
      <c r="AI53" s="51"/>
      <c r="AJ53" s="52"/>
      <c r="AK53" s="65"/>
      <c r="AL53" s="54" t="str">
        <f t="shared" si="13"/>
        <v/>
      </c>
      <c r="AM53" s="55" t="str">
        <f t="shared" si="14"/>
        <v/>
      </c>
      <c r="AN53" s="54" t="str">
        <f t="shared" si="17"/>
        <v/>
      </c>
      <c r="AO53" s="56" t="str">
        <f t="shared" si="18"/>
        <v/>
      </c>
      <c r="AP53" s="54" t="str">
        <f t="shared" si="19"/>
        <v/>
      </c>
      <c r="AQ53" s="54" t="str">
        <f t="shared" si="20"/>
        <v/>
      </c>
      <c r="AR53" s="54" t="str">
        <f t="shared" si="21"/>
        <v/>
      </c>
      <c r="AS53" s="54" t="str">
        <f t="shared" si="22"/>
        <v/>
      </c>
      <c r="AT53" s="57" t="str">
        <f t="shared" si="23"/>
        <v/>
      </c>
      <c r="AU53" s="65"/>
      <c r="AV53" s="81"/>
      <c r="AW53" s="65"/>
      <c r="AX53" s="21"/>
      <c r="AY53" s="76"/>
      <c r="AZ53" s="21"/>
      <c r="BA53" s="21"/>
      <c r="BB53" s="21"/>
      <c r="BC53" s="21"/>
    </row>
    <row r="54" ht="18.0" customHeight="1">
      <c r="A54" s="79"/>
      <c r="B54" s="63"/>
      <c r="C54" s="90"/>
      <c r="D54" s="91" t="str">
        <f>IFERROR(__xludf.DUMMYFUNCTION("IF(C54="""","""",REGEXEXTRACT(C54,""www.*.com""))"),"")</f>
        <v/>
      </c>
      <c r="E54" s="92" t="str">
        <f>IF(C54="","",VLOOKUP(D54, 'Sites e Siglas'!A52:C251,2))</f>
        <v/>
      </c>
      <c r="F54" s="92" t="str">
        <f>IF(C54="","",VLOOKUP(D54, 'Sites e Siglas'!A52:C251,3))</f>
        <v/>
      </c>
      <c r="G54" s="92"/>
      <c r="H54" s="97" t="str">
        <f>IFERROR(__xludf.DUMMYFUNCTION("IF(#REF!="""","""",INDEX(SPLIT(#REF!, "" x ""), 0, 1))"),"#REF!")</f>
        <v>#REF!</v>
      </c>
      <c r="I54" s="97" t="str">
        <f>IFERROR(__xludf.DUMMYFUNCTION("IF(#REF!="""","""",INDEX(SPLIT(#REF!, "" x ""), 0, 2))"),"#REF!")</f>
        <v>#REF!</v>
      </c>
      <c r="J54" s="97" t="str">
        <f>IFERROR(__xludf.DUMMYFUNCTION("IF(#REF!="""","""",INDEX(SPLIT(#REF!, "" x ""), 0, 3))"),"#REF!")</f>
        <v>#REF!</v>
      </c>
      <c r="K54" s="94" t="str">
        <f t="shared" si="1"/>
        <v>#REF!</v>
      </c>
      <c r="L54" s="88"/>
      <c r="M54" s="43"/>
      <c r="N54" s="43" t="str">
        <f t="shared" si="24"/>
        <v/>
      </c>
      <c r="O54" s="43"/>
      <c r="P54" s="43" t="str">
        <f t="shared" si="2"/>
        <v/>
      </c>
      <c r="Q54" s="31"/>
      <c r="R54" s="43"/>
      <c r="S54" s="80"/>
      <c r="T54" s="31"/>
      <c r="U54" s="46">
        <f t="shared" si="15"/>
        <v>0</v>
      </c>
      <c r="V54" s="75" t="str">
        <f t="shared" si="3"/>
        <v/>
      </c>
      <c r="W54" s="75" t="str">
        <f t="shared" si="4"/>
        <v/>
      </c>
      <c r="X54" s="47" t="str">
        <f t="shared" si="5"/>
        <v/>
      </c>
      <c r="Y54" s="47" t="str">
        <f t="shared" si="6"/>
        <v/>
      </c>
      <c r="Z54" s="31"/>
      <c r="AA54" s="49" t="str">
        <f t="shared" si="7"/>
        <v/>
      </c>
      <c r="AB54" s="49" t="str">
        <f t="shared" si="8"/>
        <v/>
      </c>
      <c r="AC54" s="50" t="str">
        <f t="shared" si="9"/>
        <v/>
      </c>
      <c r="AD54" s="96" t="str">
        <f t="shared" si="10"/>
        <v/>
      </c>
      <c r="AE54" s="50" t="str">
        <f t="shared" si="11"/>
        <v/>
      </c>
      <c r="AF54" s="96" t="str">
        <f t="shared" si="12"/>
        <v/>
      </c>
      <c r="AG54" s="50" t="str">
        <f t="shared" si="16"/>
        <v/>
      </c>
      <c r="AH54" s="31"/>
      <c r="AI54" s="51"/>
      <c r="AJ54" s="52"/>
      <c r="AK54" s="65"/>
      <c r="AL54" s="54" t="str">
        <f t="shared" si="13"/>
        <v/>
      </c>
      <c r="AM54" s="55" t="str">
        <f t="shared" si="14"/>
        <v/>
      </c>
      <c r="AN54" s="54" t="str">
        <f t="shared" si="17"/>
        <v/>
      </c>
      <c r="AO54" s="56" t="str">
        <f t="shared" si="18"/>
        <v/>
      </c>
      <c r="AP54" s="54" t="str">
        <f t="shared" si="19"/>
        <v/>
      </c>
      <c r="AQ54" s="54" t="str">
        <f t="shared" si="20"/>
        <v/>
      </c>
      <c r="AR54" s="54" t="str">
        <f t="shared" si="21"/>
        <v/>
      </c>
      <c r="AS54" s="54" t="str">
        <f t="shared" si="22"/>
        <v/>
      </c>
      <c r="AT54" s="57" t="str">
        <f t="shared" si="23"/>
        <v/>
      </c>
      <c r="AU54" s="65"/>
      <c r="AV54" s="81"/>
      <c r="AW54" s="65"/>
      <c r="AX54" s="21"/>
      <c r="AY54" s="76"/>
      <c r="AZ54" s="21"/>
      <c r="BA54" s="21"/>
      <c r="BB54" s="21"/>
      <c r="BC54" s="21"/>
    </row>
    <row r="55" ht="18.0" customHeight="1">
      <c r="A55" s="79"/>
      <c r="B55" s="63"/>
      <c r="C55" s="90"/>
      <c r="D55" s="91" t="str">
        <f>IFERROR(__xludf.DUMMYFUNCTION("IF(C55="""","""",REGEXEXTRACT(C55,""www.*.com""))"),"")</f>
        <v/>
      </c>
      <c r="E55" s="92" t="str">
        <f>IF(C55="","",VLOOKUP(D55, 'Sites e Siglas'!A53:C252,2))</f>
        <v/>
      </c>
      <c r="F55" s="92" t="str">
        <f>IF(C55="","",VLOOKUP(D55, 'Sites e Siglas'!A53:C252,3))</f>
        <v/>
      </c>
      <c r="G55" s="92"/>
      <c r="H55" s="98" t="str">
        <f>IFERROR(__xludf.DUMMYFUNCTION("IF(#REF!="""","""",INDEX(SPLIT(#REF!, "" x ""), 0, 1))"),"#REF!")</f>
        <v>#REF!</v>
      </c>
      <c r="I55" s="98" t="str">
        <f>IFERROR(__xludf.DUMMYFUNCTION("IF(#REF!="""","""",INDEX(SPLIT(#REF!, "" x ""), 0, 2))"),"#REF!")</f>
        <v>#REF!</v>
      </c>
      <c r="J55" s="98" t="str">
        <f>IFERROR(__xludf.DUMMYFUNCTION("IF(#REF!="""","""",INDEX(SPLIT(#REF!, "" x ""), 0, 3))"),"#REF!")</f>
        <v>#REF!</v>
      </c>
      <c r="K55" s="94" t="str">
        <f t="shared" si="1"/>
        <v>#REF!</v>
      </c>
      <c r="L55" s="88"/>
      <c r="M55" s="43"/>
      <c r="N55" s="43" t="str">
        <f t="shared" si="24"/>
        <v/>
      </c>
      <c r="O55" s="43"/>
      <c r="P55" s="43" t="str">
        <f t="shared" si="2"/>
        <v/>
      </c>
      <c r="Q55" s="31"/>
      <c r="R55" s="43"/>
      <c r="S55" s="80"/>
      <c r="T55" s="31"/>
      <c r="U55" s="46">
        <f t="shared" si="15"/>
        <v>0</v>
      </c>
      <c r="V55" s="75" t="str">
        <f t="shared" si="3"/>
        <v/>
      </c>
      <c r="W55" s="75" t="str">
        <f t="shared" si="4"/>
        <v/>
      </c>
      <c r="X55" s="47" t="str">
        <f t="shared" si="5"/>
        <v/>
      </c>
      <c r="Y55" s="47" t="str">
        <f t="shared" si="6"/>
        <v/>
      </c>
      <c r="Z55" s="31"/>
      <c r="AA55" s="49" t="str">
        <f t="shared" si="7"/>
        <v/>
      </c>
      <c r="AB55" s="49" t="str">
        <f t="shared" si="8"/>
        <v/>
      </c>
      <c r="AC55" s="50" t="str">
        <f t="shared" si="9"/>
        <v/>
      </c>
      <c r="AD55" s="96" t="str">
        <f t="shared" si="10"/>
        <v/>
      </c>
      <c r="AE55" s="50" t="str">
        <f t="shared" si="11"/>
        <v/>
      </c>
      <c r="AF55" s="96" t="str">
        <f t="shared" si="12"/>
        <v/>
      </c>
      <c r="AG55" s="50" t="str">
        <f t="shared" si="16"/>
        <v/>
      </c>
      <c r="AH55" s="31"/>
      <c r="AI55" s="51"/>
      <c r="AJ55" s="52"/>
      <c r="AK55" s="65"/>
      <c r="AL55" s="54" t="str">
        <f t="shared" si="13"/>
        <v/>
      </c>
      <c r="AM55" s="55" t="str">
        <f t="shared" si="14"/>
        <v/>
      </c>
      <c r="AN55" s="54" t="str">
        <f t="shared" si="17"/>
        <v/>
      </c>
      <c r="AO55" s="56" t="str">
        <f t="shared" si="18"/>
        <v/>
      </c>
      <c r="AP55" s="54" t="str">
        <f t="shared" si="19"/>
        <v/>
      </c>
      <c r="AQ55" s="54" t="str">
        <f t="shared" si="20"/>
        <v/>
      </c>
      <c r="AR55" s="54" t="str">
        <f t="shared" si="21"/>
        <v/>
      </c>
      <c r="AS55" s="54" t="str">
        <f t="shared" si="22"/>
        <v/>
      </c>
      <c r="AT55" s="57" t="str">
        <f t="shared" si="23"/>
        <v/>
      </c>
      <c r="AU55" s="65"/>
      <c r="AV55" s="81"/>
      <c r="AW55" s="65"/>
      <c r="AX55" s="21"/>
      <c r="AY55" s="76"/>
      <c r="AZ55" s="21"/>
      <c r="BA55" s="21"/>
      <c r="BB55" s="21"/>
      <c r="BC55" s="21"/>
    </row>
    <row r="56" ht="18.0" customHeight="1">
      <c r="A56" s="79"/>
      <c r="B56" s="63"/>
      <c r="C56" s="90"/>
      <c r="D56" s="91" t="str">
        <f>IFERROR(__xludf.DUMMYFUNCTION("IF(C56="""","""",REGEXEXTRACT(C56,""www.*.com""))"),"")</f>
        <v/>
      </c>
      <c r="E56" s="92" t="str">
        <f>IF(C56="","",VLOOKUP(D56, 'Sites e Siglas'!A54:C253,2))</f>
        <v/>
      </c>
      <c r="F56" s="92" t="str">
        <f>IF(C56="","",VLOOKUP(D56, 'Sites e Siglas'!A54:C253,3))</f>
        <v/>
      </c>
      <c r="G56" s="92"/>
      <c r="H56" s="97" t="str">
        <f>IFERROR(__xludf.DUMMYFUNCTION("IF(#REF!="""","""",INDEX(SPLIT(#REF!, "" x ""), 0, 1))"),"#REF!")</f>
        <v>#REF!</v>
      </c>
      <c r="I56" s="97" t="str">
        <f>IFERROR(__xludf.DUMMYFUNCTION("IF(#REF!="""","""",INDEX(SPLIT(#REF!, "" x ""), 0, 2))"),"#REF!")</f>
        <v>#REF!</v>
      </c>
      <c r="J56" s="97" t="str">
        <f>IFERROR(__xludf.DUMMYFUNCTION("IF(#REF!="""","""",INDEX(SPLIT(#REF!, "" x ""), 0, 3))"),"#REF!")</f>
        <v>#REF!</v>
      </c>
      <c r="K56" s="94" t="str">
        <f t="shared" si="1"/>
        <v>#REF!</v>
      </c>
      <c r="L56" s="88"/>
      <c r="M56" s="43"/>
      <c r="N56" s="43" t="str">
        <f t="shared" si="24"/>
        <v/>
      </c>
      <c r="O56" s="43"/>
      <c r="P56" s="43" t="str">
        <f t="shared" si="2"/>
        <v/>
      </c>
      <c r="Q56" s="31"/>
      <c r="R56" s="43"/>
      <c r="S56" s="80"/>
      <c r="T56" s="31"/>
      <c r="U56" s="46">
        <f t="shared" si="15"/>
        <v>0</v>
      </c>
      <c r="V56" s="75" t="str">
        <f t="shared" si="3"/>
        <v/>
      </c>
      <c r="W56" s="75" t="str">
        <f t="shared" si="4"/>
        <v/>
      </c>
      <c r="X56" s="47" t="str">
        <f t="shared" si="5"/>
        <v/>
      </c>
      <c r="Y56" s="47" t="str">
        <f t="shared" si="6"/>
        <v/>
      </c>
      <c r="Z56" s="31"/>
      <c r="AA56" s="49" t="str">
        <f t="shared" si="7"/>
        <v/>
      </c>
      <c r="AB56" s="49" t="str">
        <f t="shared" si="8"/>
        <v/>
      </c>
      <c r="AC56" s="50" t="str">
        <f t="shared" si="9"/>
        <v/>
      </c>
      <c r="AD56" s="96" t="str">
        <f t="shared" si="10"/>
        <v/>
      </c>
      <c r="AE56" s="50" t="str">
        <f t="shared" si="11"/>
        <v/>
      </c>
      <c r="AF56" s="96" t="str">
        <f t="shared" si="12"/>
        <v/>
      </c>
      <c r="AG56" s="50" t="str">
        <f t="shared" si="16"/>
        <v/>
      </c>
      <c r="AH56" s="31"/>
      <c r="AI56" s="51"/>
      <c r="AJ56" s="52"/>
      <c r="AK56" s="65"/>
      <c r="AL56" s="54" t="str">
        <f t="shared" si="13"/>
        <v/>
      </c>
      <c r="AM56" s="55" t="str">
        <f t="shared" si="14"/>
        <v/>
      </c>
      <c r="AN56" s="54" t="str">
        <f t="shared" si="17"/>
        <v/>
      </c>
      <c r="AO56" s="56" t="str">
        <f t="shared" si="18"/>
        <v/>
      </c>
      <c r="AP56" s="54" t="str">
        <f t="shared" si="19"/>
        <v/>
      </c>
      <c r="AQ56" s="54" t="str">
        <f t="shared" si="20"/>
        <v/>
      </c>
      <c r="AR56" s="54" t="str">
        <f t="shared" si="21"/>
        <v/>
      </c>
      <c r="AS56" s="54" t="str">
        <f t="shared" si="22"/>
        <v/>
      </c>
      <c r="AT56" s="57" t="str">
        <f t="shared" si="23"/>
        <v/>
      </c>
      <c r="AU56" s="65"/>
      <c r="AV56" s="81"/>
      <c r="AW56" s="65"/>
      <c r="AX56" s="21"/>
      <c r="AY56" s="76"/>
      <c r="AZ56" s="21"/>
      <c r="BA56" s="21"/>
      <c r="BB56" s="21"/>
      <c r="BC56" s="21"/>
    </row>
    <row r="57" ht="18.0" customHeight="1">
      <c r="A57" s="79"/>
      <c r="B57" s="63"/>
      <c r="C57" s="90"/>
      <c r="D57" s="91" t="str">
        <f>IFERROR(__xludf.DUMMYFUNCTION("IF(C57="""","""",REGEXEXTRACT(C57,""www.*.com""))"),"")</f>
        <v/>
      </c>
      <c r="E57" s="92" t="str">
        <f>IF(C57="","",VLOOKUP(D57, 'Sites e Siglas'!A55:C254,2))</f>
        <v/>
      </c>
      <c r="F57" s="92" t="str">
        <f>IF(C57="","",VLOOKUP(D57, 'Sites e Siglas'!A55:C254,3))</f>
        <v/>
      </c>
      <c r="G57" s="92"/>
      <c r="H57" s="98" t="str">
        <f>IFERROR(__xludf.DUMMYFUNCTION("IF(#REF!="""","""",INDEX(SPLIT(#REF!, "" x ""), 0, 1))"),"#REF!")</f>
        <v>#REF!</v>
      </c>
      <c r="I57" s="98" t="str">
        <f>IFERROR(__xludf.DUMMYFUNCTION("IF(#REF!="""","""",INDEX(SPLIT(#REF!, "" x ""), 0, 2))"),"#REF!")</f>
        <v>#REF!</v>
      </c>
      <c r="J57" s="98" t="str">
        <f>IFERROR(__xludf.DUMMYFUNCTION("IF(#REF!="""","""",INDEX(SPLIT(#REF!, "" x ""), 0, 3))"),"#REF!")</f>
        <v>#REF!</v>
      </c>
      <c r="K57" s="94" t="str">
        <f t="shared" si="1"/>
        <v>#REF!</v>
      </c>
      <c r="L57" s="88"/>
      <c r="M57" s="43"/>
      <c r="N57" s="43" t="str">
        <f t="shared" si="24"/>
        <v/>
      </c>
      <c r="O57" s="43"/>
      <c r="P57" s="43" t="str">
        <f t="shared" si="2"/>
        <v/>
      </c>
      <c r="Q57" s="31"/>
      <c r="R57" s="43"/>
      <c r="S57" s="80"/>
      <c r="T57" s="31"/>
      <c r="U57" s="46">
        <f t="shared" si="15"/>
        <v>0</v>
      </c>
      <c r="V57" s="75" t="str">
        <f t="shared" si="3"/>
        <v/>
      </c>
      <c r="W57" s="75" t="str">
        <f t="shared" si="4"/>
        <v/>
      </c>
      <c r="X57" s="47" t="str">
        <f t="shared" si="5"/>
        <v/>
      </c>
      <c r="Y57" s="47" t="str">
        <f t="shared" si="6"/>
        <v/>
      </c>
      <c r="Z57" s="31"/>
      <c r="AA57" s="49" t="str">
        <f t="shared" si="7"/>
        <v/>
      </c>
      <c r="AB57" s="49" t="str">
        <f t="shared" si="8"/>
        <v/>
      </c>
      <c r="AC57" s="50" t="str">
        <f t="shared" si="9"/>
        <v/>
      </c>
      <c r="AD57" s="96" t="str">
        <f t="shared" si="10"/>
        <v/>
      </c>
      <c r="AE57" s="50" t="str">
        <f t="shared" si="11"/>
        <v/>
      </c>
      <c r="AF57" s="96" t="str">
        <f t="shared" si="12"/>
        <v/>
      </c>
      <c r="AG57" s="50" t="str">
        <f t="shared" si="16"/>
        <v/>
      </c>
      <c r="AH57" s="31"/>
      <c r="AI57" s="51"/>
      <c r="AJ57" s="52"/>
      <c r="AK57" s="65"/>
      <c r="AL57" s="54" t="str">
        <f t="shared" si="13"/>
        <v/>
      </c>
      <c r="AM57" s="55" t="str">
        <f t="shared" si="14"/>
        <v/>
      </c>
      <c r="AN57" s="54" t="str">
        <f t="shared" si="17"/>
        <v/>
      </c>
      <c r="AO57" s="56" t="str">
        <f t="shared" si="18"/>
        <v/>
      </c>
      <c r="AP57" s="54" t="str">
        <f t="shared" si="19"/>
        <v/>
      </c>
      <c r="AQ57" s="54" t="str">
        <f t="shared" si="20"/>
        <v/>
      </c>
      <c r="AR57" s="54" t="str">
        <f t="shared" si="21"/>
        <v/>
      </c>
      <c r="AS57" s="54" t="str">
        <f t="shared" si="22"/>
        <v/>
      </c>
      <c r="AT57" s="57" t="str">
        <f t="shared" si="23"/>
        <v/>
      </c>
      <c r="AU57" s="65"/>
      <c r="AV57" s="81"/>
      <c r="AW57" s="65"/>
      <c r="AX57" s="21"/>
      <c r="AY57" s="76"/>
      <c r="AZ57" s="21"/>
      <c r="BA57" s="21"/>
      <c r="BB57" s="21"/>
      <c r="BC57" s="21"/>
    </row>
    <row r="58" ht="18.0" customHeight="1">
      <c r="A58" s="79"/>
      <c r="B58" s="63"/>
      <c r="C58" s="90"/>
      <c r="D58" s="91" t="str">
        <f>IFERROR(__xludf.DUMMYFUNCTION("IF(C58="""","""",REGEXEXTRACT(C58,""www.*.com""))"),"")</f>
        <v/>
      </c>
      <c r="E58" s="92" t="str">
        <f>IF(C58="","",VLOOKUP(D58, 'Sites e Siglas'!A56:C255,2))</f>
        <v/>
      </c>
      <c r="F58" s="92" t="str">
        <f>IF(C58="","",VLOOKUP(D58, 'Sites e Siglas'!A56:C255,3))</f>
        <v/>
      </c>
      <c r="G58" s="92"/>
      <c r="H58" s="97" t="str">
        <f>IFERROR(__xludf.DUMMYFUNCTION("IF(#REF!="""","""",INDEX(SPLIT(#REF!, "" x ""), 0, 1))"),"#REF!")</f>
        <v>#REF!</v>
      </c>
      <c r="I58" s="97" t="str">
        <f>IFERROR(__xludf.DUMMYFUNCTION("IF(#REF!="""","""",INDEX(SPLIT(#REF!, "" x ""), 0, 2))"),"#REF!")</f>
        <v>#REF!</v>
      </c>
      <c r="J58" s="97" t="str">
        <f>IFERROR(__xludf.DUMMYFUNCTION("IF(#REF!="""","""",INDEX(SPLIT(#REF!, "" x ""), 0, 3))"),"#REF!")</f>
        <v>#REF!</v>
      </c>
      <c r="K58" s="94" t="str">
        <f t="shared" si="1"/>
        <v>#REF!</v>
      </c>
      <c r="L58" s="88"/>
      <c r="M58" s="43"/>
      <c r="N58" s="43" t="str">
        <f t="shared" si="24"/>
        <v/>
      </c>
      <c r="O58" s="43"/>
      <c r="P58" s="43" t="str">
        <f t="shared" si="2"/>
        <v/>
      </c>
      <c r="Q58" s="31"/>
      <c r="R58" s="43"/>
      <c r="S58" s="80"/>
      <c r="T58" s="31"/>
      <c r="U58" s="46">
        <f t="shared" si="15"/>
        <v>0</v>
      </c>
      <c r="V58" s="75" t="str">
        <f t="shared" si="3"/>
        <v/>
      </c>
      <c r="W58" s="75" t="str">
        <f t="shared" si="4"/>
        <v/>
      </c>
      <c r="X58" s="47" t="str">
        <f t="shared" si="5"/>
        <v/>
      </c>
      <c r="Y58" s="47" t="str">
        <f t="shared" si="6"/>
        <v/>
      </c>
      <c r="Z58" s="31"/>
      <c r="AA58" s="49" t="str">
        <f t="shared" si="7"/>
        <v/>
      </c>
      <c r="AB58" s="49" t="str">
        <f t="shared" si="8"/>
        <v/>
      </c>
      <c r="AC58" s="50" t="str">
        <f t="shared" si="9"/>
        <v/>
      </c>
      <c r="AD58" s="96" t="str">
        <f t="shared" si="10"/>
        <v/>
      </c>
      <c r="AE58" s="50" t="str">
        <f t="shared" si="11"/>
        <v/>
      </c>
      <c r="AF58" s="96" t="str">
        <f t="shared" si="12"/>
        <v/>
      </c>
      <c r="AG58" s="50" t="str">
        <f t="shared" si="16"/>
        <v/>
      </c>
      <c r="AH58" s="31"/>
      <c r="AI58" s="51"/>
      <c r="AJ58" s="52"/>
      <c r="AK58" s="65"/>
      <c r="AL58" s="54" t="str">
        <f t="shared" si="13"/>
        <v/>
      </c>
      <c r="AM58" s="55" t="str">
        <f t="shared" si="14"/>
        <v/>
      </c>
      <c r="AN58" s="54" t="str">
        <f t="shared" si="17"/>
        <v/>
      </c>
      <c r="AO58" s="56" t="str">
        <f t="shared" si="18"/>
        <v/>
      </c>
      <c r="AP58" s="54" t="str">
        <f t="shared" si="19"/>
        <v/>
      </c>
      <c r="AQ58" s="54" t="str">
        <f t="shared" si="20"/>
        <v/>
      </c>
      <c r="AR58" s="54" t="str">
        <f t="shared" si="21"/>
        <v/>
      </c>
      <c r="AS58" s="54" t="str">
        <f t="shared" si="22"/>
        <v/>
      </c>
      <c r="AT58" s="57" t="str">
        <f t="shared" si="23"/>
        <v/>
      </c>
      <c r="AU58" s="65"/>
      <c r="AV58" s="81"/>
      <c r="AW58" s="65"/>
      <c r="AX58" s="21"/>
      <c r="AY58" s="76"/>
      <c r="AZ58" s="21"/>
      <c r="BA58" s="21"/>
      <c r="BB58" s="21"/>
      <c r="BC58" s="21"/>
    </row>
    <row r="59" ht="18.0" customHeight="1">
      <c r="A59" s="79"/>
      <c r="B59" s="63"/>
      <c r="C59" s="90"/>
      <c r="D59" s="91" t="str">
        <f>IFERROR(__xludf.DUMMYFUNCTION("IF(C59="""","""",REGEXEXTRACT(C59,""www.*.com""))"),"")</f>
        <v/>
      </c>
      <c r="E59" s="92" t="str">
        <f>IF(C59="","",VLOOKUP(D59, 'Sites e Siglas'!A57:C256,2))</f>
        <v/>
      </c>
      <c r="F59" s="92" t="str">
        <f>IF(C59="","",VLOOKUP(D59, 'Sites e Siglas'!A57:C256,3))</f>
        <v/>
      </c>
      <c r="G59" s="92"/>
      <c r="H59" s="98" t="str">
        <f>IFERROR(__xludf.DUMMYFUNCTION("IF(#REF!="""","""",INDEX(SPLIT(#REF!, "" x ""), 0, 1))"),"#REF!")</f>
        <v>#REF!</v>
      </c>
      <c r="I59" s="98" t="str">
        <f>IFERROR(__xludf.DUMMYFUNCTION("IF(#REF!="""","""",INDEX(SPLIT(#REF!, "" x ""), 0, 2))"),"#REF!")</f>
        <v>#REF!</v>
      </c>
      <c r="J59" s="98" t="str">
        <f>IFERROR(__xludf.DUMMYFUNCTION("IF(#REF!="""","""",INDEX(SPLIT(#REF!, "" x ""), 0, 3))"),"#REF!")</f>
        <v>#REF!</v>
      </c>
      <c r="K59" s="94" t="str">
        <f t="shared" si="1"/>
        <v>#REF!</v>
      </c>
      <c r="L59" s="88"/>
      <c r="M59" s="43"/>
      <c r="N59" s="43" t="str">
        <f t="shared" si="24"/>
        <v/>
      </c>
      <c r="O59" s="43"/>
      <c r="P59" s="43" t="str">
        <f t="shared" si="2"/>
        <v/>
      </c>
      <c r="Q59" s="31"/>
      <c r="R59" s="43"/>
      <c r="S59" s="80"/>
      <c r="T59" s="31"/>
      <c r="U59" s="46">
        <f t="shared" si="15"/>
        <v>0</v>
      </c>
      <c r="V59" s="75" t="str">
        <f t="shared" si="3"/>
        <v/>
      </c>
      <c r="W59" s="75" t="str">
        <f t="shared" si="4"/>
        <v/>
      </c>
      <c r="X59" s="47" t="str">
        <f t="shared" si="5"/>
        <v/>
      </c>
      <c r="Y59" s="47" t="str">
        <f t="shared" si="6"/>
        <v/>
      </c>
      <c r="Z59" s="31"/>
      <c r="AA59" s="49" t="str">
        <f t="shared" si="7"/>
        <v/>
      </c>
      <c r="AB59" s="49" t="str">
        <f t="shared" si="8"/>
        <v/>
      </c>
      <c r="AC59" s="50" t="str">
        <f t="shared" si="9"/>
        <v/>
      </c>
      <c r="AD59" s="96" t="str">
        <f t="shared" si="10"/>
        <v/>
      </c>
      <c r="AE59" s="50" t="str">
        <f t="shared" si="11"/>
        <v/>
      </c>
      <c r="AF59" s="96" t="str">
        <f t="shared" si="12"/>
        <v/>
      </c>
      <c r="AG59" s="50" t="str">
        <f t="shared" si="16"/>
        <v/>
      </c>
      <c r="AH59" s="31"/>
      <c r="AI59" s="51"/>
      <c r="AJ59" s="52"/>
      <c r="AK59" s="65"/>
      <c r="AL59" s="54" t="str">
        <f t="shared" si="13"/>
        <v/>
      </c>
      <c r="AM59" s="55" t="str">
        <f t="shared" si="14"/>
        <v/>
      </c>
      <c r="AN59" s="54" t="str">
        <f t="shared" si="17"/>
        <v/>
      </c>
      <c r="AO59" s="56" t="str">
        <f t="shared" si="18"/>
        <v/>
      </c>
      <c r="AP59" s="54" t="str">
        <f t="shared" si="19"/>
        <v/>
      </c>
      <c r="AQ59" s="54" t="str">
        <f t="shared" si="20"/>
        <v/>
      </c>
      <c r="AR59" s="54" t="str">
        <f t="shared" si="21"/>
        <v/>
      </c>
      <c r="AS59" s="54" t="str">
        <f t="shared" si="22"/>
        <v/>
      </c>
      <c r="AT59" s="57" t="str">
        <f t="shared" si="23"/>
        <v/>
      </c>
      <c r="AU59" s="65"/>
      <c r="AV59" s="81"/>
      <c r="AW59" s="65"/>
      <c r="AX59" s="21"/>
      <c r="AY59" s="76"/>
      <c r="AZ59" s="21"/>
      <c r="BA59" s="21"/>
      <c r="BB59" s="21"/>
      <c r="BC59" s="21"/>
    </row>
    <row r="60" ht="18.0" customHeight="1">
      <c r="A60" s="79"/>
      <c r="B60" s="63"/>
      <c r="C60" s="90"/>
      <c r="D60" s="91" t="str">
        <f>IFERROR(__xludf.DUMMYFUNCTION("IF(C60="""","""",REGEXEXTRACT(C60,""www.*.com""))"),"")</f>
        <v/>
      </c>
      <c r="E60" s="92" t="str">
        <f>IF(C60="","",VLOOKUP(D60, 'Sites e Siglas'!A58:C257,2))</f>
        <v/>
      </c>
      <c r="F60" s="92" t="str">
        <f>IF(C60="","",VLOOKUP(D60, 'Sites e Siglas'!A58:C257,3))</f>
        <v/>
      </c>
      <c r="G60" s="92"/>
      <c r="H60" s="97" t="str">
        <f>IFERROR(__xludf.DUMMYFUNCTION("IF(#REF!="""","""",INDEX(SPLIT(#REF!, "" x ""), 0, 1))"),"#REF!")</f>
        <v>#REF!</v>
      </c>
      <c r="I60" s="97" t="str">
        <f>IFERROR(__xludf.DUMMYFUNCTION("IF(#REF!="""","""",INDEX(SPLIT(#REF!, "" x ""), 0, 2))"),"#REF!")</f>
        <v>#REF!</v>
      </c>
      <c r="J60" s="97" t="str">
        <f>IFERROR(__xludf.DUMMYFUNCTION("IF(#REF!="""","""",INDEX(SPLIT(#REF!, "" x ""), 0, 3))"),"#REF!")</f>
        <v>#REF!</v>
      </c>
      <c r="K60" s="94" t="str">
        <f t="shared" si="1"/>
        <v>#REF!</v>
      </c>
      <c r="L60" s="88"/>
      <c r="M60" s="43"/>
      <c r="N60" s="43" t="str">
        <f t="shared" si="24"/>
        <v/>
      </c>
      <c r="O60" s="43"/>
      <c r="P60" s="43" t="str">
        <f t="shared" si="2"/>
        <v/>
      </c>
      <c r="Q60" s="31"/>
      <c r="R60" s="43"/>
      <c r="S60" s="80"/>
      <c r="T60" s="31"/>
      <c r="U60" s="46">
        <f t="shared" si="15"/>
        <v>0</v>
      </c>
      <c r="V60" s="75" t="str">
        <f t="shared" si="3"/>
        <v/>
      </c>
      <c r="W60" s="75" t="str">
        <f t="shared" si="4"/>
        <v/>
      </c>
      <c r="X60" s="47" t="str">
        <f t="shared" si="5"/>
        <v/>
      </c>
      <c r="Y60" s="47" t="str">
        <f t="shared" si="6"/>
        <v/>
      </c>
      <c r="Z60" s="31"/>
      <c r="AA60" s="49" t="str">
        <f t="shared" si="7"/>
        <v/>
      </c>
      <c r="AB60" s="49" t="str">
        <f t="shared" si="8"/>
        <v/>
      </c>
      <c r="AC60" s="50" t="str">
        <f t="shared" si="9"/>
        <v/>
      </c>
      <c r="AD60" s="96" t="str">
        <f t="shared" si="10"/>
        <v/>
      </c>
      <c r="AE60" s="50" t="str">
        <f t="shared" si="11"/>
        <v/>
      </c>
      <c r="AF60" s="96" t="str">
        <f t="shared" si="12"/>
        <v/>
      </c>
      <c r="AG60" s="50" t="str">
        <f t="shared" si="16"/>
        <v/>
      </c>
      <c r="AH60" s="31"/>
      <c r="AI60" s="51"/>
      <c r="AJ60" s="52"/>
      <c r="AK60" s="65"/>
      <c r="AL60" s="54" t="str">
        <f t="shared" si="13"/>
        <v/>
      </c>
      <c r="AM60" s="55" t="str">
        <f t="shared" si="14"/>
        <v/>
      </c>
      <c r="AN60" s="54" t="str">
        <f t="shared" si="17"/>
        <v/>
      </c>
      <c r="AO60" s="56" t="str">
        <f t="shared" si="18"/>
        <v/>
      </c>
      <c r="AP60" s="54" t="str">
        <f t="shared" si="19"/>
        <v/>
      </c>
      <c r="AQ60" s="54" t="str">
        <f t="shared" si="20"/>
        <v/>
      </c>
      <c r="AR60" s="54" t="str">
        <f t="shared" si="21"/>
        <v/>
      </c>
      <c r="AS60" s="54" t="str">
        <f t="shared" si="22"/>
        <v/>
      </c>
      <c r="AT60" s="57" t="str">
        <f t="shared" si="23"/>
        <v/>
      </c>
      <c r="AU60" s="65"/>
      <c r="AV60" s="81"/>
      <c r="AW60" s="65"/>
      <c r="AX60" s="21"/>
      <c r="AY60" s="76"/>
      <c r="AZ60" s="21"/>
      <c r="BA60" s="21"/>
      <c r="BB60" s="21"/>
      <c r="BC60" s="21"/>
    </row>
    <row r="61" ht="18.0" customHeight="1">
      <c r="A61" s="79"/>
      <c r="B61" s="63"/>
      <c r="C61" s="90"/>
      <c r="D61" s="91" t="str">
        <f>IFERROR(__xludf.DUMMYFUNCTION("IF(C61="""","""",REGEXEXTRACT(C61,""www.*.com""))"),"")</f>
        <v/>
      </c>
      <c r="E61" s="92" t="str">
        <f>IF(C61="","",VLOOKUP(D61, 'Sites e Siglas'!A59:C258,2))</f>
        <v/>
      </c>
      <c r="F61" s="92" t="str">
        <f>IF(C61="","",VLOOKUP(D61, 'Sites e Siglas'!A59:C258,3))</f>
        <v/>
      </c>
      <c r="G61" s="92"/>
      <c r="H61" s="98" t="str">
        <f>IFERROR(__xludf.DUMMYFUNCTION("IF(#REF!="""","""",INDEX(SPLIT(#REF!, "" x ""), 0, 1))"),"#REF!")</f>
        <v>#REF!</v>
      </c>
      <c r="I61" s="98" t="str">
        <f>IFERROR(__xludf.DUMMYFUNCTION("IF(#REF!="""","""",INDEX(SPLIT(#REF!, "" x ""), 0, 2))"),"#REF!")</f>
        <v>#REF!</v>
      </c>
      <c r="J61" s="98" t="str">
        <f>IFERROR(__xludf.DUMMYFUNCTION("IF(#REF!="""","""",INDEX(SPLIT(#REF!, "" x ""), 0, 3))"),"#REF!")</f>
        <v>#REF!</v>
      </c>
      <c r="K61" s="94" t="str">
        <f t="shared" si="1"/>
        <v>#REF!</v>
      </c>
      <c r="L61" s="88"/>
      <c r="M61" s="43"/>
      <c r="N61" s="43" t="str">
        <f t="shared" si="24"/>
        <v/>
      </c>
      <c r="O61" s="43"/>
      <c r="P61" s="43" t="str">
        <f t="shared" si="2"/>
        <v/>
      </c>
      <c r="Q61" s="31"/>
      <c r="R61" s="43"/>
      <c r="S61" s="80"/>
      <c r="T61" s="31"/>
      <c r="U61" s="46">
        <f t="shared" si="15"/>
        <v>0</v>
      </c>
      <c r="V61" s="75" t="str">
        <f t="shared" si="3"/>
        <v/>
      </c>
      <c r="W61" s="75" t="str">
        <f t="shared" si="4"/>
        <v/>
      </c>
      <c r="X61" s="47" t="str">
        <f t="shared" si="5"/>
        <v/>
      </c>
      <c r="Y61" s="47" t="str">
        <f t="shared" si="6"/>
        <v/>
      </c>
      <c r="Z61" s="31"/>
      <c r="AA61" s="49" t="str">
        <f t="shared" si="7"/>
        <v/>
      </c>
      <c r="AB61" s="49" t="str">
        <f t="shared" si="8"/>
        <v/>
      </c>
      <c r="AC61" s="50" t="str">
        <f t="shared" si="9"/>
        <v/>
      </c>
      <c r="AD61" s="96" t="str">
        <f t="shared" si="10"/>
        <v/>
      </c>
      <c r="AE61" s="50" t="str">
        <f t="shared" si="11"/>
        <v/>
      </c>
      <c r="AF61" s="96" t="str">
        <f t="shared" si="12"/>
        <v/>
      </c>
      <c r="AG61" s="50" t="str">
        <f t="shared" si="16"/>
        <v/>
      </c>
      <c r="AH61" s="31"/>
      <c r="AI61" s="51"/>
      <c r="AJ61" s="52"/>
      <c r="AK61" s="65"/>
      <c r="AL61" s="54" t="str">
        <f t="shared" si="13"/>
        <v/>
      </c>
      <c r="AM61" s="55" t="str">
        <f t="shared" si="14"/>
        <v/>
      </c>
      <c r="AN61" s="54" t="str">
        <f t="shared" si="17"/>
        <v/>
      </c>
      <c r="AO61" s="56" t="str">
        <f t="shared" si="18"/>
        <v/>
      </c>
      <c r="AP61" s="54" t="str">
        <f t="shared" si="19"/>
        <v/>
      </c>
      <c r="AQ61" s="54" t="str">
        <f t="shared" si="20"/>
        <v/>
      </c>
      <c r="AR61" s="54" t="str">
        <f t="shared" si="21"/>
        <v/>
      </c>
      <c r="AS61" s="54" t="str">
        <f t="shared" si="22"/>
        <v/>
      </c>
      <c r="AT61" s="57" t="str">
        <f t="shared" si="23"/>
        <v/>
      </c>
      <c r="AU61" s="65"/>
      <c r="AV61" s="81"/>
      <c r="AW61" s="65"/>
      <c r="AX61" s="21"/>
      <c r="AY61" s="76"/>
      <c r="AZ61" s="21"/>
      <c r="BA61" s="21"/>
      <c r="BB61" s="21"/>
      <c r="BC61" s="21"/>
    </row>
    <row r="62" ht="18.0" customHeight="1">
      <c r="A62" s="79"/>
      <c r="B62" s="63"/>
      <c r="C62" s="90"/>
      <c r="D62" s="91" t="str">
        <f>IFERROR(__xludf.DUMMYFUNCTION("IF(C62="""","""",REGEXEXTRACT(C62,""www.*.com""))"),"")</f>
        <v/>
      </c>
      <c r="E62" s="92" t="str">
        <f>IF(C62="","",VLOOKUP(D62, 'Sites e Siglas'!A60:C259,2))</f>
        <v/>
      </c>
      <c r="F62" s="92" t="str">
        <f>IF(C62="","",VLOOKUP(D62, 'Sites e Siglas'!A60:C259,3))</f>
        <v/>
      </c>
      <c r="G62" s="92"/>
      <c r="H62" s="97" t="str">
        <f>IFERROR(__xludf.DUMMYFUNCTION("IF(#REF!="""","""",INDEX(SPLIT(#REF!, "" x ""), 0, 1))"),"#REF!")</f>
        <v>#REF!</v>
      </c>
      <c r="I62" s="97" t="str">
        <f>IFERROR(__xludf.DUMMYFUNCTION("IF(#REF!="""","""",INDEX(SPLIT(#REF!, "" x ""), 0, 2))"),"#REF!")</f>
        <v>#REF!</v>
      </c>
      <c r="J62" s="97" t="str">
        <f>IFERROR(__xludf.DUMMYFUNCTION("IF(#REF!="""","""",INDEX(SPLIT(#REF!, "" x ""), 0, 3))"),"#REF!")</f>
        <v>#REF!</v>
      </c>
      <c r="K62" s="94" t="str">
        <f t="shared" si="1"/>
        <v>#REF!</v>
      </c>
      <c r="L62" s="88"/>
      <c r="M62" s="43"/>
      <c r="N62" s="43" t="str">
        <f t="shared" si="24"/>
        <v/>
      </c>
      <c r="O62" s="43"/>
      <c r="P62" s="43" t="str">
        <f t="shared" si="2"/>
        <v/>
      </c>
      <c r="Q62" s="31"/>
      <c r="R62" s="43"/>
      <c r="S62" s="80"/>
      <c r="T62" s="31"/>
      <c r="U62" s="46">
        <f t="shared" si="15"/>
        <v>0</v>
      </c>
      <c r="V62" s="75" t="str">
        <f t="shared" si="3"/>
        <v/>
      </c>
      <c r="W62" s="75" t="str">
        <f t="shared" si="4"/>
        <v/>
      </c>
      <c r="X62" s="47" t="str">
        <f t="shared" si="5"/>
        <v/>
      </c>
      <c r="Y62" s="47" t="str">
        <f t="shared" si="6"/>
        <v/>
      </c>
      <c r="Z62" s="31"/>
      <c r="AA62" s="49" t="str">
        <f t="shared" si="7"/>
        <v/>
      </c>
      <c r="AB62" s="49" t="str">
        <f t="shared" si="8"/>
        <v/>
      </c>
      <c r="AC62" s="50" t="str">
        <f t="shared" si="9"/>
        <v/>
      </c>
      <c r="AD62" s="96" t="str">
        <f t="shared" si="10"/>
        <v/>
      </c>
      <c r="AE62" s="50" t="str">
        <f t="shared" si="11"/>
        <v/>
      </c>
      <c r="AF62" s="96" t="str">
        <f t="shared" si="12"/>
        <v/>
      </c>
      <c r="AG62" s="50" t="str">
        <f t="shared" si="16"/>
        <v/>
      </c>
      <c r="AH62" s="31"/>
      <c r="AI62" s="51"/>
      <c r="AJ62" s="52"/>
      <c r="AK62" s="65"/>
      <c r="AL62" s="54" t="str">
        <f t="shared" si="13"/>
        <v/>
      </c>
      <c r="AM62" s="55" t="str">
        <f t="shared" si="14"/>
        <v/>
      </c>
      <c r="AN62" s="54" t="str">
        <f t="shared" si="17"/>
        <v/>
      </c>
      <c r="AO62" s="56" t="str">
        <f t="shared" si="18"/>
        <v/>
      </c>
      <c r="AP62" s="54" t="str">
        <f t="shared" si="19"/>
        <v/>
      </c>
      <c r="AQ62" s="54" t="str">
        <f t="shared" si="20"/>
        <v/>
      </c>
      <c r="AR62" s="54" t="str">
        <f t="shared" si="21"/>
        <v/>
      </c>
      <c r="AS62" s="54" t="str">
        <f t="shared" si="22"/>
        <v/>
      </c>
      <c r="AT62" s="57" t="str">
        <f t="shared" si="23"/>
        <v/>
      </c>
      <c r="AU62" s="65"/>
      <c r="AV62" s="81"/>
      <c r="AW62" s="65"/>
      <c r="AX62" s="21"/>
      <c r="AY62" s="76"/>
      <c r="AZ62" s="21"/>
      <c r="BA62" s="21"/>
      <c r="BB62" s="21"/>
      <c r="BC62" s="21"/>
    </row>
    <row r="63" ht="18.0" customHeight="1">
      <c r="A63" s="79"/>
      <c r="B63" s="63"/>
      <c r="C63" s="90"/>
      <c r="D63" s="91" t="str">
        <f>IFERROR(__xludf.DUMMYFUNCTION("IF(C63="""","""",REGEXEXTRACT(C63,""www.*.com""))"),"")</f>
        <v/>
      </c>
      <c r="E63" s="92" t="str">
        <f>IF(C63="","",VLOOKUP(D63, 'Sites e Siglas'!A61:C260,2))</f>
        <v/>
      </c>
      <c r="F63" s="92" t="str">
        <f>IF(C63="","",VLOOKUP(D63, 'Sites e Siglas'!A61:C260,3))</f>
        <v/>
      </c>
      <c r="G63" s="92"/>
      <c r="H63" s="98" t="str">
        <f>IFERROR(__xludf.DUMMYFUNCTION("IF(#REF!="""","""",INDEX(SPLIT(#REF!, "" x ""), 0, 1))"),"#REF!")</f>
        <v>#REF!</v>
      </c>
      <c r="I63" s="98" t="str">
        <f>IFERROR(__xludf.DUMMYFUNCTION("IF(#REF!="""","""",INDEX(SPLIT(#REF!, "" x ""), 0, 2))"),"#REF!")</f>
        <v>#REF!</v>
      </c>
      <c r="J63" s="98" t="str">
        <f>IFERROR(__xludf.DUMMYFUNCTION("IF(#REF!="""","""",INDEX(SPLIT(#REF!, "" x ""), 0, 3))"),"#REF!")</f>
        <v>#REF!</v>
      </c>
      <c r="K63" s="94" t="str">
        <f t="shared" si="1"/>
        <v>#REF!</v>
      </c>
      <c r="L63" s="88"/>
      <c r="M63" s="43"/>
      <c r="N63" s="43" t="str">
        <f t="shared" si="24"/>
        <v/>
      </c>
      <c r="O63" s="43"/>
      <c r="P63" s="43" t="str">
        <f t="shared" si="2"/>
        <v/>
      </c>
      <c r="Q63" s="31"/>
      <c r="R63" s="43"/>
      <c r="S63" s="80"/>
      <c r="T63" s="31"/>
      <c r="U63" s="46">
        <f t="shared" si="15"/>
        <v>0</v>
      </c>
      <c r="V63" s="75" t="str">
        <f t="shared" si="3"/>
        <v/>
      </c>
      <c r="W63" s="75" t="str">
        <f t="shared" si="4"/>
        <v/>
      </c>
      <c r="X63" s="47" t="str">
        <f t="shared" si="5"/>
        <v/>
      </c>
      <c r="Y63" s="47" t="str">
        <f t="shared" si="6"/>
        <v/>
      </c>
      <c r="Z63" s="31"/>
      <c r="AA63" s="49" t="str">
        <f t="shared" si="7"/>
        <v/>
      </c>
      <c r="AB63" s="49" t="str">
        <f t="shared" si="8"/>
        <v/>
      </c>
      <c r="AC63" s="50" t="str">
        <f t="shared" si="9"/>
        <v/>
      </c>
      <c r="AD63" s="96" t="str">
        <f t="shared" si="10"/>
        <v/>
      </c>
      <c r="AE63" s="50" t="str">
        <f t="shared" si="11"/>
        <v/>
      </c>
      <c r="AF63" s="96" t="str">
        <f t="shared" si="12"/>
        <v/>
      </c>
      <c r="AG63" s="50" t="str">
        <f t="shared" si="16"/>
        <v/>
      </c>
      <c r="AH63" s="31"/>
      <c r="AI63" s="51"/>
      <c r="AJ63" s="52"/>
      <c r="AK63" s="65"/>
      <c r="AL63" s="54" t="str">
        <f t="shared" si="13"/>
        <v/>
      </c>
      <c r="AM63" s="55" t="str">
        <f t="shared" si="14"/>
        <v/>
      </c>
      <c r="AN63" s="54" t="str">
        <f t="shared" si="17"/>
        <v/>
      </c>
      <c r="AO63" s="56" t="str">
        <f t="shared" si="18"/>
        <v/>
      </c>
      <c r="AP63" s="54" t="str">
        <f t="shared" si="19"/>
        <v/>
      </c>
      <c r="AQ63" s="54" t="str">
        <f t="shared" si="20"/>
        <v/>
      </c>
      <c r="AR63" s="54" t="str">
        <f t="shared" si="21"/>
        <v/>
      </c>
      <c r="AS63" s="54" t="str">
        <f t="shared" si="22"/>
        <v/>
      </c>
      <c r="AT63" s="57" t="str">
        <f t="shared" si="23"/>
        <v/>
      </c>
      <c r="AU63" s="65"/>
      <c r="AV63" s="81"/>
      <c r="AW63" s="65"/>
      <c r="AX63" s="21"/>
      <c r="AY63" s="76"/>
      <c r="AZ63" s="21"/>
      <c r="BA63" s="21"/>
      <c r="BB63" s="21"/>
      <c r="BC63" s="21"/>
    </row>
    <row r="64" ht="18.0" customHeight="1">
      <c r="A64" s="79"/>
      <c r="B64" s="63"/>
      <c r="C64" s="90"/>
      <c r="D64" s="91" t="str">
        <f>IFERROR(__xludf.DUMMYFUNCTION("IF(C64="""","""",REGEXEXTRACT(C64,""www.*.com""))"),"")</f>
        <v/>
      </c>
      <c r="E64" s="92" t="str">
        <f>IF(C64="","",VLOOKUP(D64, 'Sites e Siglas'!A62:C261,2))</f>
        <v/>
      </c>
      <c r="F64" s="92" t="str">
        <f>IF(C64="","",VLOOKUP(D64, 'Sites e Siglas'!A62:C261,3))</f>
        <v/>
      </c>
      <c r="G64" s="92"/>
      <c r="H64" s="97" t="str">
        <f>IFERROR(__xludf.DUMMYFUNCTION("IF(#REF!="""","""",INDEX(SPLIT(#REF!, "" x ""), 0, 1))"),"#REF!")</f>
        <v>#REF!</v>
      </c>
      <c r="I64" s="97" t="str">
        <f>IFERROR(__xludf.DUMMYFUNCTION("IF(#REF!="""","""",INDEX(SPLIT(#REF!, "" x ""), 0, 2))"),"#REF!")</f>
        <v>#REF!</v>
      </c>
      <c r="J64" s="97" t="str">
        <f>IFERROR(__xludf.DUMMYFUNCTION("IF(#REF!="""","""",INDEX(SPLIT(#REF!, "" x ""), 0, 3))"),"#REF!")</f>
        <v>#REF!</v>
      </c>
      <c r="K64" s="94" t="str">
        <f t="shared" si="1"/>
        <v>#REF!</v>
      </c>
      <c r="L64" s="88"/>
      <c r="M64" s="43"/>
      <c r="N64" s="43" t="str">
        <f t="shared" si="24"/>
        <v/>
      </c>
      <c r="O64" s="43"/>
      <c r="P64" s="43" t="str">
        <f t="shared" si="2"/>
        <v/>
      </c>
      <c r="Q64" s="31"/>
      <c r="R64" s="43"/>
      <c r="S64" s="80"/>
      <c r="T64" s="31"/>
      <c r="U64" s="46">
        <f t="shared" si="15"/>
        <v>0</v>
      </c>
      <c r="V64" s="75" t="str">
        <f t="shared" si="3"/>
        <v/>
      </c>
      <c r="W64" s="75" t="str">
        <f t="shared" si="4"/>
        <v/>
      </c>
      <c r="X64" s="47" t="str">
        <f t="shared" si="5"/>
        <v/>
      </c>
      <c r="Y64" s="47" t="str">
        <f t="shared" si="6"/>
        <v/>
      </c>
      <c r="Z64" s="31"/>
      <c r="AA64" s="49" t="str">
        <f t="shared" si="7"/>
        <v/>
      </c>
      <c r="AB64" s="49" t="str">
        <f t="shared" si="8"/>
        <v/>
      </c>
      <c r="AC64" s="50" t="str">
        <f t="shared" si="9"/>
        <v/>
      </c>
      <c r="AD64" s="96" t="str">
        <f t="shared" si="10"/>
        <v/>
      </c>
      <c r="AE64" s="50" t="str">
        <f t="shared" si="11"/>
        <v/>
      </c>
      <c r="AF64" s="96" t="str">
        <f t="shared" si="12"/>
        <v/>
      </c>
      <c r="AG64" s="50" t="str">
        <f t="shared" si="16"/>
        <v/>
      </c>
      <c r="AH64" s="31"/>
      <c r="AI64" s="51"/>
      <c r="AJ64" s="52"/>
      <c r="AK64" s="65"/>
      <c r="AL64" s="54" t="str">
        <f t="shared" si="13"/>
        <v/>
      </c>
      <c r="AM64" s="55" t="str">
        <f t="shared" si="14"/>
        <v/>
      </c>
      <c r="AN64" s="54" t="str">
        <f t="shared" si="17"/>
        <v/>
      </c>
      <c r="AO64" s="56" t="str">
        <f t="shared" si="18"/>
        <v/>
      </c>
      <c r="AP64" s="54" t="str">
        <f t="shared" si="19"/>
        <v/>
      </c>
      <c r="AQ64" s="54" t="str">
        <f t="shared" si="20"/>
        <v/>
      </c>
      <c r="AR64" s="54" t="str">
        <f t="shared" si="21"/>
        <v/>
      </c>
      <c r="AS64" s="54" t="str">
        <f t="shared" si="22"/>
        <v/>
      </c>
      <c r="AT64" s="57" t="str">
        <f t="shared" si="23"/>
        <v/>
      </c>
      <c r="AU64" s="65"/>
      <c r="AV64" s="81"/>
      <c r="AW64" s="65"/>
      <c r="AX64" s="21"/>
      <c r="AY64" s="76"/>
      <c r="AZ64" s="21"/>
      <c r="BA64" s="21"/>
      <c r="BB64" s="21"/>
      <c r="BC64" s="21"/>
    </row>
    <row r="65" ht="18.0" customHeight="1">
      <c r="A65" s="79"/>
      <c r="B65" s="63"/>
      <c r="C65" s="90"/>
      <c r="D65" s="91" t="str">
        <f>IFERROR(__xludf.DUMMYFUNCTION("IF(C65="""","""",REGEXEXTRACT(C65,""www.*.com""))"),"")</f>
        <v/>
      </c>
      <c r="E65" s="92" t="str">
        <f>IF(C65="","",VLOOKUP(D65, 'Sites e Siglas'!A63:C262,2))</f>
        <v/>
      </c>
      <c r="F65" s="92" t="str">
        <f>IF(C65="","",VLOOKUP(D65, 'Sites e Siglas'!A63:C262,3))</f>
        <v/>
      </c>
      <c r="G65" s="92"/>
      <c r="H65" s="98" t="str">
        <f>IFERROR(__xludf.DUMMYFUNCTION("IF(#REF!="""","""",INDEX(SPLIT(#REF!, "" x ""), 0, 1))"),"#REF!")</f>
        <v>#REF!</v>
      </c>
      <c r="I65" s="98" t="str">
        <f>IFERROR(__xludf.DUMMYFUNCTION("IF(#REF!="""","""",INDEX(SPLIT(#REF!, "" x ""), 0, 2))"),"#REF!")</f>
        <v>#REF!</v>
      </c>
      <c r="J65" s="98" t="str">
        <f>IFERROR(__xludf.DUMMYFUNCTION("IF(#REF!="""","""",INDEX(SPLIT(#REF!, "" x ""), 0, 3))"),"#REF!")</f>
        <v>#REF!</v>
      </c>
      <c r="K65" s="94" t="str">
        <f t="shared" si="1"/>
        <v>#REF!</v>
      </c>
      <c r="L65" s="88"/>
      <c r="M65" s="43"/>
      <c r="N65" s="43" t="str">
        <f t="shared" si="24"/>
        <v/>
      </c>
      <c r="O65" s="43"/>
      <c r="P65" s="43" t="str">
        <f t="shared" si="2"/>
        <v/>
      </c>
      <c r="Q65" s="31"/>
      <c r="R65" s="43"/>
      <c r="S65" s="80"/>
      <c r="T65" s="31"/>
      <c r="U65" s="46">
        <f t="shared" si="15"/>
        <v>0</v>
      </c>
      <c r="V65" s="75" t="str">
        <f t="shared" si="3"/>
        <v/>
      </c>
      <c r="W65" s="75" t="str">
        <f t="shared" si="4"/>
        <v/>
      </c>
      <c r="X65" s="47" t="str">
        <f t="shared" si="5"/>
        <v/>
      </c>
      <c r="Y65" s="47" t="str">
        <f t="shared" si="6"/>
        <v/>
      </c>
      <c r="Z65" s="31"/>
      <c r="AA65" s="49" t="str">
        <f t="shared" si="7"/>
        <v/>
      </c>
      <c r="AB65" s="49" t="str">
        <f t="shared" si="8"/>
        <v/>
      </c>
      <c r="AC65" s="50" t="str">
        <f t="shared" si="9"/>
        <v/>
      </c>
      <c r="AD65" s="96" t="str">
        <f t="shared" si="10"/>
        <v/>
      </c>
      <c r="AE65" s="50" t="str">
        <f t="shared" si="11"/>
        <v/>
      </c>
      <c r="AF65" s="96" t="str">
        <f t="shared" si="12"/>
        <v/>
      </c>
      <c r="AG65" s="50" t="str">
        <f t="shared" si="16"/>
        <v/>
      </c>
      <c r="AH65" s="31"/>
      <c r="AI65" s="51"/>
      <c r="AJ65" s="52"/>
      <c r="AK65" s="65"/>
      <c r="AL65" s="54" t="str">
        <f t="shared" si="13"/>
        <v/>
      </c>
      <c r="AM65" s="55" t="str">
        <f t="shared" si="14"/>
        <v/>
      </c>
      <c r="AN65" s="54" t="str">
        <f t="shared" si="17"/>
        <v/>
      </c>
      <c r="AO65" s="56" t="str">
        <f t="shared" si="18"/>
        <v/>
      </c>
      <c r="AP65" s="54" t="str">
        <f t="shared" si="19"/>
        <v/>
      </c>
      <c r="AQ65" s="54" t="str">
        <f t="shared" si="20"/>
        <v/>
      </c>
      <c r="AR65" s="54" t="str">
        <f t="shared" si="21"/>
        <v/>
      </c>
      <c r="AS65" s="54" t="str">
        <f t="shared" si="22"/>
        <v/>
      </c>
      <c r="AT65" s="57" t="str">
        <f t="shared" si="23"/>
        <v/>
      </c>
      <c r="AU65" s="65"/>
      <c r="AV65" s="81"/>
      <c r="AW65" s="65"/>
      <c r="AX65" s="21"/>
      <c r="AY65" s="76"/>
      <c r="AZ65" s="21"/>
      <c r="BA65" s="21"/>
      <c r="BB65" s="21"/>
      <c r="BC65" s="21"/>
    </row>
    <row r="66" ht="18.0" customHeight="1">
      <c r="A66" s="79"/>
      <c r="B66" s="63"/>
      <c r="C66" s="90"/>
      <c r="D66" s="91" t="str">
        <f>IFERROR(__xludf.DUMMYFUNCTION("IF(C66="""","""",REGEXEXTRACT(C66,""www.*.com""))"),"")</f>
        <v/>
      </c>
      <c r="E66" s="92" t="str">
        <f>IF(C66="","",VLOOKUP(D66, 'Sites e Siglas'!A64:C263,2))</f>
        <v/>
      </c>
      <c r="F66" s="92" t="str">
        <f>IF(C66="","",VLOOKUP(D66, 'Sites e Siglas'!A64:C263,3))</f>
        <v/>
      </c>
      <c r="G66" s="92"/>
      <c r="H66" s="97" t="str">
        <f>IFERROR(__xludf.DUMMYFUNCTION("IF(#REF!="""","""",INDEX(SPLIT(#REF!, "" x ""), 0, 1))"),"#REF!")</f>
        <v>#REF!</v>
      </c>
      <c r="I66" s="97" t="str">
        <f>IFERROR(__xludf.DUMMYFUNCTION("IF(#REF!="""","""",INDEX(SPLIT(#REF!, "" x ""), 0, 2))"),"#REF!")</f>
        <v>#REF!</v>
      </c>
      <c r="J66" s="97" t="str">
        <f>IFERROR(__xludf.DUMMYFUNCTION("IF(#REF!="""","""",INDEX(SPLIT(#REF!, "" x ""), 0, 3))"),"#REF!")</f>
        <v>#REF!</v>
      </c>
      <c r="K66" s="94" t="str">
        <f t="shared" si="1"/>
        <v>#REF!</v>
      </c>
      <c r="L66" s="88"/>
      <c r="M66" s="43"/>
      <c r="N66" s="43" t="str">
        <f t="shared" si="24"/>
        <v/>
      </c>
      <c r="O66" s="43"/>
      <c r="P66" s="43" t="str">
        <f t="shared" si="2"/>
        <v/>
      </c>
      <c r="Q66" s="31"/>
      <c r="R66" s="43"/>
      <c r="S66" s="80"/>
      <c r="T66" s="31"/>
      <c r="U66" s="46">
        <f t="shared" si="15"/>
        <v>0</v>
      </c>
      <c r="V66" s="75" t="str">
        <f t="shared" si="3"/>
        <v/>
      </c>
      <c r="W66" s="75" t="str">
        <f t="shared" si="4"/>
        <v/>
      </c>
      <c r="X66" s="47" t="str">
        <f t="shared" si="5"/>
        <v/>
      </c>
      <c r="Y66" s="47" t="str">
        <f t="shared" si="6"/>
        <v/>
      </c>
      <c r="Z66" s="31"/>
      <c r="AA66" s="49" t="str">
        <f t="shared" si="7"/>
        <v/>
      </c>
      <c r="AB66" s="49" t="str">
        <f t="shared" si="8"/>
        <v/>
      </c>
      <c r="AC66" s="50" t="str">
        <f t="shared" si="9"/>
        <v/>
      </c>
      <c r="AD66" s="96" t="str">
        <f t="shared" si="10"/>
        <v/>
      </c>
      <c r="AE66" s="50" t="str">
        <f t="shared" si="11"/>
        <v/>
      </c>
      <c r="AF66" s="96" t="str">
        <f t="shared" si="12"/>
        <v/>
      </c>
      <c r="AG66" s="50" t="str">
        <f t="shared" si="16"/>
        <v/>
      </c>
      <c r="AH66" s="31"/>
      <c r="AI66" s="51"/>
      <c r="AJ66" s="52"/>
      <c r="AK66" s="65"/>
      <c r="AL66" s="54" t="str">
        <f t="shared" si="13"/>
        <v/>
      </c>
      <c r="AM66" s="55" t="str">
        <f t="shared" si="14"/>
        <v/>
      </c>
      <c r="AN66" s="54" t="str">
        <f t="shared" si="17"/>
        <v/>
      </c>
      <c r="AO66" s="56" t="str">
        <f t="shared" si="18"/>
        <v/>
      </c>
      <c r="AP66" s="54" t="str">
        <f t="shared" si="19"/>
        <v/>
      </c>
      <c r="AQ66" s="54" t="str">
        <f t="shared" si="20"/>
        <v/>
      </c>
      <c r="AR66" s="54" t="str">
        <f t="shared" si="21"/>
        <v/>
      </c>
      <c r="AS66" s="54" t="str">
        <f t="shared" si="22"/>
        <v/>
      </c>
      <c r="AT66" s="57" t="str">
        <f t="shared" si="23"/>
        <v/>
      </c>
      <c r="AU66" s="65"/>
      <c r="AV66" s="81"/>
      <c r="AW66" s="65"/>
      <c r="AX66" s="21"/>
      <c r="AY66" s="76"/>
      <c r="AZ66" s="21"/>
      <c r="BA66" s="21"/>
      <c r="BB66" s="21"/>
      <c r="BC66" s="21"/>
    </row>
    <row r="67" ht="18.0" customHeight="1">
      <c r="A67" s="79"/>
      <c r="B67" s="63"/>
      <c r="C67" s="90"/>
      <c r="D67" s="91" t="str">
        <f>IFERROR(__xludf.DUMMYFUNCTION("IF(C67="""","""",REGEXEXTRACT(C67,""www.*.com""))"),"")</f>
        <v/>
      </c>
      <c r="E67" s="92" t="str">
        <f>IF(C67="","",VLOOKUP(D67, 'Sites e Siglas'!A65:C264,2))</f>
        <v/>
      </c>
      <c r="F67" s="92" t="str">
        <f>IF(C67="","",VLOOKUP(D67, 'Sites e Siglas'!A65:C264,3))</f>
        <v/>
      </c>
      <c r="G67" s="92"/>
      <c r="H67" s="98" t="str">
        <f>IFERROR(__xludf.DUMMYFUNCTION("IF(#REF!="""","""",INDEX(SPLIT(#REF!, "" x ""), 0, 1))"),"#REF!")</f>
        <v>#REF!</v>
      </c>
      <c r="I67" s="98" t="str">
        <f>IFERROR(__xludf.DUMMYFUNCTION("IF(#REF!="""","""",INDEX(SPLIT(#REF!, "" x ""), 0, 2))"),"#REF!")</f>
        <v>#REF!</v>
      </c>
      <c r="J67" s="98" t="str">
        <f>IFERROR(__xludf.DUMMYFUNCTION("IF(#REF!="""","""",INDEX(SPLIT(#REF!, "" x ""), 0, 3))"),"#REF!")</f>
        <v>#REF!</v>
      </c>
      <c r="K67" s="94" t="str">
        <f t="shared" si="1"/>
        <v>#REF!</v>
      </c>
      <c r="L67" s="88"/>
      <c r="M67" s="43"/>
      <c r="N67" s="43" t="str">
        <f t="shared" si="24"/>
        <v/>
      </c>
      <c r="O67" s="43"/>
      <c r="P67" s="43" t="str">
        <f t="shared" si="2"/>
        <v/>
      </c>
      <c r="Q67" s="31"/>
      <c r="R67" s="43"/>
      <c r="S67" s="80"/>
      <c r="T67" s="31"/>
      <c r="U67" s="46">
        <f t="shared" si="15"/>
        <v>0</v>
      </c>
      <c r="V67" s="75" t="str">
        <f t="shared" si="3"/>
        <v/>
      </c>
      <c r="W67" s="75" t="str">
        <f t="shared" si="4"/>
        <v/>
      </c>
      <c r="X67" s="47" t="str">
        <f t="shared" si="5"/>
        <v/>
      </c>
      <c r="Y67" s="47" t="str">
        <f t="shared" si="6"/>
        <v/>
      </c>
      <c r="Z67" s="31"/>
      <c r="AA67" s="49" t="str">
        <f t="shared" si="7"/>
        <v/>
      </c>
      <c r="AB67" s="49" t="str">
        <f t="shared" si="8"/>
        <v/>
      </c>
      <c r="AC67" s="50" t="str">
        <f t="shared" si="9"/>
        <v/>
      </c>
      <c r="AD67" s="96" t="str">
        <f t="shared" si="10"/>
        <v/>
      </c>
      <c r="AE67" s="50" t="str">
        <f t="shared" si="11"/>
        <v/>
      </c>
      <c r="AF67" s="96" t="str">
        <f t="shared" si="12"/>
        <v/>
      </c>
      <c r="AG67" s="50" t="str">
        <f t="shared" si="16"/>
        <v/>
      </c>
      <c r="AH67" s="31"/>
      <c r="AI67" s="51"/>
      <c r="AJ67" s="52"/>
      <c r="AK67" s="65"/>
      <c r="AL67" s="54" t="str">
        <f t="shared" si="13"/>
        <v/>
      </c>
      <c r="AM67" s="55" t="str">
        <f t="shared" si="14"/>
        <v/>
      </c>
      <c r="AN67" s="54" t="str">
        <f t="shared" si="17"/>
        <v/>
      </c>
      <c r="AO67" s="56" t="str">
        <f t="shared" si="18"/>
        <v/>
      </c>
      <c r="AP67" s="54" t="str">
        <f t="shared" si="19"/>
        <v/>
      </c>
      <c r="AQ67" s="54" t="str">
        <f t="shared" si="20"/>
        <v/>
      </c>
      <c r="AR67" s="54" t="str">
        <f t="shared" si="21"/>
        <v/>
      </c>
      <c r="AS67" s="54" t="str">
        <f t="shared" si="22"/>
        <v/>
      </c>
      <c r="AT67" s="57" t="str">
        <f t="shared" si="23"/>
        <v/>
      </c>
      <c r="AU67" s="65"/>
      <c r="AV67" s="81"/>
      <c r="AW67" s="65"/>
      <c r="AX67" s="21"/>
      <c r="AY67" s="76"/>
      <c r="AZ67" s="21"/>
      <c r="BA67" s="21"/>
      <c r="BB67" s="21"/>
      <c r="BC67" s="21"/>
    </row>
    <row r="68" ht="18.0" customHeight="1">
      <c r="A68" s="79"/>
      <c r="B68" s="63"/>
      <c r="C68" s="90"/>
      <c r="D68" s="91" t="str">
        <f>IFERROR(__xludf.DUMMYFUNCTION("IF(C68="""","""",REGEXEXTRACT(C68,""www.*.com""))"),"")</f>
        <v/>
      </c>
      <c r="E68" s="92" t="str">
        <f>IF(C68="","",VLOOKUP(D68, 'Sites e Siglas'!A66:C265,2))</f>
        <v/>
      </c>
      <c r="F68" s="92" t="str">
        <f>IF(C68="","",VLOOKUP(D68, 'Sites e Siglas'!A66:C265,3))</f>
        <v/>
      </c>
      <c r="G68" s="92"/>
      <c r="H68" s="97" t="str">
        <f>IFERROR(__xludf.DUMMYFUNCTION("IF(#REF!="""","""",INDEX(SPLIT(#REF!, "" x ""), 0, 1))"),"#REF!")</f>
        <v>#REF!</v>
      </c>
      <c r="I68" s="97" t="str">
        <f>IFERROR(__xludf.DUMMYFUNCTION("IF(#REF!="""","""",INDEX(SPLIT(#REF!, "" x ""), 0, 2))"),"#REF!")</f>
        <v>#REF!</v>
      </c>
      <c r="J68" s="97" t="str">
        <f>IFERROR(__xludf.DUMMYFUNCTION("IF(#REF!="""","""",INDEX(SPLIT(#REF!, "" x ""), 0, 3))"),"#REF!")</f>
        <v>#REF!</v>
      </c>
      <c r="K68" s="94" t="str">
        <f t="shared" si="1"/>
        <v>#REF!</v>
      </c>
      <c r="L68" s="88"/>
      <c r="M68" s="43"/>
      <c r="N68" s="43" t="str">
        <f t="shared" si="24"/>
        <v/>
      </c>
      <c r="O68" s="43"/>
      <c r="P68" s="43" t="str">
        <f t="shared" si="2"/>
        <v/>
      </c>
      <c r="Q68" s="31"/>
      <c r="R68" s="43"/>
      <c r="S68" s="80"/>
      <c r="T68" s="31"/>
      <c r="U68" s="46">
        <f t="shared" si="15"/>
        <v>0</v>
      </c>
      <c r="V68" s="75" t="str">
        <f t="shared" si="3"/>
        <v/>
      </c>
      <c r="W68" s="75" t="str">
        <f t="shared" si="4"/>
        <v/>
      </c>
      <c r="X68" s="47" t="str">
        <f t="shared" si="5"/>
        <v/>
      </c>
      <c r="Y68" s="47" t="str">
        <f t="shared" si="6"/>
        <v/>
      </c>
      <c r="Z68" s="31"/>
      <c r="AA68" s="49" t="str">
        <f t="shared" si="7"/>
        <v/>
      </c>
      <c r="AB68" s="49" t="str">
        <f t="shared" si="8"/>
        <v/>
      </c>
      <c r="AC68" s="50" t="str">
        <f t="shared" si="9"/>
        <v/>
      </c>
      <c r="AD68" s="96" t="str">
        <f t="shared" si="10"/>
        <v/>
      </c>
      <c r="AE68" s="50" t="str">
        <f t="shared" si="11"/>
        <v/>
      </c>
      <c r="AF68" s="96" t="str">
        <f t="shared" si="12"/>
        <v/>
      </c>
      <c r="AG68" s="50" t="str">
        <f t="shared" si="16"/>
        <v/>
      </c>
      <c r="AH68" s="31"/>
      <c r="AI68" s="51"/>
      <c r="AJ68" s="52"/>
      <c r="AK68" s="65"/>
      <c r="AL68" s="54" t="str">
        <f t="shared" si="13"/>
        <v/>
      </c>
      <c r="AM68" s="55" t="str">
        <f t="shared" si="14"/>
        <v/>
      </c>
      <c r="AN68" s="54" t="str">
        <f t="shared" si="17"/>
        <v/>
      </c>
      <c r="AO68" s="56" t="str">
        <f t="shared" si="18"/>
        <v/>
      </c>
      <c r="AP68" s="54" t="str">
        <f t="shared" si="19"/>
        <v/>
      </c>
      <c r="AQ68" s="54" t="str">
        <f t="shared" si="20"/>
        <v/>
      </c>
      <c r="AR68" s="54" t="str">
        <f t="shared" si="21"/>
        <v/>
      </c>
      <c r="AS68" s="54" t="str">
        <f t="shared" si="22"/>
        <v/>
      </c>
      <c r="AT68" s="57" t="str">
        <f t="shared" si="23"/>
        <v/>
      </c>
      <c r="AU68" s="65"/>
      <c r="AV68" s="81"/>
      <c r="AW68" s="65"/>
      <c r="AX68" s="21"/>
      <c r="AY68" s="76"/>
      <c r="AZ68" s="21"/>
      <c r="BA68" s="21"/>
      <c r="BB68" s="21"/>
      <c r="BC68" s="21"/>
    </row>
    <row r="69" ht="18.0" customHeight="1">
      <c r="A69" s="79"/>
      <c r="B69" s="63"/>
      <c r="C69" s="90"/>
      <c r="D69" s="91" t="str">
        <f>IFERROR(__xludf.DUMMYFUNCTION("IF(C69="""","""",REGEXEXTRACT(C69,""www.*.com""))"),"")</f>
        <v/>
      </c>
      <c r="E69" s="92" t="str">
        <f>IF(C69="","",VLOOKUP(D69, 'Sites e Siglas'!A67:C266,2))</f>
        <v/>
      </c>
      <c r="F69" s="92" t="str">
        <f>IF(C69="","",VLOOKUP(D69, 'Sites e Siglas'!A67:C266,3))</f>
        <v/>
      </c>
      <c r="G69" s="92"/>
      <c r="H69" s="98" t="str">
        <f>IFERROR(__xludf.DUMMYFUNCTION("IF(#REF!="""","""",INDEX(SPLIT(#REF!, "" x ""), 0, 1))"),"#REF!")</f>
        <v>#REF!</v>
      </c>
      <c r="I69" s="98" t="str">
        <f>IFERROR(__xludf.DUMMYFUNCTION("IF(#REF!="""","""",INDEX(SPLIT(#REF!, "" x ""), 0, 2))"),"#REF!")</f>
        <v>#REF!</v>
      </c>
      <c r="J69" s="98" t="str">
        <f>IFERROR(__xludf.DUMMYFUNCTION("IF(#REF!="""","""",INDEX(SPLIT(#REF!, "" x ""), 0, 3))"),"#REF!")</f>
        <v>#REF!</v>
      </c>
      <c r="K69" s="94" t="str">
        <f t="shared" si="1"/>
        <v>#REF!</v>
      </c>
      <c r="L69" s="88"/>
      <c r="M69" s="43"/>
      <c r="N69" s="43" t="str">
        <f t="shared" si="24"/>
        <v/>
      </c>
      <c r="O69" s="43"/>
      <c r="P69" s="43" t="str">
        <f t="shared" si="2"/>
        <v/>
      </c>
      <c r="Q69" s="31"/>
      <c r="R69" s="43"/>
      <c r="S69" s="80"/>
      <c r="T69" s="31"/>
      <c r="U69" s="46">
        <f t="shared" si="15"/>
        <v>0</v>
      </c>
      <c r="V69" s="75" t="str">
        <f t="shared" si="3"/>
        <v/>
      </c>
      <c r="W69" s="75" t="str">
        <f t="shared" si="4"/>
        <v/>
      </c>
      <c r="X69" s="47" t="str">
        <f t="shared" si="5"/>
        <v/>
      </c>
      <c r="Y69" s="47" t="str">
        <f t="shared" si="6"/>
        <v/>
      </c>
      <c r="Z69" s="31"/>
      <c r="AA69" s="49" t="str">
        <f t="shared" si="7"/>
        <v/>
      </c>
      <c r="AB69" s="49" t="str">
        <f t="shared" si="8"/>
        <v/>
      </c>
      <c r="AC69" s="50" t="str">
        <f t="shared" si="9"/>
        <v/>
      </c>
      <c r="AD69" s="96" t="str">
        <f t="shared" si="10"/>
        <v/>
      </c>
      <c r="AE69" s="50" t="str">
        <f t="shared" si="11"/>
        <v/>
      </c>
      <c r="AF69" s="96" t="str">
        <f t="shared" si="12"/>
        <v/>
      </c>
      <c r="AG69" s="50" t="str">
        <f t="shared" si="16"/>
        <v/>
      </c>
      <c r="AH69" s="31"/>
      <c r="AI69" s="51"/>
      <c r="AJ69" s="52"/>
      <c r="AK69" s="65"/>
      <c r="AL69" s="54" t="str">
        <f t="shared" si="13"/>
        <v/>
      </c>
      <c r="AM69" s="55" t="str">
        <f t="shared" si="14"/>
        <v/>
      </c>
      <c r="AN69" s="54" t="str">
        <f t="shared" si="17"/>
        <v/>
      </c>
      <c r="AO69" s="56" t="str">
        <f t="shared" si="18"/>
        <v/>
      </c>
      <c r="AP69" s="54" t="str">
        <f t="shared" si="19"/>
        <v/>
      </c>
      <c r="AQ69" s="54" t="str">
        <f t="shared" si="20"/>
        <v/>
      </c>
      <c r="AR69" s="54" t="str">
        <f t="shared" si="21"/>
        <v/>
      </c>
      <c r="AS69" s="54" t="str">
        <f t="shared" si="22"/>
        <v/>
      </c>
      <c r="AT69" s="57" t="str">
        <f t="shared" si="23"/>
        <v/>
      </c>
      <c r="AU69" s="65"/>
      <c r="AV69" s="81"/>
      <c r="AW69" s="65"/>
      <c r="AX69" s="21"/>
      <c r="AY69" s="76"/>
      <c r="AZ69" s="21"/>
      <c r="BA69" s="21"/>
      <c r="BB69" s="21"/>
      <c r="BC69" s="21"/>
    </row>
    <row r="70" ht="18.0" customHeight="1">
      <c r="A70" s="79"/>
      <c r="B70" s="63"/>
      <c r="C70" s="90"/>
      <c r="D70" s="91" t="str">
        <f>IFERROR(__xludf.DUMMYFUNCTION("IF(C70="""","""",REGEXEXTRACT(C70,""www.*.com""))"),"")</f>
        <v/>
      </c>
      <c r="E70" s="92" t="str">
        <f>IF(C70="","",VLOOKUP(D70, 'Sites e Siglas'!A68:C267,2))</f>
        <v/>
      </c>
      <c r="F70" s="92" t="str">
        <f>IF(C70="","",VLOOKUP(D70, 'Sites e Siglas'!A68:C267,3))</f>
        <v/>
      </c>
      <c r="G70" s="92"/>
      <c r="H70" s="97" t="str">
        <f>IFERROR(__xludf.DUMMYFUNCTION("IF(#REF!="""","""",INDEX(SPLIT(#REF!, "" x ""), 0, 1))"),"#REF!")</f>
        <v>#REF!</v>
      </c>
      <c r="I70" s="97" t="str">
        <f>IFERROR(__xludf.DUMMYFUNCTION("IF(#REF!="""","""",INDEX(SPLIT(#REF!, "" x ""), 0, 2))"),"#REF!")</f>
        <v>#REF!</v>
      </c>
      <c r="J70" s="97" t="str">
        <f>IFERROR(__xludf.DUMMYFUNCTION("IF(#REF!="""","""",INDEX(SPLIT(#REF!, "" x ""), 0, 3))"),"#REF!")</f>
        <v>#REF!</v>
      </c>
      <c r="K70" s="94" t="str">
        <f t="shared" si="1"/>
        <v>#REF!</v>
      </c>
      <c r="L70" s="88"/>
      <c r="M70" s="43"/>
      <c r="N70" s="43" t="str">
        <f t="shared" si="24"/>
        <v/>
      </c>
      <c r="O70" s="43"/>
      <c r="P70" s="43" t="str">
        <f t="shared" si="2"/>
        <v/>
      </c>
      <c r="Q70" s="31"/>
      <c r="R70" s="43"/>
      <c r="S70" s="80"/>
      <c r="T70" s="31"/>
      <c r="U70" s="46">
        <f t="shared" si="15"/>
        <v>0</v>
      </c>
      <c r="V70" s="75" t="str">
        <f t="shared" si="3"/>
        <v/>
      </c>
      <c r="W70" s="75" t="str">
        <f t="shared" si="4"/>
        <v/>
      </c>
      <c r="X70" s="47" t="str">
        <f t="shared" si="5"/>
        <v/>
      </c>
      <c r="Y70" s="47" t="str">
        <f t="shared" si="6"/>
        <v/>
      </c>
      <c r="Z70" s="31"/>
      <c r="AA70" s="49" t="str">
        <f t="shared" si="7"/>
        <v/>
      </c>
      <c r="AB70" s="49" t="str">
        <f t="shared" si="8"/>
        <v/>
      </c>
      <c r="AC70" s="50" t="str">
        <f t="shared" si="9"/>
        <v/>
      </c>
      <c r="AD70" s="96" t="str">
        <f t="shared" si="10"/>
        <v/>
      </c>
      <c r="AE70" s="50" t="str">
        <f t="shared" si="11"/>
        <v/>
      </c>
      <c r="AF70" s="96" t="str">
        <f t="shared" si="12"/>
        <v/>
      </c>
      <c r="AG70" s="50" t="str">
        <f t="shared" si="16"/>
        <v/>
      </c>
      <c r="AH70" s="31"/>
      <c r="AI70" s="51"/>
      <c r="AJ70" s="52"/>
      <c r="AK70" s="65"/>
      <c r="AL70" s="54" t="str">
        <f t="shared" si="13"/>
        <v/>
      </c>
      <c r="AM70" s="55" t="str">
        <f t="shared" si="14"/>
        <v/>
      </c>
      <c r="AN70" s="54" t="str">
        <f t="shared" si="17"/>
        <v/>
      </c>
      <c r="AO70" s="56" t="str">
        <f t="shared" si="18"/>
        <v/>
      </c>
      <c r="AP70" s="54" t="str">
        <f t="shared" si="19"/>
        <v/>
      </c>
      <c r="AQ70" s="54" t="str">
        <f t="shared" si="20"/>
        <v/>
      </c>
      <c r="AR70" s="54" t="str">
        <f t="shared" si="21"/>
        <v/>
      </c>
      <c r="AS70" s="54" t="str">
        <f t="shared" si="22"/>
        <v/>
      </c>
      <c r="AT70" s="57" t="str">
        <f t="shared" si="23"/>
        <v/>
      </c>
      <c r="AU70" s="65"/>
      <c r="AV70" s="81"/>
      <c r="AW70" s="65"/>
      <c r="AX70" s="21"/>
      <c r="AY70" s="76"/>
      <c r="AZ70" s="21"/>
      <c r="BA70" s="21"/>
      <c r="BB70" s="21"/>
      <c r="BC70" s="21"/>
    </row>
    <row r="71" ht="18.0" customHeight="1">
      <c r="A71" s="79"/>
      <c r="B71" s="63"/>
      <c r="C71" s="90"/>
      <c r="D71" s="91" t="str">
        <f>IFERROR(__xludf.DUMMYFUNCTION("IF(C71="""","""",REGEXEXTRACT(C71,""www.*.com""))"),"")</f>
        <v/>
      </c>
      <c r="E71" s="92" t="str">
        <f>IF(C71="","",VLOOKUP(D71, 'Sites e Siglas'!A69:C268,2))</f>
        <v/>
      </c>
      <c r="F71" s="92" t="str">
        <f>IF(C71="","",VLOOKUP(D71, 'Sites e Siglas'!A69:C268,3))</f>
        <v/>
      </c>
      <c r="G71" s="92"/>
      <c r="H71" s="98" t="str">
        <f>IFERROR(__xludf.DUMMYFUNCTION("IF(#REF!="""","""",INDEX(SPLIT(#REF!, "" x ""), 0, 1))"),"#REF!")</f>
        <v>#REF!</v>
      </c>
      <c r="I71" s="98" t="str">
        <f>IFERROR(__xludf.DUMMYFUNCTION("IF(#REF!="""","""",INDEX(SPLIT(#REF!, "" x ""), 0, 2))"),"#REF!")</f>
        <v>#REF!</v>
      </c>
      <c r="J71" s="98" t="str">
        <f>IFERROR(__xludf.DUMMYFUNCTION("IF(#REF!="""","""",INDEX(SPLIT(#REF!, "" x ""), 0, 3))"),"#REF!")</f>
        <v>#REF!</v>
      </c>
      <c r="K71" s="94" t="str">
        <f t="shared" si="1"/>
        <v>#REF!</v>
      </c>
      <c r="L71" s="88"/>
      <c r="M71" s="43"/>
      <c r="N71" s="43" t="str">
        <f t="shared" si="24"/>
        <v/>
      </c>
      <c r="O71" s="43"/>
      <c r="P71" s="43" t="str">
        <f t="shared" si="2"/>
        <v/>
      </c>
      <c r="Q71" s="31"/>
      <c r="R71" s="43"/>
      <c r="S71" s="80"/>
      <c r="T71" s="31"/>
      <c r="U71" s="46">
        <f t="shared" si="15"/>
        <v>0</v>
      </c>
      <c r="V71" s="75" t="str">
        <f t="shared" si="3"/>
        <v/>
      </c>
      <c r="W71" s="75" t="str">
        <f t="shared" si="4"/>
        <v/>
      </c>
      <c r="X71" s="47" t="str">
        <f t="shared" si="5"/>
        <v/>
      </c>
      <c r="Y71" s="47" t="str">
        <f t="shared" si="6"/>
        <v/>
      </c>
      <c r="Z71" s="31"/>
      <c r="AA71" s="49" t="str">
        <f t="shared" si="7"/>
        <v/>
      </c>
      <c r="AB71" s="49" t="str">
        <f t="shared" si="8"/>
        <v/>
      </c>
      <c r="AC71" s="50" t="str">
        <f t="shared" si="9"/>
        <v/>
      </c>
      <c r="AD71" s="96" t="str">
        <f t="shared" si="10"/>
        <v/>
      </c>
      <c r="AE71" s="50" t="str">
        <f t="shared" si="11"/>
        <v/>
      </c>
      <c r="AF71" s="96" t="str">
        <f t="shared" si="12"/>
        <v/>
      </c>
      <c r="AG71" s="50" t="str">
        <f t="shared" si="16"/>
        <v/>
      </c>
      <c r="AH71" s="31"/>
      <c r="AI71" s="51"/>
      <c r="AJ71" s="52"/>
      <c r="AK71" s="65"/>
      <c r="AL71" s="54" t="str">
        <f t="shared" si="13"/>
        <v/>
      </c>
      <c r="AM71" s="55" t="str">
        <f t="shared" si="14"/>
        <v/>
      </c>
      <c r="AN71" s="54" t="str">
        <f t="shared" si="17"/>
        <v/>
      </c>
      <c r="AO71" s="56" t="str">
        <f t="shared" si="18"/>
        <v/>
      </c>
      <c r="AP71" s="54" t="str">
        <f t="shared" si="19"/>
        <v/>
      </c>
      <c r="AQ71" s="54" t="str">
        <f t="shared" si="20"/>
        <v/>
      </c>
      <c r="AR71" s="54" t="str">
        <f t="shared" si="21"/>
        <v/>
      </c>
      <c r="AS71" s="54" t="str">
        <f t="shared" si="22"/>
        <v/>
      </c>
      <c r="AT71" s="57" t="str">
        <f t="shared" si="23"/>
        <v/>
      </c>
      <c r="AU71" s="65"/>
      <c r="AV71" s="81"/>
      <c r="AW71" s="65"/>
      <c r="AX71" s="21"/>
      <c r="AY71" s="76"/>
      <c r="AZ71" s="21"/>
      <c r="BA71" s="21"/>
      <c r="BB71" s="21"/>
      <c r="BC71" s="21"/>
    </row>
    <row r="72" ht="18.0" customHeight="1">
      <c r="A72" s="79"/>
      <c r="B72" s="63"/>
      <c r="C72" s="90"/>
      <c r="D72" s="91" t="str">
        <f>IFERROR(__xludf.DUMMYFUNCTION("IF(C72="""","""",REGEXEXTRACT(C72,""www.*.com""))"),"")</f>
        <v/>
      </c>
      <c r="E72" s="92" t="str">
        <f>IF(C72="","",VLOOKUP(D72, 'Sites e Siglas'!A70:C269,2))</f>
        <v/>
      </c>
      <c r="F72" s="92" t="str">
        <f>IF(C72="","",VLOOKUP(D72, 'Sites e Siglas'!A70:C269,3))</f>
        <v/>
      </c>
      <c r="G72" s="92"/>
      <c r="H72" s="97" t="str">
        <f>IFERROR(__xludf.DUMMYFUNCTION("IF(#REF!="""","""",INDEX(SPLIT(#REF!, "" x ""), 0, 1))"),"#REF!")</f>
        <v>#REF!</v>
      </c>
      <c r="I72" s="97" t="str">
        <f>IFERROR(__xludf.DUMMYFUNCTION("IF(#REF!="""","""",INDEX(SPLIT(#REF!, "" x ""), 0, 2))"),"#REF!")</f>
        <v>#REF!</v>
      </c>
      <c r="J72" s="97" t="str">
        <f>IFERROR(__xludf.DUMMYFUNCTION("IF(#REF!="""","""",INDEX(SPLIT(#REF!, "" x ""), 0, 3))"),"#REF!")</f>
        <v>#REF!</v>
      </c>
      <c r="K72" s="94" t="str">
        <f t="shared" si="1"/>
        <v>#REF!</v>
      </c>
      <c r="L72" s="88"/>
      <c r="M72" s="43"/>
      <c r="N72" s="43" t="str">
        <f t="shared" si="24"/>
        <v/>
      </c>
      <c r="O72" s="43"/>
      <c r="P72" s="43" t="str">
        <f t="shared" si="2"/>
        <v/>
      </c>
      <c r="Q72" s="31"/>
      <c r="R72" s="43"/>
      <c r="S72" s="80"/>
      <c r="T72" s="31"/>
      <c r="U72" s="46">
        <f t="shared" si="15"/>
        <v>0</v>
      </c>
      <c r="V72" s="75" t="str">
        <f t="shared" si="3"/>
        <v/>
      </c>
      <c r="W72" s="75" t="str">
        <f t="shared" si="4"/>
        <v/>
      </c>
      <c r="X72" s="47" t="str">
        <f t="shared" si="5"/>
        <v/>
      </c>
      <c r="Y72" s="47" t="str">
        <f t="shared" si="6"/>
        <v/>
      </c>
      <c r="Z72" s="31"/>
      <c r="AA72" s="49" t="str">
        <f t="shared" si="7"/>
        <v/>
      </c>
      <c r="AB72" s="49" t="str">
        <f t="shared" si="8"/>
        <v/>
      </c>
      <c r="AC72" s="50" t="str">
        <f t="shared" si="9"/>
        <v/>
      </c>
      <c r="AD72" s="96" t="str">
        <f t="shared" si="10"/>
        <v/>
      </c>
      <c r="AE72" s="50" t="str">
        <f t="shared" si="11"/>
        <v/>
      </c>
      <c r="AF72" s="96" t="str">
        <f t="shared" si="12"/>
        <v/>
      </c>
      <c r="AG72" s="50" t="str">
        <f t="shared" si="16"/>
        <v/>
      </c>
      <c r="AH72" s="31"/>
      <c r="AI72" s="51"/>
      <c r="AJ72" s="52"/>
      <c r="AK72" s="65"/>
      <c r="AL72" s="54" t="str">
        <f t="shared" si="13"/>
        <v/>
      </c>
      <c r="AM72" s="55" t="str">
        <f t="shared" si="14"/>
        <v/>
      </c>
      <c r="AN72" s="54" t="str">
        <f t="shared" si="17"/>
        <v/>
      </c>
      <c r="AO72" s="56" t="str">
        <f t="shared" si="18"/>
        <v/>
      </c>
      <c r="AP72" s="54" t="str">
        <f t="shared" si="19"/>
        <v/>
      </c>
      <c r="AQ72" s="54" t="str">
        <f t="shared" si="20"/>
        <v/>
      </c>
      <c r="AR72" s="54" t="str">
        <f t="shared" si="21"/>
        <v/>
      </c>
      <c r="AS72" s="54" t="str">
        <f t="shared" si="22"/>
        <v/>
      </c>
      <c r="AT72" s="57" t="str">
        <f t="shared" si="23"/>
        <v/>
      </c>
      <c r="AU72" s="65"/>
      <c r="AV72" s="81"/>
      <c r="AW72" s="65"/>
      <c r="AX72" s="21"/>
      <c r="AY72" s="76"/>
      <c r="AZ72" s="21"/>
      <c r="BA72" s="21"/>
      <c r="BB72" s="21"/>
      <c r="BC72" s="21"/>
    </row>
    <row r="73" ht="18.0" customHeight="1">
      <c r="A73" s="79"/>
      <c r="B73" s="63"/>
      <c r="C73" s="90"/>
      <c r="D73" s="91" t="str">
        <f>IFERROR(__xludf.DUMMYFUNCTION("IF(C73="""","""",REGEXEXTRACT(C73,""www.*.com""))"),"")</f>
        <v/>
      </c>
      <c r="E73" s="92" t="str">
        <f>IF(C73="","",VLOOKUP(D73, 'Sites e Siglas'!A71:C270,2))</f>
        <v/>
      </c>
      <c r="F73" s="92" t="str">
        <f>IF(C73="","",VLOOKUP(D73, 'Sites e Siglas'!A71:C270,3))</f>
        <v/>
      </c>
      <c r="G73" s="92"/>
      <c r="H73" s="98" t="str">
        <f>IFERROR(__xludf.DUMMYFUNCTION("IF(#REF!="""","""",INDEX(SPLIT(#REF!, "" x ""), 0, 1))"),"#REF!")</f>
        <v>#REF!</v>
      </c>
      <c r="I73" s="98" t="str">
        <f>IFERROR(__xludf.DUMMYFUNCTION("IF(#REF!="""","""",INDEX(SPLIT(#REF!, "" x ""), 0, 2))"),"#REF!")</f>
        <v>#REF!</v>
      </c>
      <c r="J73" s="98" t="str">
        <f>IFERROR(__xludf.DUMMYFUNCTION("IF(#REF!="""","""",INDEX(SPLIT(#REF!, "" x ""), 0, 3))"),"#REF!")</f>
        <v>#REF!</v>
      </c>
      <c r="K73" s="94" t="str">
        <f t="shared" si="1"/>
        <v>#REF!</v>
      </c>
      <c r="L73" s="88"/>
      <c r="M73" s="43"/>
      <c r="N73" s="43" t="str">
        <f t="shared" si="24"/>
        <v/>
      </c>
      <c r="O73" s="43"/>
      <c r="P73" s="43" t="str">
        <f t="shared" si="2"/>
        <v/>
      </c>
      <c r="Q73" s="31"/>
      <c r="R73" s="43"/>
      <c r="S73" s="80"/>
      <c r="T73" s="31"/>
      <c r="U73" s="46">
        <f t="shared" si="15"/>
        <v>0</v>
      </c>
      <c r="V73" s="75" t="str">
        <f t="shared" si="3"/>
        <v/>
      </c>
      <c r="W73" s="75" t="str">
        <f t="shared" si="4"/>
        <v/>
      </c>
      <c r="X73" s="47" t="str">
        <f t="shared" si="5"/>
        <v/>
      </c>
      <c r="Y73" s="47" t="str">
        <f t="shared" si="6"/>
        <v/>
      </c>
      <c r="Z73" s="31"/>
      <c r="AA73" s="49" t="str">
        <f t="shared" si="7"/>
        <v/>
      </c>
      <c r="AB73" s="49" t="str">
        <f t="shared" si="8"/>
        <v/>
      </c>
      <c r="AC73" s="50" t="str">
        <f t="shared" si="9"/>
        <v/>
      </c>
      <c r="AD73" s="96" t="str">
        <f t="shared" si="10"/>
        <v/>
      </c>
      <c r="AE73" s="50" t="str">
        <f t="shared" si="11"/>
        <v/>
      </c>
      <c r="AF73" s="96" t="str">
        <f t="shared" si="12"/>
        <v/>
      </c>
      <c r="AG73" s="50" t="str">
        <f t="shared" si="16"/>
        <v/>
      </c>
      <c r="AH73" s="31"/>
      <c r="AI73" s="51"/>
      <c r="AJ73" s="52"/>
      <c r="AK73" s="65"/>
      <c r="AL73" s="54" t="str">
        <f t="shared" si="13"/>
        <v/>
      </c>
      <c r="AM73" s="55" t="str">
        <f t="shared" si="14"/>
        <v/>
      </c>
      <c r="AN73" s="54" t="str">
        <f t="shared" si="17"/>
        <v/>
      </c>
      <c r="AO73" s="56" t="str">
        <f t="shared" si="18"/>
        <v/>
      </c>
      <c r="AP73" s="54" t="str">
        <f t="shared" si="19"/>
        <v/>
      </c>
      <c r="AQ73" s="54" t="str">
        <f t="shared" si="20"/>
        <v/>
      </c>
      <c r="AR73" s="54" t="str">
        <f t="shared" si="21"/>
        <v/>
      </c>
      <c r="AS73" s="54" t="str">
        <f t="shared" si="22"/>
        <v/>
      </c>
      <c r="AT73" s="57" t="str">
        <f t="shared" si="23"/>
        <v/>
      </c>
      <c r="AU73" s="65"/>
      <c r="AV73" s="81"/>
      <c r="AW73" s="65"/>
      <c r="AX73" s="21"/>
      <c r="AY73" s="76"/>
      <c r="AZ73" s="21"/>
      <c r="BA73" s="21"/>
      <c r="BB73" s="21"/>
      <c r="BC73" s="21"/>
    </row>
    <row r="74" ht="18.0" customHeight="1">
      <c r="A74" s="79"/>
      <c r="B74" s="63"/>
      <c r="C74" s="90"/>
      <c r="D74" s="91" t="str">
        <f>IFERROR(__xludf.DUMMYFUNCTION("IF(C74="""","""",REGEXEXTRACT(C74,""www.*.com""))"),"")</f>
        <v/>
      </c>
      <c r="E74" s="92" t="str">
        <f>IF(C74="","",VLOOKUP(D74, 'Sites e Siglas'!A72:C271,2))</f>
        <v/>
      </c>
      <c r="F74" s="92" t="str">
        <f>IF(C74="","",VLOOKUP(D74, 'Sites e Siglas'!A72:C271,3))</f>
        <v/>
      </c>
      <c r="G74" s="92"/>
      <c r="H74" s="97" t="str">
        <f>IFERROR(__xludf.DUMMYFUNCTION("IF(#REF!="""","""",INDEX(SPLIT(#REF!, "" x ""), 0, 1))"),"#REF!")</f>
        <v>#REF!</v>
      </c>
      <c r="I74" s="97" t="str">
        <f>IFERROR(__xludf.DUMMYFUNCTION("IF(#REF!="""","""",INDEX(SPLIT(#REF!, "" x ""), 0, 2))"),"#REF!")</f>
        <v>#REF!</v>
      </c>
      <c r="J74" s="97" t="str">
        <f>IFERROR(__xludf.DUMMYFUNCTION("IF(#REF!="""","""",INDEX(SPLIT(#REF!, "" x ""), 0, 3))"),"#REF!")</f>
        <v>#REF!</v>
      </c>
      <c r="K74" s="94" t="str">
        <f t="shared" si="1"/>
        <v>#REF!</v>
      </c>
      <c r="L74" s="88"/>
      <c r="M74" s="43"/>
      <c r="N74" s="43" t="str">
        <f t="shared" si="24"/>
        <v/>
      </c>
      <c r="O74" s="43"/>
      <c r="P74" s="43" t="str">
        <f t="shared" si="2"/>
        <v/>
      </c>
      <c r="Q74" s="31"/>
      <c r="R74" s="43"/>
      <c r="S74" s="80"/>
      <c r="T74" s="31"/>
      <c r="U74" s="46">
        <f t="shared" si="15"/>
        <v>0</v>
      </c>
      <c r="V74" s="75" t="str">
        <f t="shared" si="3"/>
        <v/>
      </c>
      <c r="W74" s="75" t="str">
        <f t="shared" si="4"/>
        <v/>
      </c>
      <c r="X74" s="47" t="str">
        <f t="shared" si="5"/>
        <v/>
      </c>
      <c r="Y74" s="47" t="str">
        <f t="shared" si="6"/>
        <v/>
      </c>
      <c r="Z74" s="31"/>
      <c r="AA74" s="49" t="str">
        <f t="shared" si="7"/>
        <v/>
      </c>
      <c r="AB74" s="49" t="str">
        <f t="shared" si="8"/>
        <v/>
      </c>
      <c r="AC74" s="50" t="str">
        <f t="shared" si="9"/>
        <v/>
      </c>
      <c r="AD74" s="96" t="str">
        <f t="shared" si="10"/>
        <v/>
      </c>
      <c r="AE74" s="50" t="str">
        <f t="shared" si="11"/>
        <v/>
      </c>
      <c r="AF74" s="96" t="str">
        <f t="shared" si="12"/>
        <v/>
      </c>
      <c r="AG74" s="50" t="str">
        <f t="shared" si="16"/>
        <v/>
      </c>
      <c r="AH74" s="31"/>
      <c r="AI74" s="51"/>
      <c r="AJ74" s="52"/>
      <c r="AK74" s="65"/>
      <c r="AL74" s="54" t="str">
        <f t="shared" si="13"/>
        <v/>
      </c>
      <c r="AM74" s="55" t="str">
        <f t="shared" si="14"/>
        <v/>
      </c>
      <c r="AN74" s="54" t="str">
        <f t="shared" si="17"/>
        <v/>
      </c>
      <c r="AO74" s="56" t="str">
        <f t="shared" si="18"/>
        <v/>
      </c>
      <c r="AP74" s="54" t="str">
        <f t="shared" si="19"/>
        <v/>
      </c>
      <c r="AQ74" s="54" t="str">
        <f t="shared" si="20"/>
        <v/>
      </c>
      <c r="AR74" s="54" t="str">
        <f t="shared" si="21"/>
        <v/>
      </c>
      <c r="AS74" s="54" t="str">
        <f t="shared" si="22"/>
        <v/>
      </c>
      <c r="AT74" s="57" t="str">
        <f t="shared" si="23"/>
        <v/>
      </c>
      <c r="AU74" s="65"/>
      <c r="AV74" s="81"/>
      <c r="AW74" s="65"/>
      <c r="AX74" s="21"/>
      <c r="AY74" s="76"/>
      <c r="AZ74" s="21"/>
      <c r="BA74" s="21"/>
      <c r="BB74" s="21"/>
      <c r="BC74" s="21"/>
    </row>
    <row r="75" ht="18.0" customHeight="1">
      <c r="A75" s="79"/>
      <c r="B75" s="63"/>
      <c r="C75" s="90"/>
      <c r="D75" s="91" t="str">
        <f>IFERROR(__xludf.DUMMYFUNCTION("IF(C75="""","""",REGEXEXTRACT(C75,""www.*.com""))"),"")</f>
        <v/>
      </c>
      <c r="E75" s="92" t="str">
        <f>IF(C75="","",VLOOKUP(D75, 'Sites e Siglas'!A73:C272,2))</f>
        <v/>
      </c>
      <c r="F75" s="92" t="str">
        <f>IF(C75="","",VLOOKUP(D75, 'Sites e Siglas'!A73:C272,3))</f>
        <v/>
      </c>
      <c r="G75" s="92"/>
      <c r="H75" s="98" t="str">
        <f>IFERROR(__xludf.DUMMYFUNCTION("IF(#REF!="""","""",INDEX(SPLIT(#REF!, "" x ""), 0, 1))"),"#REF!")</f>
        <v>#REF!</v>
      </c>
      <c r="I75" s="98" t="str">
        <f>IFERROR(__xludf.DUMMYFUNCTION("IF(#REF!="""","""",INDEX(SPLIT(#REF!, "" x ""), 0, 2))"),"#REF!")</f>
        <v>#REF!</v>
      </c>
      <c r="J75" s="98" t="str">
        <f>IFERROR(__xludf.DUMMYFUNCTION("IF(#REF!="""","""",INDEX(SPLIT(#REF!, "" x ""), 0, 3))"),"#REF!")</f>
        <v>#REF!</v>
      </c>
      <c r="K75" s="94" t="str">
        <f t="shared" si="1"/>
        <v>#REF!</v>
      </c>
      <c r="L75" s="88"/>
      <c r="M75" s="43"/>
      <c r="N75" s="43" t="str">
        <f t="shared" si="24"/>
        <v/>
      </c>
      <c r="O75" s="43"/>
      <c r="P75" s="43" t="str">
        <f t="shared" si="2"/>
        <v/>
      </c>
      <c r="Q75" s="31"/>
      <c r="R75" s="43"/>
      <c r="S75" s="80"/>
      <c r="T75" s="31"/>
      <c r="U75" s="46">
        <f t="shared" si="15"/>
        <v>0</v>
      </c>
      <c r="V75" s="75" t="str">
        <f t="shared" si="3"/>
        <v/>
      </c>
      <c r="W75" s="75" t="str">
        <f t="shared" si="4"/>
        <v/>
      </c>
      <c r="X75" s="47" t="str">
        <f t="shared" si="5"/>
        <v/>
      </c>
      <c r="Y75" s="47" t="str">
        <f t="shared" si="6"/>
        <v/>
      </c>
      <c r="Z75" s="31"/>
      <c r="AA75" s="49" t="str">
        <f t="shared" si="7"/>
        <v/>
      </c>
      <c r="AB75" s="49" t="str">
        <f t="shared" si="8"/>
        <v/>
      </c>
      <c r="AC75" s="50" t="str">
        <f t="shared" si="9"/>
        <v/>
      </c>
      <c r="AD75" s="96" t="str">
        <f t="shared" si="10"/>
        <v/>
      </c>
      <c r="AE75" s="50" t="str">
        <f t="shared" si="11"/>
        <v/>
      </c>
      <c r="AF75" s="96" t="str">
        <f t="shared" si="12"/>
        <v/>
      </c>
      <c r="AG75" s="50" t="str">
        <f t="shared" si="16"/>
        <v/>
      </c>
      <c r="AH75" s="31"/>
      <c r="AI75" s="51"/>
      <c r="AJ75" s="52"/>
      <c r="AK75" s="65"/>
      <c r="AL75" s="54" t="str">
        <f t="shared" si="13"/>
        <v/>
      </c>
      <c r="AM75" s="55" t="str">
        <f t="shared" si="14"/>
        <v/>
      </c>
      <c r="AN75" s="54" t="str">
        <f t="shared" si="17"/>
        <v/>
      </c>
      <c r="AO75" s="56" t="str">
        <f t="shared" si="18"/>
        <v/>
      </c>
      <c r="AP75" s="54" t="str">
        <f t="shared" si="19"/>
        <v/>
      </c>
      <c r="AQ75" s="54" t="str">
        <f t="shared" si="20"/>
        <v/>
      </c>
      <c r="AR75" s="54" t="str">
        <f t="shared" si="21"/>
        <v/>
      </c>
      <c r="AS75" s="54" t="str">
        <f t="shared" si="22"/>
        <v/>
      </c>
      <c r="AT75" s="57" t="str">
        <f t="shared" si="23"/>
        <v/>
      </c>
      <c r="AU75" s="65"/>
      <c r="AV75" s="81"/>
      <c r="AW75" s="65"/>
      <c r="AX75" s="21"/>
      <c r="AY75" s="76"/>
      <c r="AZ75" s="21"/>
      <c r="BA75" s="21"/>
      <c r="BB75" s="21"/>
      <c r="BC75" s="21"/>
    </row>
    <row r="76" ht="18.0" customHeight="1">
      <c r="A76" s="79"/>
      <c r="B76" s="63"/>
      <c r="C76" s="90"/>
      <c r="D76" s="91" t="str">
        <f>IFERROR(__xludf.DUMMYFUNCTION("IF(C76="""","""",REGEXEXTRACT(C76,""www.*.com""))"),"")</f>
        <v/>
      </c>
      <c r="E76" s="92" t="str">
        <f>IF(C76="","",VLOOKUP(D76, 'Sites e Siglas'!A74:C273,2))</f>
        <v/>
      </c>
      <c r="F76" s="92" t="str">
        <f>IF(C76="","",VLOOKUP(D76, 'Sites e Siglas'!A74:C273,3))</f>
        <v/>
      </c>
      <c r="G76" s="92"/>
      <c r="H76" s="97" t="str">
        <f>IFERROR(__xludf.DUMMYFUNCTION("IF(#REF!="""","""",INDEX(SPLIT(#REF!, "" x ""), 0, 1))"),"#REF!")</f>
        <v>#REF!</v>
      </c>
      <c r="I76" s="97" t="str">
        <f>IFERROR(__xludf.DUMMYFUNCTION("IF(#REF!="""","""",INDEX(SPLIT(#REF!, "" x ""), 0, 2))"),"#REF!")</f>
        <v>#REF!</v>
      </c>
      <c r="J76" s="97" t="str">
        <f>IFERROR(__xludf.DUMMYFUNCTION("IF(#REF!="""","""",INDEX(SPLIT(#REF!, "" x ""), 0, 3))"),"#REF!")</f>
        <v>#REF!</v>
      </c>
      <c r="K76" s="94" t="str">
        <f t="shared" si="1"/>
        <v>#REF!</v>
      </c>
      <c r="L76" s="88"/>
      <c r="M76" s="43"/>
      <c r="N76" s="43" t="str">
        <f t="shared" si="24"/>
        <v/>
      </c>
      <c r="O76" s="43"/>
      <c r="P76" s="43" t="str">
        <f t="shared" si="2"/>
        <v/>
      </c>
      <c r="Q76" s="31"/>
      <c r="R76" s="43"/>
      <c r="S76" s="80"/>
      <c r="T76" s="31"/>
      <c r="U76" s="46">
        <f t="shared" si="15"/>
        <v>0</v>
      </c>
      <c r="V76" s="75" t="str">
        <f t="shared" si="3"/>
        <v/>
      </c>
      <c r="W76" s="75" t="str">
        <f t="shared" si="4"/>
        <v/>
      </c>
      <c r="X76" s="47" t="str">
        <f t="shared" si="5"/>
        <v/>
      </c>
      <c r="Y76" s="47" t="str">
        <f t="shared" si="6"/>
        <v/>
      </c>
      <c r="Z76" s="31"/>
      <c r="AA76" s="49" t="str">
        <f t="shared" si="7"/>
        <v/>
      </c>
      <c r="AB76" s="49" t="str">
        <f t="shared" si="8"/>
        <v/>
      </c>
      <c r="AC76" s="50" t="str">
        <f t="shared" si="9"/>
        <v/>
      </c>
      <c r="AD76" s="96" t="str">
        <f t="shared" si="10"/>
        <v/>
      </c>
      <c r="AE76" s="50" t="str">
        <f t="shared" si="11"/>
        <v/>
      </c>
      <c r="AF76" s="96" t="str">
        <f t="shared" si="12"/>
        <v/>
      </c>
      <c r="AG76" s="50" t="str">
        <f t="shared" si="16"/>
        <v/>
      </c>
      <c r="AH76" s="31"/>
      <c r="AI76" s="51"/>
      <c r="AJ76" s="52"/>
      <c r="AK76" s="65"/>
      <c r="AL76" s="54" t="str">
        <f t="shared" si="13"/>
        <v/>
      </c>
      <c r="AM76" s="55" t="str">
        <f t="shared" si="14"/>
        <v/>
      </c>
      <c r="AN76" s="54" t="str">
        <f t="shared" si="17"/>
        <v/>
      </c>
      <c r="AO76" s="56" t="str">
        <f t="shared" si="18"/>
        <v/>
      </c>
      <c r="AP76" s="54" t="str">
        <f t="shared" si="19"/>
        <v/>
      </c>
      <c r="AQ76" s="54" t="str">
        <f t="shared" si="20"/>
        <v/>
      </c>
      <c r="AR76" s="54" t="str">
        <f t="shared" si="21"/>
        <v/>
      </c>
      <c r="AS76" s="54" t="str">
        <f t="shared" si="22"/>
        <v/>
      </c>
      <c r="AT76" s="57" t="str">
        <f t="shared" si="23"/>
        <v/>
      </c>
      <c r="AU76" s="65"/>
      <c r="AV76" s="81"/>
      <c r="AW76" s="65"/>
      <c r="AX76" s="21"/>
      <c r="AY76" s="76"/>
      <c r="AZ76" s="21"/>
      <c r="BA76" s="21"/>
      <c r="BB76" s="21"/>
      <c r="BC76" s="21"/>
    </row>
    <row r="77" ht="18.0" customHeight="1">
      <c r="A77" s="79"/>
      <c r="B77" s="63"/>
      <c r="C77" s="90"/>
      <c r="D77" s="91" t="str">
        <f>IFERROR(__xludf.DUMMYFUNCTION("IF(C77="""","""",REGEXEXTRACT(C77,""www.*.com""))"),"")</f>
        <v/>
      </c>
      <c r="E77" s="92" t="str">
        <f>IF(C77="","",VLOOKUP(D77, 'Sites e Siglas'!A75:C274,2))</f>
        <v/>
      </c>
      <c r="F77" s="92" t="str">
        <f>IF(C77="","",VLOOKUP(D77, 'Sites e Siglas'!A75:C274,3))</f>
        <v/>
      </c>
      <c r="G77" s="92"/>
      <c r="H77" s="98" t="str">
        <f>IFERROR(__xludf.DUMMYFUNCTION("IF(#REF!="""","""",INDEX(SPLIT(#REF!, "" x ""), 0, 1))"),"#REF!")</f>
        <v>#REF!</v>
      </c>
      <c r="I77" s="98" t="str">
        <f>IFERROR(__xludf.DUMMYFUNCTION("IF(#REF!="""","""",INDEX(SPLIT(#REF!, "" x ""), 0, 2))"),"#REF!")</f>
        <v>#REF!</v>
      </c>
      <c r="J77" s="98" t="str">
        <f>IFERROR(__xludf.DUMMYFUNCTION("IF(#REF!="""","""",INDEX(SPLIT(#REF!, "" x ""), 0, 3))"),"#REF!")</f>
        <v>#REF!</v>
      </c>
      <c r="K77" s="94" t="str">
        <f t="shared" si="1"/>
        <v>#REF!</v>
      </c>
      <c r="L77" s="88"/>
      <c r="M77" s="43"/>
      <c r="N77" s="43" t="str">
        <f t="shared" si="24"/>
        <v/>
      </c>
      <c r="O77" s="43"/>
      <c r="P77" s="43" t="str">
        <f t="shared" si="2"/>
        <v/>
      </c>
      <c r="Q77" s="31"/>
      <c r="R77" s="43"/>
      <c r="S77" s="80"/>
      <c r="T77" s="31"/>
      <c r="U77" s="46">
        <f t="shared" si="15"/>
        <v>0</v>
      </c>
      <c r="V77" s="75" t="str">
        <f t="shared" si="3"/>
        <v/>
      </c>
      <c r="W77" s="75" t="str">
        <f t="shared" si="4"/>
        <v/>
      </c>
      <c r="X77" s="47" t="str">
        <f t="shared" si="5"/>
        <v/>
      </c>
      <c r="Y77" s="47" t="str">
        <f t="shared" si="6"/>
        <v/>
      </c>
      <c r="Z77" s="31"/>
      <c r="AA77" s="49" t="str">
        <f t="shared" si="7"/>
        <v/>
      </c>
      <c r="AB77" s="49" t="str">
        <f t="shared" si="8"/>
        <v/>
      </c>
      <c r="AC77" s="50" t="str">
        <f t="shared" si="9"/>
        <v/>
      </c>
      <c r="AD77" s="96" t="str">
        <f t="shared" si="10"/>
        <v/>
      </c>
      <c r="AE77" s="50" t="str">
        <f t="shared" si="11"/>
        <v/>
      </c>
      <c r="AF77" s="96" t="str">
        <f t="shared" si="12"/>
        <v/>
      </c>
      <c r="AG77" s="50" t="str">
        <f t="shared" si="16"/>
        <v/>
      </c>
      <c r="AH77" s="31"/>
      <c r="AI77" s="51"/>
      <c r="AJ77" s="52"/>
      <c r="AK77" s="65"/>
      <c r="AL77" s="54" t="str">
        <f t="shared" si="13"/>
        <v/>
      </c>
      <c r="AM77" s="55" t="str">
        <f t="shared" si="14"/>
        <v/>
      </c>
      <c r="AN77" s="54" t="str">
        <f t="shared" si="17"/>
        <v/>
      </c>
      <c r="AO77" s="56" t="str">
        <f t="shared" si="18"/>
        <v/>
      </c>
      <c r="AP77" s="54" t="str">
        <f t="shared" si="19"/>
        <v/>
      </c>
      <c r="AQ77" s="54" t="str">
        <f t="shared" si="20"/>
        <v/>
      </c>
      <c r="AR77" s="54" t="str">
        <f t="shared" si="21"/>
        <v/>
      </c>
      <c r="AS77" s="54" t="str">
        <f t="shared" si="22"/>
        <v/>
      </c>
      <c r="AT77" s="57" t="str">
        <f t="shared" si="23"/>
        <v/>
      </c>
      <c r="AU77" s="65"/>
      <c r="AV77" s="81"/>
      <c r="AW77" s="65"/>
      <c r="AX77" s="21"/>
      <c r="AY77" s="76"/>
      <c r="AZ77" s="21"/>
      <c r="BA77" s="21"/>
      <c r="BB77" s="21"/>
      <c r="BC77" s="21"/>
    </row>
    <row r="78" ht="18.0" customHeight="1">
      <c r="A78" s="79"/>
      <c r="B78" s="63"/>
      <c r="C78" s="90"/>
      <c r="D78" s="91" t="str">
        <f>IFERROR(__xludf.DUMMYFUNCTION("IF(C78="""","""",REGEXEXTRACT(C78,""www.*.com""))"),"")</f>
        <v/>
      </c>
      <c r="E78" s="92" t="str">
        <f>IF(C78="","",VLOOKUP(D78, 'Sites e Siglas'!A76:C275,2))</f>
        <v/>
      </c>
      <c r="F78" s="92" t="str">
        <f>IF(C78="","",VLOOKUP(D78, 'Sites e Siglas'!A76:C275,3))</f>
        <v/>
      </c>
      <c r="G78" s="92"/>
      <c r="H78" s="97" t="str">
        <f>IFERROR(__xludf.DUMMYFUNCTION("IF(#REF!="""","""",INDEX(SPLIT(#REF!, "" x ""), 0, 1))"),"#REF!")</f>
        <v>#REF!</v>
      </c>
      <c r="I78" s="97" t="str">
        <f>IFERROR(__xludf.DUMMYFUNCTION("IF(#REF!="""","""",INDEX(SPLIT(#REF!, "" x ""), 0, 2))"),"#REF!")</f>
        <v>#REF!</v>
      </c>
      <c r="J78" s="97" t="str">
        <f>IFERROR(__xludf.DUMMYFUNCTION("IF(#REF!="""","""",INDEX(SPLIT(#REF!, "" x ""), 0, 3))"),"#REF!")</f>
        <v>#REF!</v>
      </c>
      <c r="K78" s="94" t="str">
        <f t="shared" si="1"/>
        <v>#REF!</v>
      </c>
      <c r="L78" s="88"/>
      <c r="M78" s="43"/>
      <c r="N78" s="43" t="str">
        <f t="shared" si="24"/>
        <v/>
      </c>
      <c r="O78" s="43"/>
      <c r="P78" s="43" t="str">
        <f t="shared" si="2"/>
        <v/>
      </c>
      <c r="Q78" s="31"/>
      <c r="R78" s="43"/>
      <c r="S78" s="80"/>
      <c r="T78" s="31"/>
      <c r="U78" s="46">
        <f t="shared" si="15"/>
        <v>0</v>
      </c>
      <c r="V78" s="75" t="str">
        <f t="shared" si="3"/>
        <v/>
      </c>
      <c r="W78" s="75" t="str">
        <f t="shared" si="4"/>
        <v/>
      </c>
      <c r="X78" s="47" t="str">
        <f t="shared" si="5"/>
        <v/>
      </c>
      <c r="Y78" s="47" t="str">
        <f t="shared" si="6"/>
        <v/>
      </c>
      <c r="Z78" s="31"/>
      <c r="AA78" s="49" t="str">
        <f t="shared" si="7"/>
        <v/>
      </c>
      <c r="AB78" s="49" t="str">
        <f t="shared" si="8"/>
        <v/>
      </c>
      <c r="AC78" s="50" t="str">
        <f t="shared" si="9"/>
        <v/>
      </c>
      <c r="AD78" s="96" t="str">
        <f t="shared" si="10"/>
        <v/>
      </c>
      <c r="AE78" s="50" t="str">
        <f t="shared" si="11"/>
        <v/>
      </c>
      <c r="AF78" s="96" t="str">
        <f t="shared" si="12"/>
        <v/>
      </c>
      <c r="AG78" s="50" t="str">
        <f t="shared" si="16"/>
        <v/>
      </c>
      <c r="AH78" s="31"/>
      <c r="AI78" s="51"/>
      <c r="AJ78" s="52"/>
      <c r="AK78" s="65"/>
      <c r="AL78" s="54" t="str">
        <f t="shared" si="13"/>
        <v/>
      </c>
      <c r="AM78" s="55" t="str">
        <f t="shared" si="14"/>
        <v/>
      </c>
      <c r="AN78" s="54" t="str">
        <f t="shared" si="17"/>
        <v/>
      </c>
      <c r="AO78" s="56" t="str">
        <f t="shared" si="18"/>
        <v/>
      </c>
      <c r="AP78" s="54" t="str">
        <f t="shared" si="19"/>
        <v/>
      </c>
      <c r="AQ78" s="54" t="str">
        <f t="shared" si="20"/>
        <v/>
      </c>
      <c r="AR78" s="54" t="str">
        <f t="shared" si="21"/>
        <v/>
      </c>
      <c r="AS78" s="54" t="str">
        <f t="shared" si="22"/>
        <v/>
      </c>
      <c r="AT78" s="57" t="str">
        <f t="shared" si="23"/>
        <v/>
      </c>
      <c r="AU78" s="65"/>
      <c r="AV78" s="81"/>
      <c r="AW78" s="65"/>
      <c r="AX78" s="21"/>
      <c r="AY78" s="76"/>
      <c r="AZ78" s="21"/>
      <c r="BA78" s="21"/>
      <c r="BB78" s="21"/>
      <c r="BC78" s="21"/>
    </row>
    <row r="79" ht="18.0" customHeight="1">
      <c r="A79" s="79"/>
      <c r="B79" s="63"/>
      <c r="C79" s="90"/>
      <c r="D79" s="91" t="str">
        <f>IFERROR(__xludf.DUMMYFUNCTION("IF(C79="""","""",REGEXEXTRACT(C79,""www.*.com""))"),"")</f>
        <v/>
      </c>
      <c r="E79" s="92" t="str">
        <f>IF(C79="","",VLOOKUP(D79, 'Sites e Siglas'!A77:C276,2))</f>
        <v/>
      </c>
      <c r="F79" s="92" t="str">
        <f>IF(C79="","",VLOOKUP(D79, 'Sites e Siglas'!A77:C276,3))</f>
        <v/>
      </c>
      <c r="G79" s="92"/>
      <c r="H79" s="98" t="str">
        <f>IFERROR(__xludf.DUMMYFUNCTION("IF(#REF!="""","""",INDEX(SPLIT(#REF!, "" x ""), 0, 1))"),"#REF!")</f>
        <v>#REF!</v>
      </c>
      <c r="I79" s="98" t="str">
        <f>IFERROR(__xludf.DUMMYFUNCTION("IF(#REF!="""","""",INDEX(SPLIT(#REF!, "" x ""), 0, 2))"),"#REF!")</f>
        <v>#REF!</v>
      </c>
      <c r="J79" s="98" t="str">
        <f>IFERROR(__xludf.DUMMYFUNCTION("IF(#REF!="""","""",INDEX(SPLIT(#REF!, "" x ""), 0, 3))"),"#REF!")</f>
        <v>#REF!</v>
      </c>
      <c r="K79" s="94" t="str">
        <f t="shared" si="1"/>
        <v>#REF!</v>
      </c>
      <c r="L79" s="88"/>
      <c r="M79" s="43"/>
      <c r="N79" s="43" t="str">
        <f t="shared" si="24"/>
        <v/>
      </c>
      <c r="O79" s="43"/>
      <c r="P79" s="43" t="str">
        <f t="shared" si="2"/>
        <v/>
      </c>
      <c r="Q79" s="31"/>
      <c r="R79" s="43"/>
      <c r="S79" s="80"/>
      <c r="T79" s="31"/>
      <c r="U79" s="46">
        <f t="shared" si="15"/>
        <v>0</v>
      </c>
      <c r="V79" s="75" t="str">
        <f t="shared" si="3"/>
        <v/>
      </c>
      <c r="W79" s="75" t="str">
        <f t="shared" si="4"/>
        <v/>
      </c>
      <c r="X79" s="47" t="str">
        <f t="shared" si="5"/>
        <v/>
      </c>
      <c r="Y79" s="47" t="str">
        <f t="shared" si="6"/>
        <v/>
      </c>
      <c r="Z79" s="31"/>
      <c r="AA79" s="49" t="str">
        <f t="shared" si="7"/>
        <v/>
      </c>
      <c r="AB79" s="49" t="str">
        <f t="shared" si="8"/>
        <v/>
      </c>
      <c r="AC79" s="50" t="str">
        <f t="shared" si="9"/>
        <v/>
      </c>
      <c r="AD79" s="96" t="str">
        <f t="shared" si="10"/>
        <v/>
      </c>
      <c r="AE79" s="50" t="str">
        <f t="shared" si="11"/>
        <v/>
      </c>
      <c r="AF79" s="96" t="str">
        <f t="shared" si="12"/>
        <v/>
      </c>
      <c r="AG79" s="50" t="str">
        <f t="shared" si="16"/>
        <v/>
      </c>
      <c r="AH79" s="31"/>
      <c r="AI79" s="51"/>
      <c r="AJ79" s="52"/>
      <c r="AK79" s="65"/>
      <c r="AL79" s="54" t="str">
        <f t="shared" si="13"/>
        <v/>
      </c>
      <c r="AM79" s="55" t="str">
        <f t="shared" si="14"/>
        <v/>
      </c>
      <c r="AN79" s="54" t="str">
        <f t="shared" si="17"/>
        <v/>
      </c>
      <c r="AO79" s="56" t="str">
        <f t="shared" si="18"/>
        <v/>
      </c>
      <c r="AP79" s="54" t="str">
        <f t="shared" si="19"/>
        <v/>
      </c>
      <c r="AQ79" s="54" t="str">
        <f t="shared" si="20"/>
        <v/>
      </c>
      <c r="AR79" s="54" t="str">
        <f t="shared" si="21"/>
        <v/>
      </c>
      <c r="AS79" s="54" t="str">
        <f t="shared" si="22"/>
        <v/>
      </c>
      <c r="AT79" s="57" t="str">
        <f t="shared" si="23"/>
        <v/>
      </c>
      <c r="AU79" s="65"/>
      <c r="AV79" s="81"/>
      <c r="AW79" s="65"/>
      <c r="AX79" s="21"/>
      <c r="AY79" s="76"/>
      <c r="AZ79" s="21"/>
      <c r="BA79" s="21"/>
      <c r="BB79" s="21"/>
      <c r="BC79" s="21"/>
    </row>
    <row r="80" ht="18.0" customHeight="1">
      <c r="A80" s="79"/>
      <c r="B80" s="63"/>
      <c r="C80" s="90"/>
      <c r="D80" s="91" t="str">
        <f>IFERROR(__xludf.DUMMYFUNCTION("IF(C80="""","""",REGEXEXTRACT(C80,""www.*.com""))"),"")</f>
        <v/>
      </c>
      <c r="E80" s="92" t="str">
        <f>IF(C80="","",VLOOKUP(D80, 'Sites e Siglas'!A78:C277,2))</f>
        <v/>
      </c>
      <c r="F80" s="92" t="str">
        <f>IF(C80="","",VLOOKUP(D80, 'Sites e Siglas'!A78:C277,3))</f>
        <v/>
      </c>
      <c r="G80" s="92"/>
      <c r="H80" s="97" t="str">
        <f>IFERROR(__xludf.DUMMYFUNCTION("IF(#REF!="""","""",INDEX(SPLIT(#REF!, "" x ""), 0, 1))"),"#REF!")</f>
        <v>#REF!</v>
      </c>
      <c r="I80" s="97" t="str">
        <f>IFERROR(__xludf.DUMMYFUNCTION("IF(#REF!="""","""",INDEX(SPLIT(#REF!, "" x ""), 0, 2))"),"#REF!")</f>
        <v>#REF!</v>
      </c>
      <c r="J80" s="97" t="str">
        <f>IFERROR(__xludf.DUMMYFUNCTION("IF(#REF!="""","""",INDEX(SPLIT(#REF!, "" x ""), 0, 3))"),"#REF!")</f>
        <v>#REF!</v>
      </c>
      <c r="K80" s="94" t="str">
        <f t="shared" si="1"/>
        <v>#REF!</v>
      </c>
      <c r="L80" s="88"/>
      <c r="M80" s="43"/>
      <c r="N80" s="43" t="str">
        <f t="shared" si="24"/>
        <v/>
      </c>
      <c r="O80" s="43"/>
      <c r="P80" s="43" t="str">
        <f t="shared" si="2"/>
        <v/>
      </c>
      <c r="Q80" s="31"/>
      <c r="R80" s="43"/>
      <c r="S80" s="80"/>
      <c r="T80" s="31"/>
      <c r="U80" s="46">
        <f t="shared" si="15"/>
        <v>0</v>
      </c>
      <c r="V80" s="75" t="str">
        <f t="shared" si="3"/>
        <v/>
      </c>
      <c r="W80" s="75" t="str">
        <f t="shared" si="4"/>
        <v/>
      </c>
      <c r="X80" s="47" t="str">
        <f t="shared" si="5"/>
        <v/>
      </c>
      <c r="Y80" s="47" t="str">
        <f t="shared" si="6"/>
        <v/>
      </c>
      <c r="Z80" s="31"/>
      <c r="AA80" s="49" t="str">
        <f t="shared" si="7"/>
        <v/>
      </c>
      <c r="AB80" s="49" t="str">
        <f t="shared" si="8"/>
        <v/>
      </c>
      <c r="AC80" s="50" t="str">
        <f t="shared" si="9"/>
        <v/>
      </c>
      <c r="AD80" s="96" t="str">
        <f t="shared" si="10"/>
        <v/>
      </c>
      <c r="AE80" s="50" t="str">
        <f t="shared" si="11"/>
        <v/>
      </c>
      <c r="AF80" s="96" t="str">
        <f t="shared" si="12"/>
        <v/>
      </c>
      <c r="AG80" s="50" t="str">
        <f t="shared" si="16"/>
        <v/>
      </c>
      <c r="AH80" s="31"/>
      <c r="AI80" s="51"/>
      <c r="AJ80" s="52"/>
      <c r="AK80" s="65"/>
      <c r="AL80" s="54" t="str">
        <f t="shared" si="13"/>
        <v/>
      </c>
      <c r="AM80" s="55" t="str">
        <f t="shared" si="14"/>
        <v/>
      </c>
      <c r="AN80" s="54" t="str">
        <f t="shared" si="17"/>
        <v/>
      </c>
      <c r="AO80" s="56" t="str">
        <f t="shared" si="18"/>
        <v/>
      </c>
      <c r="AP80" s="54" t="str">
        <f t="shared" si="19"/>
        <v/>
      </c>
      <c r="AQ80" s="54" t="str">
        <f t="shared" si="20"/>
        <v/>
      </c>
      <c r="AR80" s="54" t="str">
        <f t="shared" si="21"/>
        <v/>
      </c>
      <c r="AS80" s="54" t="str">
        <f t="shared" si="22"/>
        <v/>
      </c>
      <c r="AT80" s="57" t="str">
        <f t="shared" si="23"/>
        <v/>
      </c>
      <c r="AU80" s="65"/>
      <c r="AV80" s="81"/>
      <c r="AW80" s="65"/>
      <c r="AX80" s="21"/>
      <c r="AY80" s="76"/>
      <c r="AZ80" s="21"/>
      <c r="BA80" s="21"/>
      <c r="BB80" s="21"/>
      <c r="BC80" s="21"/>
    </row>
    <row r="81" ht="18.0" customHeight="1">
      <c r="A81" s="79"/>
      <c r="B81" s="63"/>
      <c r="C81" s="90"/>
      <c r="D81" s="91" t="str">
        <f>IFERROR(__xludf.DUMMYFUNCTION("IF(C81="""","""",REGEXEXTRACT(C81,""www.*.com""))"),"")</f>
        <v/>
      </c>
      <c r="E81" s="92" t="str">
        <f>IF(C81="","",VLOOKUP(D81, 'Sites e Siglas'!A79:C278,2))</f>
        <v/>
      </c>
      <c r="F81" s="92" t="str">
        <f>IF(C81="","",VLOOKUP(D81, 'Sites e Siglas'!A79:C278,3))</f>
        <v/>
      </c>
      <c r="G81" s="92"/>
      <c r="H81" s="98" t="str">
        <f>IFERROR(__xludf.DUMMYFUNCTION("IF(#REF!="""","""",INDEX(SPLIT(#REF!, "" x ""), 0, 1))"),"#REF!")</f>
        <v>#REF!</v>
      </c>
      <c r="I81" s="98" t="str">
        <f>IFERROR(__xludf.DUMMYFUNCTION("IF(#REF!="""","""",INDEX(SPLIT(#REF!, "" x ""), 0, 2))"),"#REF!")</f>
        <v>#REF!</v>
      </c>
      <c r="J81" s="98" t="str">
        <f>IFERROR(__xludf.DUMMYFUNCTION("IF(#REF!="""","""",INDEX(SPLIT(#REF!, "" x ""), 0, 3))"),"#REF!")</f>
        <v>#REF!</v>
      </c>
      <c r="K81" s="94" t="str">
        <f t="shared" si="1"/>
        <v>#REF!</v>
      </c>
      <c r="L81" s="88"/>
      <c r="M81" s="43"/>
      <c r="N81" s="43" t="str">
        <f t="shared" si="24"/>
        <v/>
      </c>
      <c r="O81" s="43"/>
      <c r="P81" s="43" t="str">
        <f t="shared" si="2"/>
        <v/>
      </c>
      <c r="Q81" s="31"/>
      <c r="R81" s="43"/>
      <c r="S81" s="80"/>
      <c r="T81" s="31"/>
      <c r="U81" s="46">
        <f t="shared" si="15"/>
        <v>0</v>
      </c>
      <c r="V81" s="75" t="str">
        <f t="shared" si="3"/>
        <v/>
      </c>
      <c r="W81" s="75" t="str">
        <f t="shared" si="4"/>
        <v/>
      </c>
      <c r="X81" s="47" t="str">
        <f t="shared" si="5"/>
        <v/>
      </c>
      <c r="Y81" s="47" t="str">
        <f t="shared" si="6"/>
        <v/>
      </c>
      <c r="Z81" s="31"/>
      <c r="AA81" s="49" t="str">
        <f t="shared" si="7"/>
        <v/>
      </c>
      <c r="AB81" s="49" t="str">
        <f t="shared" si="8"/>
        <v/>
      </c>
      <c r="AC81" s="50" t="str">
        <f t="shared" si="9"/>
        <v/>
      </c>
      <c r="AD81" s="96" t="str">
        <f t="shared" si="10"/>
        <v/>
      </c>
      <c r="AE81" s="50" t="str">
        <f t="shared" si="11"/>
        <v/>
      </c>
      <c r="AF81" s="96" t="str">
        <f t="shared" si="12"/>
        <v/>
      </c>
      <c r="AG81" s="50" t="str">
        <f t="shared" si="16"/>
        <v/>
      </c>
      <c r="AH81" s="31"/>
      <c r="AI81" s="51"/>
      <c r="AJ81" s="52"/>
      <c r="AK81" s="65"/>
      <c r="AL81" s="54" t="str">
        <f t="shared" si="13"/>
        <v/>
      </c>
      <c r="AM81" s="55" t="str">
        <f t="shared" si="14"/>
        <v/>
      </c>
      <c r="AN81" s="54" t="str">
        <f t="shared" si="17"/>
        <v/>
      </c>
      <c r="AO81" s="56" t="str">
        <f t="shared" si="18"/>
        <v/>
      </c>
      <c r="AP81" s="54" t="str">
        <f t="shared" si="19"/>
        <v/>
      </c>
      <c r="AQ81" s="54" t="str">
        <f t="shared" si="20"/>
        <v/>
      </c>
      <c r="AR81" s="54" t="str">
        <f t="shared" si="21"/>
        <v/>
      </c>
      <c r="AS81" s="54" t="str">
        <f t="shared" si="22"/>
        <v/>
      </c>
      <c r="AT81" s="57" t="str">
        <f t="shared" si="23"/>
        <v/>
      </c>
      <c r="AU81" s="65"/>
      <c r="AV81" s="81"/>
      <c r="AW81" s="65"/>
      <c r="AX81" s="21"/>
      <c r="AY81" s="76"/>
      <c r="AZ81" s="21"/>
      <c r="BA81" s="21"/>
      <c r="BB81" s="21"/>
      <c r="BC81" s="21"/>
    </row>
    <row r="82" ht="18.0" customHeight="1">
      <c r="A82" s="79"/>
      <c r="B82" s="63"/>
      <c r="C82" s="90"/>
      <c r="D82" s="91" t="str">
        <f>IFERROR(__xludf.DUMMYFUNCTION("IF(C82="""","""",REGEXEXTRACT(C82,""www.*.com""))"),"")</f>
        <v/>
      </c>
      <c r="E82" s="92" t="str">
        <f>IF(C82="","",VLOOKUP(D82, 'Sites e Siglas'!A80:C279,2))</f>
        <v/>
      </c>
      <c r="F82" s="92" t="str">
        <f>IF(C82="","",VLOOKUP(D82, 'Sites e Siglas'!A80:C279,3))</f>
        <v/>
      </c>
      <c r="G82" s="92"/>
      <c r="H82" s="97" t="str">
        <f>IFERROR(__xludf.DUMMYFUNCTION("IF(#REF!="""","""",INDEX(SPLIT(#REF!, "" x ""), 0, 1))"),"#REF!")</f>
        <v>#REF!</v>
      </c>
      <c r="I82" s="97" t="str">
        <f>IFERROR(__xludf.DUMMYFUNCTION("IF(#REF!="""","""",INDEX(SPLIT(#REF!, "" x ""), 0, 2))"),"#REF!")</f>
        <v>#REF!</v>
      </c>
      <c r="J82" s="97" t="str">
        <f>IFERROR(__xludf.DUMMYFUNCTION("IF(#REF!="""","""",INDEX(SPLIT(#REF!, "" x ""), 0, 3))"),"#REF!")</f>
        <v>#REF!</v>
      </c>
      <c r="K82" s="94" t="str">
        <f t="shared" si="1"/>
        <v>#REF!</v>
      </c>
      <c r="L82" s="88"/>
      <c r="M82" s="43"/>
      <c r="N82" s="43" t="str">
        <f t="shared" si="24"/>
        <v/>
      </c>
      <c r="O82" s="43"/>
      <c r="P82" s="43" t="str">
        <f t="shared" si="2"/>
        <v/>
      </c>
      <c r="Q82" s="31"/>
      <c r="R82" s="43"/>
      <c r="S82" s="80"/>
      <c r="T82" s="31"/>
      <c r="U82" s="46">
        <f t="shared" si="15"/>
        <v>0</v>
      </c>
      <c r="V82" s="75" t="str">
        <f t="shared" si="3"/>
        <v/>
      </c>
      <c r="W82" s="75" t="str">
        <f t="shared" si="4"/>
        <v/>
      </c>
      <c r="X82" s="47" t="str">
        <f t="shared" si="5"/>
        <v/>
      </c>
      <c r="Y82" s="47" t="str">
        <f t="shared" si="6"/>
        <v/>
      </c>
      <c r="Z82" s="31"/>
      <c r="AA82" s="49" t="str">
        <f t="shared" si="7"/>
        <v/>
      </c>
      <c r="AB82" s="49" t="str">
        <f t="shared" si="8"/>
        <v/>
      </c>
      <c r="AC82" s="50" t="str">
        <f t="shared" si="9"/>
        <v/>
      </c>
      <c r="AD82" s="96" t="str">
        <f t="shared" si="10"/>
        <v/>
      </c>
      <c r="AE82" s="50" t="str">
        <f t="shared" si="11"/>
        <v/>
      </c>
      <c r="AF82" s="96" t="str">
        <f t="shared" si="12"/>
        <v/>
      </c>
      <c r="AG82" s="50" t="str">
        <f t="shared" si="16"/>
        <v/>
      </c>
      <c r="AH82" s="31"/>
      <c r="AI82" s="51"/>
      <c r="AJ82" s="52"/>
      <c r="AK82" s="65"/>
      <c r="AL82" s="54" t="str">
        <f t="shared" si="13"/>
        <v/>
      </c>
      <c r="AM82" s="55" t="str">
        <f t="shared" si="14"/>
        <v/>
      </c>
      <c r="AN82" s="54" t="str">
        <f t="shared" si="17"/>
        <v/>
      </c>
      <c r="AO82" s="56" t="str">
        <f t="shared" si="18"/>
        <v/>
      </c>
      <c r="AP82" s="54" t="str">
        <f t="shared" si="19"/>
        <v/>
      </c>
      <c r="AQ82" s="54" t="str">
        <f t="shared" si="20"/>
        <v/>
      </c>
      <c r="AR82" s="54" t="str">
        <f t="shared" si="21"/>
        <v/>
      </c>
      <c r="AS82" s="54" t="str">
        <f t="shared" si="22"/>
        <v/>
      </c>
      <c r="AT82" s="57" t="str">
        <f t="shared" si="23"/>
        <v/>
      </c>
      <c r="AU82" s="65"/>
      <c r="AV82" s="81"/>
      <c r="AW82" s="65"/>
      <c r="AX82" s="21"/>
      <c r="AY82" s="76"/>
      <c r="AZ82" s="21"/>
      <c r="BA82" s="21"/>
      <c r="BB82" s="21"/>
      <c r="BC82" s="21"/>
    </row>
    <row r="83" ht="18.0" customHeight="1">
      <c r="A83" s="79"/>
      <c r="B83" s="63"/>
      <c r="C83" s="90"/>
      <c r="D83" s="91" t="str">
        <f>IFERROR(__xludf.DUMMYFUNCTION("IF(C83="""","""",REGEXEXTRACT(C83,""www.*.com""))"),"")</f>
        <v/>
      </c>
      <c r="E83" s="92" t="str">
        <f>IF(C83="","",VLOOKUP(D83, 'Sites e Siglas'!A81:C280,2))</f>
        <v/>
      </c>
      <c r="F83" s="92" t="str">
        <f>IF(C83="","",VLOOKUP(D83, 'Sites e Siglas'!A81:C280,3))</f>
        <v/>
      </c>
      <c r="G83" s="92"/>
      <c r="H83" s="98" t="str">
        <f>IFERROR(__xludf.DUMMYFUNCTION("IF(#REF!="""","""",INDEX(SPLIT(#REF!, "" x ""), 0, 1))"),"#REF!")</f>
        <v>#REF!</v>
      </c>
      <c r="I83" s="98" t="str">
        <f>IFERROR(__xludf.DUMMYFUNCTION("IF(#REF!="""","""",INDEX(SPLIT(#REF!, "" x ""), 0, 2))"),"#REF!")</f>
        <v>#REF!</v>
      </c>
      <c r="J83" s="98" t="str">
        <f>IFERROR(__xludf.DUMMYFUNCTION("IF(#REF!="""","""",INDEX(SPLIT(#REF!, "" x ""), 0, 3))"),"#REF!")</f>
        <v>#REF!</v>
      </c>
      <c r="K83" s="94" t="str">
        <f t="shared" si="1"/>
        <v>#REF!</v>
      </c>
      <c r="L83" s="88"/>
      <c r="M83" s="43"/>
      <c r="N83" s="43" t="str">
        <f t="shared" si="24"/>
        <v/>
      </c>
      <c r="O83" s="43"/>
      <c r="P83" s="43" t="str">
        <f t="shared" si="2"/>
        <v/>
      </c>
      <c r="Q83" s="31"/>
      <c r="R83" s="43"/>
      <c r="S83" s="80"/>
      <c r="T83" s="31"/>
      <c r="U83" s="46">
        <f t="shared" si="15"/>
        <v>0</v>
      </c>
      <c r="V83" s="75" t="str">
        <f t="shared" si="3"/>
        <v/>
      </c>
      <c r="W83" s="75" t="str">
        <f t="shared" si="4"/>
        <v/>
      </c>
      <c r="X83" s="47" t="str">
        <f t="shared" si="5"/>
        <v/>
      </c>
      <c r="Y83" s="47" t="str">
        <f t="shared" si="6"/>
        <v/>
      </c>
      <c r="Z83" s="31"/>
      <c r="AA83" s="49" t="str">
        <f t="shared" si="7"/>
        <v/>
      </c>
      <c r="AB83" s="49" t="str">
        <f t="shared" si="8"/>
        <v/>
      </c>
      <c r="AC83" s="50" t="str">
        <f t="shared" si="9"/>
        <v/>
      </c>
      <c r="AD83" s="96" t="str">
        <f t="shared" si="10"/>
        <v/>
      </c>
      <c r="AE83" s="50" t="str">
        <f t="shared" si="11"/>
        <v/>
      </c>
      <c r="AF83" s="96" t="str">
        <f t="shared" si="12"/>
        <v/>
      </c>
      <c r="AG83" s="50" t="str">
        <f t="shared" si="16"/>
        <v/>
      </c>
      <c r="AH83" s="31"/>
      <c r="AI83" s="51"/>
      <c r="AJ83" s="52"/>
      <c r="AK83" s="65"/>
      <c r="AL83" s="54" t="str">
        <f t="shared" si="13"/>
        <v/>
      </c>
      <c r="AM83" s="55" t="str">
        <f t="shared" si="14"/>
        <v/>
      </c>
      <c r="AN83" s="54" t="str">
        <f t="shared" si="17"/>
        <v/>
      </c>
      <c r="AO83" s="56" t="str">
        <f t="shared" si="18"/>
        <v/>
      </c>
      <c r="AP83" s="54" t="str">
        <f t="shared" si="19"/>
        <v/>
      </c>
      <c r="AQ83" s="54" t="str">
        <f t="shared" si="20"/>
        <v/>
      </c>
      <c r="AR83" s="54" t="str">
        <f t="shared" si="21"/>
        <v/>
      </c>
      <c r="AS83" s="54" t="str">
        <f t="shared" si="22"/>
        <v/>
      </c>
      <c r="AT83" s="57" t="str">
        <f t="shared" si="23"/>
        <v/>
      </c>
      <c r="AU83" s="65"/>
      <c r="AV83" s="81"/>
      <c r="AW83" s="65"/>
      <c r="AX83" s="21"/>
      <c r="AY83" s="76"/>
      <c r="AZ83" s="21"/>
      <c r="BA83" s="21"/>
      <c r="BB83" s="21"/>
      <c r="BC83" s="21"/>
    </row>
    <row r="84" ht="18.0" customHeight="1">
      <c r="A84" s="79"/>
      <c r="B84" s="63"/>
      <c r="C84" s="90"/>
      <c r="D84" s="91" t="str">
        <f>IFERROR(__xludf.DUMMYFUNCTION("IF(C84="""","""",REGEXEXTRACT(C84,""www.*.com""))"),"")</f>
        <v/>
      </c>
      <c r="E84" s="92" t="str">
        <f>IF(C84="","",VLOOKUP(D84, 'Sites e Siglas'!A82:C281,2))</f>
        <v/>
      </c>
      <c r="F84" s="92" t="str">
        <f>IF(C84="","",VLOOKUP(D84, 'Sites e Siglas'!A82:C281,3))</f>
        <v/>
      </c>
      <c r="G84" s="92"/>
      <c r="H84" s="97" t="str">
        <f>IFERROR(__xludf.DUMMYFUNCTION("IF(#REF!="""","""",INDEX(SPLIT(#REF!, "" x ""), 0, 1))"),"#REF!")</f>
        <v>#REF!</v>
      </c>
      <c r="I84" s="97" t="str">
        <f>IFERROR(__xludf.DUMMYFUNCTION("IF(#REF!="""","""",INDEX(SPLIT(#REF!, "" x ""), 0, 2))"),"#REF!")</f>
        <v>#REF!</v>
      </c>
      <c r="J84" s="97" t="str">
        <f>IFERROR(__xludf.DUMMYFUNCTION("IF(#REF!="""","""",INDEX(SPLIT(#REF!, "" x ""), 0, 3))"),"#REF!")</f>
        <v>#REF!</v>
      </c>
      <c r="K84" s="94" t="str">
        <f t="shared" si="1"/>
        <v>#REF!</v>
      </c>
      <c r="L84" s="88"/>
      <c r="M84" s="43"/>
      <c r="N84" s="43" t="str">
        <f t="shared" si="24"/>
        <v/>
      </c>
      <c r="O84" s="43"/>
      <c r="P84" s="43" t="str">
        <f t="shared" si="2"/>
        <v/>
      </c>
      <c r="Q84" s="31"/>
      <c r="R84" s="43"/>
      <c r="S84" s="80"/>
      <c r="T84" s="31"/>
      <c r="U84" s="46">
        <f t="shared" si="15"/>
        <v>0</v>
      </c>
      <c r="V84" s="75" t="str">
        <f t="shared" si="3"/>
        <v/>
      </c>
      <c r="W84" s="75" t="str">
        <f t="shared" si="4"/>
        <v/>
      </c>
      <c r="X84" s="47" t="str">
        <f t="shared" si="5"/>
        <v/>
      </c>
      <c r="Y84" s="47" t="str">
        <f t="shared" si="6"/>
        <v/>
      </c>
      <c r="Z84" s="31"/>
      <c r="AA84" s="49" t="str">
        <f t="shared" si="7"/>
        <v/>
      </c>
      <c r="AB84" s="49" t="str">
        <f t="shared" si="8"/>
        <v/>
      </c>
      <c r="AC84" s="50" t="str">
        <f t="shared" si="9"/>
        <v/>
      </c>
      <c r="AD84" s="96" t="str">
        <f t="shared" si="10"/>
        <v/>
      </c>
      <c r="AE84" s="50" t="str">
        <f t="shared" si="11"/>
        <v/>
      </c>
      <c r="AF84" s="96" t="str">
        <f t="shared" si="12"/>
        <v/>
      </c>
      <c r="AG84" s="50" t="str">
        <f t="shared" si="16"/>
        <v/>
      </c>
      <c r="AH84" s="31"/>
      <c r="AI84" s="51"/>
      <c r="AJ84" s="52"/>
      <c r="AK84" s="65"/>
      <c r="AL84" s="54" t="str">
        <f t="shared" si="13"/>
        <v/>
      </c>
      <c r="AM84" s="55" t="str">
        <f t="shared" si="14"/>
        <v/>
      </c>
      <c r="AN84" s="54" t="str">
        <f t="shared" si="17"/>
        <v/>
      </c>
      <c r="AO84" s="56" t="str">
        <f t="shared" si="18"/>
        <v/>
      </c>
      <c r="AP84" s="54" t="str">
        <f t="shared" si="19"/>
        <v/>
      </c>
      <c r="AQ84" s="54" t="str">
        <f t="shared" si="20"/>
        <v/>
      </c>
      <c r="AR84" s="54" t="str">
        <f t="shared" si="21"/>
        <v/>
      </c>
      <c r="AS84" s="54" t="str">
        <f t="shared" si="22"/>
        <v/>
      </c>
      <c r="AT84" s="57" t="str">
        <f t="shared" si="23"/>
        <v/>
      </c>
      <c r="AU84" s="65"/>
      <c r="AV84" s="81"/>
      <c r="AW84" s="65"/>
      <c r="AX84" s="21"/>
      <c r="AY84" s="76"/>
      <c r="AZ84" s="21"/>
      <c r="BA84" s="21"/>
      <c r="BB84" s="21"/>
      <c r="BC84" s="21"/>
    </row>
    <row r="85" ht="18.0" customHeight="1">
      <c r="A85" s="79"/>
      <c r="B85" s="63"/>
      <c r="C85" s="90"/>
      <c r="D85" s="91" t="str">
        <f>IFERROR(__xludf.DUMMYFUNCTION("IF(C85="""","""",REGEXEXTRACT(C85,""www.*.com""))"),"")</f>
        <v/>
      </c>
      <c r="E85" s="92" t="str">
        <f>IF(C85="","",VLOOKUP(D85, 'Sites e Siglas'!A83:C282,2))</f>
        <v/>
      </c>
      <c r="F85" s="92" t="str">
        <f>IF(C85="","",VLOOKUP(D85, 'Sites e Siglas'!A83:C282,3))</f>
        <v/>
      </c>
      <c r="G85" s="92"/>
      <c r="H85" s="98" t="str">
        <f>IFERROR(__xludf.DUMMYFUNCTION("IF(#REF!="""","""",INDEX(SPLIT(#REF!, "" x ""), 0, 1))"),"#REF!")</f>
        <v>#REF!</v>
      </c>
      <c r="I85" s="98" t="str">
        <f>IFERROR(__xludf.DUMMYFUNCTION("IF(#REF!="""","""",INDEX(SPLIT(#REF!, "" x ""), 0, 2))"),"#REF!")</f>
        <v>#REF!</v>
      </c>
      <c r="J85" s="98" t="str">
        <f>IFERROR(__xludf.DUMMYFUNCTION("IF(#REF!="""","""",INDEX(SPLIT(#REF!, "" x ""), 0, 3))"),"#REF!")</f>
        <v>#REF!</v>
      </c>
      <c r="K85" s="94" t="str">
        <f t="shared" si="1"/>
        <v>#REF!</v>
      </c>
      <c r="L85" s="88"/>
      <c r="M85" s="43"/>
      <c r="N85" s="43" t="str">
        <f t="shared" si="24"/>
        <v/>
      </c>
      <c r="O85" s="43"/>
      <c r="P85" s="43" t="str">
        <f t="shared" si="2"/>
        <v/>
      </c>
      <c r="Q85" s="31"/>
      <c r="R85" s="43"/>
      <c r="S85" s="80"/>
      <c r="T85" s="31"/>
      <c r="U85" s="46">
        <f t="shared" si="15"/>
        <v>0</v>
      </c>
      <c r="V85" s="75" t="str">
        <f t="shared" si="3"/>
        <v/>
      </c>
      <c r="W85" s="75" t="str">
        <f t="shared" si="4"/>
        <v/>
      </c>
      <c r="X85" s="47" t="str">
        <f t="shared" si="5"/>
        <v/>
      </c>
      <c r="Y85" s="47" t="str">
        <f t="shared" si="6"/>
        <v/>
      </c>
      <c r="Z85" s="31"/>
      <c r="AA85" s="49" t="str">
        <f t="shared" si="7"/>
        <v/>
      </c>
      <c r="AB85" s="49" t="str">
        <f t="shared" si="8"/>
        <v/>
      </c>
      <c r="AC85" s="50" t="str">
        <f t="shared" si="9"/>
        <v/>
      </c>
      <c r="AD85" s="96" t="str">
        <f t="shared" si="10"/>
        <v/>
      </c>
      <c r="AE85" s="50" t="str">
        <f t="shared" si="11"/>
        <v/>
      </c>
      <c r="AF85" s="96" t="str">
        <f t="shared" si="12"/>
        <v/>
      </c>
      <c r="AG85" s="50" t="str">
        <f t="shared" si="16"/>
        <v/>
      </c>
      <c r="AH85" s="31"/>
      <c r="AI85" s="51"/>
      <c r="AJ85" s="52"/>
      <c r="AK85" s="65"/>
      <c r="AL85" s="54" t="str">
        <f t="shared" si="13"/>
        <v/>
      </c>
      <c r="AM85" s="55" t="str">
        <f t="shared" si="14"/>
        <v/>
      </c>
      <c r="AN85" s="54" t="str">
        <f t="shared" si="17"/>
        <v/>
      </c>
      <c r="AO85" s="56" t="str">
        <f t="shared" si="18"/>
        <v/>
      </c>
      <c r="AP85" s="54" t="str">
        <f t="shared" si="19"/>
        <v/>
      </c>
      <c r="AQ85" s="54" t="str">
        <f t="shared" si="20"/>
        <v/>
      </c>
      <c r="AR85" s="54" t="str">
        <f t="shared" si="21"/>
        <v/>
      </c>
      <c r="AS85" s="54" t="str">
        <f t="shared" si="22"/>
        <v/>
      </c>
      <c r="AT85" s="57" t="str">
        <f t="shared" si="23"/>
        <v/>
      </c>
      <c r="AU85" s="65"/>
      <c r="AV85" s="81"/>
      <c r="AW85" s="65"/>
      <c r="AX85" s="21"/>
      <c r="AY85" s="76"/>
      <c r="AZ85" s="21"/>
      <c r="BA85" s="21"/>
      <c r="BB85" s="21"/>
      <c r="BC85" s="21"/>
    </row>
    <row r="86" ht="18.0" customHeight="1">
      <c r="A86" s="79"/>
      <c r="B86" s="63"/>
      <c r="C86" s="90"/>
      <c r="D86" s="91" t="str">
        <f>IFERROR(__xludf.DUMMYFUNCTION("IF(C86="""","""",REGEXEXTRACT(C86,""www.*.com""))"),"")</f>
        <v/>
      </c>
      <c r="E86" s="92" t="str">
        <f>IF(C86="","",VLOOKUP(D86, 'Sites e Siglas'!A84:C283,2))</f>
        <v/>
      </c>
      <c r="F86" s="92" t="str">
        <f>IF(C86="","",VLOOKUP(D86, 'Sites e Siglas'!A84:C283,3))</f>
        <v/>
      </c>
      <c r="G86" s="92"/>
      <c r="H86" s="97" t="str">
        <f>IFERROR(__xludf.DUMMYFUNCTION("IF(#REF!="""","""",INDEX(SPLIT(#REF!, "" x ""), 0, 1))"),"#REF!")</f>
        <v>#REF!</v>
      </c>
      <c r="I86" s="97" t="str">
        <f>IFERROR(__xludf.DUMMYFUNCTION("IF(#REF!="""","""",INDEX(SPLIT(#REF!, "" x ""), 0, 2))"),"#REF!")</f>
        <v>#REF!</v>
      </c>
      <c r="J86" s="97" t="str">
        <f>IFERROR(__xludf.DUMMYFUNCTION("IF(#REF!="""","""",INDEX(SPLIT(#REF!, "" x ""), 0, 3))"),"#REF!")</f>
        <v>#REF!</v>
      </c>
      <c r="K86" s="94" t="str">
        <f t="shared" si="1"/>
        <v>#REF!</v>
      </c>
      <c r="L86" s="88"/>
      <c r="M86" s="43"/>
      <c r="N86" s="43" t="str">
        <f t="shared" si="24"/>
        <v/>
      </c>
      <c r="O86" s="43"/>
      <c r="P86" s="43" t="str">
        <f t="shared" si="2"/>
        <v/>
      </c>
      <c r="Q86" s="31"/>
      <c r="R86" s="43"/>
      <c r="S86" s="80"/>
      <c r="T86" s="31"/>
      <c r="U86" s="46">
        <f t="shared" si="15"/>
        <v>0</v>
      </c>
      <c r="V86" s="75" t="str">
        <f t="shared" si="3"/>
        <v/>
      </c>
      <c r="W86" s="75" t="str">
        <f t="shared" si="4"/>
        <v/>
      </c>
      <c r="X86" s="47" t="str">
        <f t="shared" si="5"/>
        <v/>
      </c>
      <c r="Y86" s="47" t="str">
        <f t="shared" si="6"/>
        <v/>
      </c>
      <c r="Z86" s="31"/>
      <c r="AA86" s="49" t="str">
        <f t="shared" si="7"/>
        <v/>
      </c>
      <c r="AB86" s="49" t="str">
        <f t="shared" si="8"/>
        <v/>
      </c>
      <c r="AC86" s="50" t="str">
        <f t="shared" si="9"/>
        <v/>
      </c>
      <c r="AD86" s="96" t="str">
        <f t="shared" si="10"/>
        <v/>
      </c>
      <c r="AE86" s="50" t="str">
        <f t="shared" si="11"/>
        <v/>
      </c>
      <c r="AF86" s="96" t="str">
        <f t="shared" si="12"/>
        <v/>
      </c>
      <c r="AG86" s="50" t="str">
        <f t="shared" si="16"/>
        <v/>
      </c>
      <c r="AH86" s="31"/>
      <c r="AI86" s="51"/>
      <c r="AJ86" s="52"/>
      <c r="AK86" s="65"/>
      <c r="AL86" s="54" t="str">
        <f t="shared" si="13"/>
        <v/>
      </c>
      <c r="AM86" s="55" t="str">
        <f t="shared" si="14"/>
        <v/>
      </c>
      <c r="AN86" s="54" t="str">
        <f t="shared" si="17"/>
        <v/>
      </c>
      <c r="AO86" s="56" t="str">
        <f t="shared" si="18"/>
        <v/>
      </c>
      <c r="AP86" s="54" t="str">
        <f t="shared" si="19"/>
        <v/>
      </c>
      <c r="AQ86" s="54" t="str">
        <f t="shared" si="20"/>
        <v/>
      </c>
      <c r="AR86" s="54" t="str">
        <f t="shared" si="21"/>
        <v/>
      </c>
      <c r="AS86" s="54" t="str">
        <f t="shared" si="22"/>
        <v/>
      </c>
      <c r="AT86" s="57" t="str">
        <f t="shared" si="23"/>
        <v/>
      </c>
      <c r="AU86" s="65"/>
      <c r="AV86" s="81"/>
      <c r="AW86" s="65"/>
      <c r="AX86" s="21"/>
      <c r="AY86" s="76"/>
      <c r="AZ86" s="21"/>
      <c r="BA86" s="21"/>
      <c r="BB86" s="21"/>
      <c r="BC86" s="21"/>
    </row>
    <row r="87" ht="18.0" customHeight="1">
      <c r="A87" s="79"/>
      <c r="B87" s="63"/>
      <c r="C87" s="90"/>
      <c r="D87" s="91" t="str">
        <f>IFERROR(__xludf.DUMMYFUNCTION("IF(C87="""","""",REGEXEXTRACT(C87,""www.*.com""))"),"")</f>
        <v/>
      </c>
      <c r="E87" s="92" t="str">
        <f>IF(C87="","",VLOOKUP(D87, 'Sites e Siglas'!A85:C284,2))</f>
        <v/>
      </c>
      <c r="F87" s="92" t="str">
        <f>IF(C87="","",VLOOKUP(D87, 'Sites e Siglas'!A85:C284,3))</f>
        <v/>
      </c>
      <c r="G87" s="92"/>
      <c r="H87" s="98" t="str">
        <f>IFERROR(__xludf.DUMMYFUNCTION("IF(#REF!="""","""",INDEX(SPLIT(#REF!, "" x ""), 0, 1))"),"#REF!")</f>
        <v>#REF!</v>
      </c>
      <c r="I87" s="98" t="str">
        <f>IFERROR(__xludf.DUMMYFUNCTION("IF(#REF!="""","""",INDEX(SPLIT(#REF!, "" x ""), 0, 2))"),"#REF!")</f>
        <v>#REF!</v>
      </c>
      <c r="J87" s="98" t="str">
        <f>IFERROR(__xludf.DUMMYFUNCTION("IF(#REF!="""","""",INDEX(SPLIT(#REF!, "" x ""), 0, 3))"),"#REF!")</f>
        <v>#REF!</v>
      </c>
      <c r="K87" s="94" t="str">
        <f t="shared" si="1"/>
        <v>#REF!</v>
      </c>
      <c r="L87" s="88"/>
      <c r="M87" s="43"/>
      <c r="N87" s="43" t="str">
        <f t="shared" si="24"/>
        <v/>
      </c>
      <c r="O87" s="43"/>
      <c r="P87" s="43" t="str">
        <f t="shared" si="2"/>
        <v/>
      </c>
      <c r="Q87" s="31"/>
      <c r="R87" s="43"/>
      <c r="S87" s="80"/>
      <c r="T87" s="31"/>
      <c r="U87" s="46">
        <f t="shared" si="15"/>
        <v>0</v>
      </c>
      <c r="V87" s="75" t="str">
        <f t="shared" si="3"/>
        <v/>
      </c>
      <c r="W87" s="75" t="str">
        <f t="shared" si="4"/>
        <v/>
      </c>
      <c r="X87" s="47" t="str">
        <f t="shared" si="5"/>
        <v/>
      </c>
      <c r="Y87" s="47" t="str">
        <f t="shared" si="6"/>
        <v/>
      </c>
      <c r="Z87" s="31"/>
      <c r="AA87" s="49" t="str">
        <f t="shared" si="7"/>
        <v/>
      </c>
      <c r="AB87" s="49" t="str">
        <f t="shared" si="8"/>
        <v/>
      </c>
      <c r="AC87" s="50" t="str">
        <f t="shared" si="9"/>
        <v/>
      </c>
      <c r="AD87" s="96" t="str">
        <f t="shared" si="10"/>
        <v/>
      </c>
      <c r="AE87" s="50" t="str">
        <f t="shared" si="11"/>
        <v/>
      </c>
      <c r="AF87" s="96" t="str">
        <f t="shared" si="12"/>
        <v/>
      </c>
      <c r="AG87" s="50" t="str">
        <f t="shared" si="16"/>
        <v/>
      </c>
      <c r="AH87" s="31"/>
      <c r="AI87" s="51"/>
      <c r="AJ87" s="52"/>
      <c r="AK87" s="65"/>
      <c r="AL87" s="54" t="str">
        <f t="shared" si="13"/>
        <v/>
      </c>
      <c r="AM87" s="55" t="str">
        <f t="shared" si="14"/>
        <v/>
      </c>
      <c r="AN87" s="54" t="str">
        <f t="shared" si="17"/>
        <v/>
      </c>
      <c r="AO87" s="56" t="str">
        <f t="shared" si="18"/>
        <v/>
      </c>
      <c r="AP87" s="54" t="str">
        <f t="shared" si="19"/>
        <v/>
      </c>
      <c r="AQ87" s="54" t="str">
        <f t="shared" si="20"/>
        <v/>
      </c>
      <c r="AR87" s="54" t="str">
        <f t="shared" si="21"/>
        <v/>
      </c>
      <c r="AS87" s="54" t="str">
        <f t="shared" si="22"/>
        <v/>
      </c>
      <c r="AT87" s="57" t="str">
        <f t="shared" si="23"/>
        <v/>
      </c>
      <c r="AU87" s="65"/>
      <c r="AV87" s="81"/>
      <c r="AW87" s="65"/>
      <c r="AX87" s="21"/>
      <c r="AY87" s="76"/>
      <c r="AZ87" s="21"/>
      <c r="BA87" s="21"/>
      <c r="BB87" s="21"/>
      <c r="BC87" s="21"/>
    </row>
    <row r="88" ht="18.0" customHeight="1">
      <c r="A88" s="79"/>
      <c r="B88" s="63"/>
      <c r="C88" s="90"/>
      <c r="D88" s="91" t="str">
        <f>IFERROR(__xludf.DUMMYFUNCTION("IF(C88="""","""",REGEXEXTRACT(C88,""www.*.com""))"),"")</f>
        <v/>
      </c>
      <c r="E88" s="92" t="str">
        <f>IF(C88="","",VLOOKUP(D88, 'Sites e Siglas'!A86:C285,2))</f>
        <v/>
      </c>
      <c r="F88" s="92" t="str">
        <f>IF(C88="","",VLOOKUP(D88, 'Sites e Siglas'!A86:C285,3))</f>
        <v/>
      </c>
      <c r="G88" s="92"/>
      <c r="H88" s="97" t="str">
        <f>IFERROR(__xludf.DUMMYFUNCTION("IF(#REF!="""","""",INDEX(SPLIT(#REF!, "" x ""), 0, 1))"),"#REF!")</f>
        <v>#REF!</v>
      </c>
      <c r="I88" s="97" t="str">
        <f>IFERROR(__xludf.DUMMYFUNCTION("IF(#REF!="""","""",INDEX(SPLIT(#REF!, "" x ""), 0, 2))"),"#REF!")</f>
        <v>#REF!</v>
      </c>
      <c r="J88" s="97" t="str">
        <f>IFERROR(__xludf.DUMMYFUNCTION("IF(#REF!="""","""",INDEX(SPLIT(#REF!, "" x ""), 0, 3))"),"#REF!")</f>
        <v>#REF!</v>
      </c>
      <c r="K88" s="94" t="str">
        <f t="shared" si="1"/>
        <v>#REF!</v>
      </c>
      <c r="L88" s="88"/>
      <c r="M88" s="43"/>
      <c r="N88" s="43" t="str">
        <f t="shared" si="24"/>
        <v/>
      </c>
      <c r="O88" s="43"/>
      <c r="P88" s="43" t="str">
        <f t="shared" si="2"/>
        <v/>
      </c>
      <c r="Q88" s="31"/>
      <c r="R88" s="43"/>
      <c r="S88" s="80"/>
      <c r="T88" s="31"/>
      <c r="U88" s="46">
        <f t="shared" si="15"/>
        <v>0</v>
      </c>
      <c r="V88" s="75" t="str">
        <f t="shared" si="3"/>
        <v/>
      </c>
      <c r="W88" s="75" t="str">
        <f t="shared" si="4"/>
        <v/>
      </c>
      <c r="X88" s="47" t="str">
        <f t="shared" si="5"/>
        <v/>
      </c>
      <c r="Y88" s="47" t="str">
        <f t="shared" si="6"/>
        <v/>
      </c>
      <c r="Z88" s="31"/>
      <c r="AA88" s="49" t="str">
        <f t="shared" si="7"/>
        <v/>
      </c>
      <c r="AB88" s="49" t="str">
        <f t="shared" si="8"/>
        <v/>
      </c>
      <c r="AC88" s="50" t="str">
        <f t="shared" si="9"/>
        <v/>
      </c>
      <c r="AD88" s="96" t="str">
        <f t="shared" si="10"/>
        <v/>
      </c>
      <c r="AE88" s="50" t="str">
        <f t="shared" si="11"/>
        <v/>
      </c>
      <c r="AF88" s="96" t="str">
        <f t="shared" si="12"/>
        <v/>
      </c>
      <c r="AG88" s="50" t="str">
        <f t="shared" si="16"/>
        <v/>
      </c>
      <c r="AH88" s="31"/>
      <c r="AI88" s="51"/>
      <c r="AJ88" s="52"/>
      <c r="AK88" s="65"/>
      <c r="AL88" s="54" t="str">
        <f t="shared" si="13"/>
        <v/>
      </c>
      <c r="AM88" s="55" t="str">
        <f t="shared" si="14"/>
        <v/>
      </c>
      <c r="AN88" s="54" t="str">
        <f t="shared" si="17"/>
        <v/>
      </c>
      <c r="AO88" s="56" t="str">
        <f t="shared" si="18"/>
        <v/>
      </c>
      <c r="AP88" s="54" t="str">
        <f t="shared" si="19"/>
        <v/>
      </c>
      <c r="AQ88" s="54" t="str">
        <f t="shared" si="20"/>
        <v/>
      </c>
      <c r="AR88" s="54" t="str">
        <f t="shared" si="21"/>
        <v/>
      </c>
      <c r="AS88" s="54" t="str">
        <f t="shared" si="22"/>
        <v/>
      </c>
      <c r="AT88" s="57" t="str">
        <f t="shared" si="23"/>
        <v/>
      </c>
      <c r="AU88" s="65"/>
      <c r="AV88" s="81"/>
      <c r="AW88" s="65"/>
      <c r="AX88" s="21"/>
      <c r="AY88" s="76"/>
      <c r="AZ88" s="21"/>
      <c r="BA88" s="21"/>
      <c r="BB88" s="21"/>
      <c r="BC88" s="21"/>
    </row>
    <row r="89" ht="18.0" customHeight="1">
      <c r="A89" s="79"/>
      <c r="B89" s="63"/>
      <c r="C89" s="90"/>
      <c r="D89" s="91" t="str">
        <f>IFERROR(__xludf.DUMMYFUNCTION("IF(C89="""","""",REGEXEXTRACT(C89,""www.*.com""))"),"")</f>
        <v/>
      </c>
      <c r="E89" s="92" t="str">
        <f>IF(C89="","",VLOOKUP(D89, 'Sites e Siglas'!A87:C286,2))</f>
        <v/>
      </c>
      <c r="F89" s="92" t="str">
        <f>IF(C89="","",VLOOKUP(D89, 'Sites e Siglas'!A87:C286,3))</f>
        <v/>
      </c>
      <c r="G89" s="92"/>
      <c r="H89" s="98" t="str">
        <f>IFERROR(__xludf.DUMMYFUNCTION("IF(#REF!="""","""",INDEX(SPLIT(#REF!, "" x ""), 0, 1))"),"#REF!")</f>
        <v>#REF!</v>
      </c>
      <c r="I89" s="98" t="str">
        <f>IFERROR(__xludf.DUMMYFUNCTION("IF(#REF!="""","""",INDEX(SPLIT(#REF!, "" x ""), 0, 2))"),"#REF!")</f>
        <v>#REF!</v>
      </c>
      <c r="J89" s="98" t="str">
        <f>IFERROR(__xludf.DUMMYFUNCTION("IF(#REF!="""","""",INDEX(SPLIT(#REF!, "" x ""), 0, 3))"),"#REF!")</f>
        <v>#REF!</v>
      </c>
      <c r="K89" s="94" t="str">
        <f t="shared" si="1"/>
        <v>#REF!</v>
      </c>
      <c r="L89" s="88"/>
      <c r="M89" s="43"/>
      <c r="N89" s="43" t="str">
        <f t="shared" si="24"/>
        <v/>
      </c>
      <c r="O89" s="43"/>
      <c r="P89" s="43" t="str">
        <f t="shared" si="2"/>
        <v/>
      </c>
      <c r="Q89" s="31"/>
      <c r="R89" s="43"/>
      <c r="S89" s="80"/>
      <c r="T89" s="31"/>
      <c r="U89" s="46">
        <f t="shared" si="15"/>
        <v>0</v>
      </c>
      <c r="V89" s="75" t="str">
        <f t="shared" si="3"/>
        <v/>
      </c>
      <c r="W89" s="75" t="str">
        <f t="shared" si="4"/>
        <v/>
      </c>
      <c r="X89" s="47" t="str">
        <f t="shared" si="5"/>
        <v/>
      </c>
      <c r="Y89" s="47" t="str">
        <f t="shared" si="6"/>
        <v/>
      </c>
      <c r="Z89" s="31"/>
      <c r="AA89" s="49" t="str">
        <f t="shared" si="7"/>
        <v/>
      </c>
      <c r="AB89" s="49" t="str">
        <f t="shared" si="8"/>
        <v/>
      </c>
      <c r="AC89" s="50" t="str">
        <f t="shared" si="9"/>
        <v/>
      </c>
      <c r="AD89" s="96" t="str">
        <f t="shared" si="10"/>
        <v/>
      </c>
      <c r="AE89" s="50" t="str">
        <f t="shared" si="11"/>
        <v/>
      </c>
      <c r="AF89" s="96" t="str">
        <f t="shared" si="12"/>
        <v/>
      </c>
      <c r="AG89" s="50" t="str">
        <f t="shared" si="16"/>
        <v/>
      </c>
      <c r="AH89" s="31"/>
      <c r="AI89" s="51"/>
      <c r="AJ89" s="52"/>
      <c r="AK89" s="65"/>
      <c r="AL89" s="54" t="str">
        <f t="shared" si="13"/>
        <v/>
      </c>
      <c r="AM89" s="55" t="str">
        <f t="shared" si="14"/>
        <v/>
      </c>
      <c r="AN89" s="54" t="str">
        <f t="shared" si="17"/>
        <v/>
      </c>
      <c r="AO89" s="56" t="str">
        <f t="shared" si="18"/>
        <v/>
      </c>
      <c r="AP89" s="54" t="str">
        <f t="shared" si="19"/>
        <v/>
      </c>
      <c r="AQ89" s="54" t="str">
        <f t="shared" si="20"/>
        <v/>
      </c>
      <c r="AR89" s="54" t="str">
        <f t="shared" si="21"/>
        <v/>
      </c>
      <c r="AS89" s="54" t="str">
        <f t="shared" si="22"/>
        <v/>
      </c>
      <c r="AT89" s="57" t="str">
        <f t="shared" si="23"/>
        <v/>
      </c>
      <c r="AU89" s="65"/>
      <c r="AV89" s="81"/>
      <c r="AW89" s="65"/>
      <c r="AX89" s="21"/>
      <c r="AY89" s="76"/>
      <c r="AZ89" s="21"/>
      <c r="BA89" s="21"/>
      <c r="BB89" s="21"/>
      <c r="BC89" s="21"/>
    </row>
    <row r="90" ht="18.0" customHeight="1">
      <c r="A90" s="79"/>
      <c r="B90" s="63"/>
      <c r="C90" s="90"/>
      <c r="D90" s="91" t="str">
        <f>IFERROR(__xludf.DUMMYFUNCTION("IF(C90="""","""",REGEXEXTRACT(C90,""www.*.com""))"),"")</f>
        <v/>
      </c>
      <c r="E90" s="92" t="str">
        <f>IF(C90="","",VLOOKUP(D90, 'Sites e Siglas'!A88:C287,2))</f>
        <v/>
      </c>
      <c r="F90" s="92" t="str">
        <f>IF(C90="","",VLOOKUP(D90, 'Sites e Siglas'!A88:C287,3))</f>
        <v/>
      </c>
      <c r="G90" s="92"/>
      <c r="H90" s="97" t="str">
        <f>IFERROR(__xludf.DUMMYFUNCTION("IF(#REF!="""","""",INDEX(SPLIT(#REF!, "" x ""), 0, 1))"),"#REF!")</f>
        <v>#REF!</v>
      </c>
      <c r="I90" s="97" t="str">
        <f>IFERROR(__xludf.DUMMYFUNCTION("IF(#REF!="""","""",INDEX(SPLIT(#REF!, "" x ""), 0, 2))"),"#REF!")</f>
        <v>#REF!</v>
      </c>
      <c r="J90" s="97" t="str">
        <f>IFERROR(__xludf.DUMMYFUNCTION("IF(#REF!="""","""",INDEX(SPLIT(#REF!, "" x ""), 0, 3))"),"#REF!")</f>
        <v>#REF!</v>
      </c>
      <c r="K90" s="94" t="str">
        <f t="shared" si="1"/>
        <v>#REF!</v>
      </c>
      <c r="L90" s="88"/>
      <c r="M90" s="43"/>
      <c r="N90" s="43" t="str">
        <f t="shared" si="24"/>
        <v/>
      </c>
      <c r="O90" s="43"/>
      <c r="P90" s="43" t="str">
        <f t="shared" si="2"/>
        <v/>
      </c>
      <c r="Q90" s="31"/>
      <c r="R90" s="43"/>
      <c r="S90" s="80"/>
      <c r="T90" s="31"/>
      <c r="U90" s="46">
        <f t="shared" si="15"/>
        <v>0</v>
      </c>
      <c r="V90" s="75" t="str">
        <f t="shared" si="3"/>
        <v/>
      </c>
      <c r="W90" s="75" t="str">
        <f t="shared" si="4"/>
        <v/>
      </c>
      <c r="X90" s="47" t="str">
        <f t="shared" si="5"/>
        <v/>
      </c>
      <c r="Y90" s="47" t="str">
        <f t="shared" si="6"/>
        <v/>
      </c>
      <c r="Z90" s="31"/>
      <c r="AA90" s="49" t="str">
        <f t="shared" si="7"/>
        <v/>
      </c>
      <c r="AB90" s="49" t="str">
        <f t="shared" si="8"/>
        <v/>
      </c>
      <c r="AC90" s="50" t="str">
        <f t="shared" si="9"/>
        <v/>
      </c>
      <c r="AD90" s="96" t="str">
        <f t="shared" si="10"/>
        <v/>
      </c>
      <c r="AE90" s="50" t="str">
        <f t="shared" si="11"/>
        <v/>
      </c>
      <c r="AF90" s="96" t="str">
        <f t="shared" si="12"/>
        <v/>
      </c>
      <c r="AG90" s="50" t="str">
        <f t="shared" si="16"/>
        <v/>
      </c>
      <c r="AH90" s="31"/>
      <c r="AI90" s="51"/>
      <c r="AJ90" s="52"/>
      <c r="AK90" s="65"/>
      <c r="AL90" s="54" t="str">
        <f t="shared" si="13"/>
        <v/>
      </c>
      <c r="AM90" s="55" t="str">
        <f t="shared" si="14"/>
        <v/>
      </c>
      <c r="AN90" s="54" t="str">
        <f t="shared" si="17"/>
        <v/>
      </c>
      <c r="AO90" s="56" t="str">
        <f t="shared" si="18"/>
        <v/>
      </c>
      <c r="AP90" s="54" t="str">
        <f t="shared" si="19"/>
        <v/>
      </c>
      <c r="AQ90" s="54" t="str">
        <f t="shared" si="20"/>
        <v/>
      </c>
      <c r="AR90" s="54" t="str">
        <f t="shared" si="21"/>
        <v/>
      </c>
      <c r="AS90" s="54" t="str">
        <f t="shared" si="22"/>
        <v/>
      </c>
      <c r="AT90" s="57" t="str">
        <f t="shared" si="23"/>
        <v/>
      </c>
      <c r="AU90" s="65"/>
      <c r="AV90" s="81"/>
      <c r="AW90" s="65"/>
      <c r="AX90" s="21"/>
      <c r="AY90" s="76"/>
      <c r="AZ90" s="21"/>
      <c r="BA90" s="21"/>
      <c r="BB90" s="21"/>
      <c r="BC90" s="21"/>
    </row>
    <row r="91" ht="18.0" customHeight="1">
      <c r="A91" s="79"/>
      <c r="B91" s="63"/>
      <c r="C91" s="90"/>
      <c r="D91" s="91" t="str">
        <f>IFERROR(__xludf.DUMMYFUNCTION("IF(C91="""","""",REGEXEXTRACT(C91,""www.*.com""))"),"")</f>
        <v/>
      </c>
      <c r="E91" s="92" t="str">
        <f>IF(C91="","",VLOOKUP(D91, 'Sites e Siglas'!A89:C288,2))</f>
        <v/>
      </c>
      <c r="F91" s="92" t="str">
        <f>IF(C91="","",VLOOKUP(D91, 'Sites e Siglas'!A89:C288,3))</f>
        <v/>
      </c>
      <c r="G91" s="92"/>
      <c r="H91" s="98" t="str">
        <f>IFERROR(__xludf.DUMMYFUNCTION("IF(#REF!="""","""",INDEX(SPLIT(#REF!, "" x ""), 0, 1))"),"#REF!")</f>
        <v>#REF!</v>
      </c>
      <c r="I91" s="98" t="str">
        <f>IFERROR(__xludf.DUMMYFUNCTION("IF(#REF!="""","""",INDEX(SPLIT(#REF!, "" x ""), 0, 2))"),"#REF!")</f>
        <v>#REF!</v>
      </c>
      <c r="J91" s="98" t="str">
        <f>IFERROR(__xludf.DUMMYFUNCTION("IF(#REF!="""","""",INDEX(SPLIT(#REF!, "" x ""), 0, 3))"),"#REF!")</f>
        <v>#REF!</v>
      </c>
      <c r="K91" s="94" t="str">
        <f t="shared" si="1"/>
        <v>#REF!</v>
      </c>
      <c r="L91" s="88"/>
      <c r="M91" s="43"/>
      <c r="N91" s="43" t="str">
        <f t="shared" si="24"/>
        <v/>
      </c>
      <c r="O91" s="43"/>
      <c r="P91" s="43" t="str">
        <f t="shared" si="2"/>
        <v/>
      </c>
      <c r="Q91" s="31"/>
      <c r="R91" s="43"/>
      <c r="S91" s="80"/>
      <c r="T91" s="31"/>
      <c r="U91" s="46">
        <f t="shared" si="15"/>
        <v>0</v>
      </c>
      <c r="V91" s="75" t="str">
        <f t="shared" si="3"/>
        <v/>
      </c>
      <c r="W91" s="75" t="str">
        <f t="shared" si="4"/>
        <v/>
      </c>
      <c r="X91" s="47" t="str">
        <f t="shared" si="5"/>
        <v/>
      </c>
      <c r="Y91" s="47" t="str">
        <f t="shared" si="6"/>
        <v/>
      </c>
      <c r="Z91" s="31"/>
      <c r="AA91" s="49" t="str">
        <f t="shared" si="7"/>
        <v/>
      </c>
      <c r="AB91" s="49" t="str">
        <f t="shared" si="8"/>
        <v/>
      </c>
      <c r="AC91" s="50" t="str">
        <f t="shared" si="9"/>
        <v/>
      </c>
      <c r="AD91" s="96" t="str">
        <f t="shared" si="10"/>
        <v/>
      </c>
      <c r="AE91" s="50" t="str">
        <f t="shared" si="11"/>
        <v/>
      </c>
      <c r="AF91" s="96" t="str">
        <f t="shared" si="12"/>
        <v/>
      </c>
      <c r="AG91" s="50" t="str">
        <f t="shared" si="16"/>
        <v/>
      </c>
      <c r="AH91" s="31"/>
      <c r="AI91" s="51"/>
      <c r="AJ91" s="52"/>
      <c r="AK91" s="65"/>
      <c r="AL91" s="54" t="str">
        <f t="shared" si="13"/>
        <v/>
      </c>
      <c r="AM91" s="55" t="str">
        <f t="shared" si="14"/>
        <v/>
      </c>
      <c r="AN91" s="54" t="str">
        <f t="shared" si="17"/>
        <v/>
      </c>
      <c r="AO91" s="56" t="str">
        <f t="shared" si="18"/>
        <v/>
      </c>
      <c r="AP91" s="54" t="str">
        <f t="shared" si="19"/>
        <v/>
      </c>
      <c r="AQ91" s="54" t="str">
        <f t="shared" si="20"/>
        <v/>
      </c>
      <c r="AR91" s="54" t="str">
        <f t="shared" si="21"/>
        <v/>
      </c>
      <c r="AS91" s="54" t="str">
        <f t="shared" si="22"/>
        <v/>
      </c>
      <c r="AT91" s="57" t="str">
        <f t="shared" si="23"/>
        <v/>
      </c>
      <c r="AU91" s="65"/>
      <c r="AV91" s="81"/>
      <c r="AW91" s="65"/>
      <c r="AX91" s="21"/>
      <c r="AY91" s="76"/>
      <c r="AZ91" s="21"/>
      <c r="BA91" s="21"/>
      <c r="BB91" s="21"/>
      <c r="BC91" s="21"/>
    </row>
    <row r="92" ht="18.0" customHeight="1">
      <c r="A92" s="79"/>
      <c r="B92" s="63"/>
      <c r="C92" s="90"/>
      <c r="D92" s="91" t="str">
        <f>IFERROR(__xludf.DUMMYFUNCTION("IF(C92="""","""",REGEXEXTRACT(C92,""www.*.com""))"),"")</f>
        <v/>
      </c>
      <c r="E92" s="92" t="str">
        <f>IF(C92="","",VLOOKUP(D92, 'Sites e Siglas'!A90:C289,2))</f>
        <v/>
      </c>
      <c r="F92" s="92" t="str">
        <f>IF(C92="","",VLOOKUP(D92, 'Sites e Siglas'!A90:C289,3))</f>
        <v/>
      </c>
      <c r="G92" s="92"/>
      <c r="H92" s="97" t="str">
        <f>IFERROR(__xludf.DUMMYFUNCTION("IF(#REF!="""","""",INDEX(SPLIT(#REF!, "" x ""), 0, 1))"),"#REF!")</f>
        <v>#REF!</v>
      </c>
      <c r="I92" s="97" t="str">
        <f>IFERROR(__xludf.DUMMYFUNCTION("IF(#REF!="""","""",INDEX(SPLIT(#REF!, "" x ""), 0, 2))"),"#REF!")</f>
        <v>#REF!</v>
      </c>
      <c r="J92" s="97" t="str">
        <f>IFERROR(__xludf.DUMMYFUNCTION("IF(#REF!="""","""",INDEX(SPLIT(#REF!, "" x ""), 0, 3))"),"#REF!")</f>
        <v>#REF!</v>
      </c>
      <c r="K92" s="94" t="str">
        <f t="shared" si="1"/>
        <v>#REF!</v>
      </c>
      <c r="L92" s="88"/>
      <c r="M92" s="43"/>
      <c r="N92" s="43" t="str">
        <f t="shared" si="24"/>
        <v/>
      </c>
      <c r="O92" s="43"/>
      <c r="P92" s="43" t="str">
        <f t="shared" si="2"/>
        <v/>
      </c>
      <c r="Q92" s="31"/>
      <c r="R92" s="43"/>
      <c r="S92" s="80"/>
      <c r="T92" s="31"/>
      <c r="U92" s="46">
        <f t="shared" si="15"/>
        <v>0</v>
      </c>
      <c r="V92" s="75" t="str">
        <f t="shared" si="3"/>
        <v/>
      </c>
      <c r="W92" s="75" t="str">
        <f t="shared" si="4"/>
        <v/>
      </c>
      <c r="X92" s="47" t="str">
        <f t="shared" si="5"/>
        <v/>
      </c>
      <c r="Y92" s="47" t="str">
        <f t="shared" si="6"/>
        <v/>
      </c>
      <c r="Z92" s="31"/>
      <c r="AA92" s="49" t="str">
        <f t="shared" si="7"/>
        <v/>
      </c>
      <c r="AB92" s="49" t="str">
        <f t="shared" si="8"/>
        <v/>
      </c>
      <c r="AC92" s="50" t="str">
        <f t="shared" si="9"/>
        <v/>
      </c>
      <c r="AD92" s="96" t="str">
        <f t="shared" si="10"/>
        <v/>
      </c>
      <c r="AE92" s="50" t="str">
        <f t="shared" si="11"/>
        <v/>
      </c>
      <c r="AF92" s="96" t="str">
        <f t="shared" si="12"/>
        <v/>
      </c>
      <c r="AG92" s="50" t="str">
        <f t="shared" si="16"/>
        <v/>
      </c>
      <c r="AH92" s="31"/>
      <c r="AI92" s="51"/>
      <c r="AJ92" s="52"/>
      <c r="AK92" s="65"/>
      <c r="AL92" s="54" t="str">
        <f t="shared" si="13"/>
        <v/>
      </c>
      <c r="AM92" s="55" t="str">
        <f t="shared" si="14"/>
        <v/>
      </c>
      <c r="AN92" s="54" t="str">
        <f t="shared" si="17"/>
        <v/>
      </c>
      <c r="AO92" s="56" t="str">
        <f t="shared" si="18"/>
        <v/>
      </c>
      <c r="AP92" s="54" t="str">
        <f t="shared" si="19"/>
        <v/>
      </c>
      <c r="AQ92" s="54" t="str">
        <f t="shared" si="20"/>
        <v/>
      </c>
      <c r="AR92" s="54" t="str">
        <f t="shared" si="21"/>
        <v/>
      </c>
      <c r="AS92" s="54" t="str">
        <f t="shared" si="22"/>
        <v/>
      </c>
      <c r="AT92" s="57" t="str">
        <f t="shared" si="23"/>
        <v/>
      </c>
      <c r="AU92" s="65"/>
      <c r="AV92" s="81"/>
      <c r="AW92" s="65"/>
      <c r="AX92" s="21"/>
      <c r="AY92" s="76"/>
      <c r="AZ92" s="21"/>
      <c r="BA92" s="21"/>
      <c r="BB92" s="21"/>
      <c r="BC92" s="21"/>
    </row>
    <row r="93" ht="18.0" customHeight="1">
      <c r="A93" s="79"/>
      <c r="B93" s="63"/>
      <c r="C93" s="90"/>
      <c r="D93" s="91" t="str">
        <f>IFERROR(__xludf.DUMMYFUNCTION("IF(C93="""","""",REGEXEXTRACT(C93,""www.*.com""))"),"")</f>
        <v/>
      </c>
      <c r="E93" s="92" t="str">
        <f>IF(C93="","",VLOOKUP(D93, 'Sites e Siglas'!A91:C290,2))</f>
        <v/>
      </c>
      <c r="F93" s="92" t="str">
        <f>IF(C93="","",VLOOKUP(D93, 'Sites e Siglas'!A91:C290,3))</f>
        <v/>
      </c>
      <c r="G93" s="92"/>
      <c r="H93" s="98" t="str">
        <f>IFERROR(__xludf.DUMMYFUNCTION("IF(#REF!="""","""",INDEX(SPLIT(#REF!, "" x ""), 0, 1))"),"#REF!")</f>
        <v>#REF!</v>
      </c>
      <c r="I93" s="98" t="str">
        <f>IFERROR(__xludf.DUMMYFUNCTION("IF(#REF!="""","""",INDEX(SPLIT(#REF!, "" x ""), 0, 2))"),"#REF!")</f>
        <v>#REF!</v>
      </c>
      <c r="J93" s="98" t="str">
        <f>IFERROR(__xludf.DUMMYFUNCTION("IF(#REF!="""","""",INDEX(SPLIT(#REF!, "" x ""), 0, 3))"),"#REF!")</f>
        <v>#REF!</v>
      </c>
      <c r="K93" s="94" t="str">
        <f t="shared" si="1"/>
        <v>#REF!</v>
      </c>
      <c r="L93" s="88"/>
      <c r="M93" s="43"/>
      <c r="N93" s="43" t="str">
        <f t="shared" si="24"/>
        <v/>
      </c>
      <c r="O93" s="43"/>
      <c r="P93" s="43" t="str">
        <f t="shared" si="2"/>
        <v/>
      </c>
      <c r="Q93" s="31"/>
      <c r="R93" s="43"/>
      <c r="S93" s="80"/>
      <c r="T93" s="31"/>
      <c r="U93" s="46">
        <f t="shared" si="15"/>
        <v>0</v>
      </c>
      <c r="V93" s="75" t="str">
        <f t="shared" si="3"/>
        <v/>
      </c>
      <c r="W93" s="75" t="str">
        <f t="shared" si="4"/>
        <v/>
      </c>
      <c r="X93" s="47" t="str">
        <f t="shared" si="5"/>
        <v/>
      </c>
      <c r="Y93" s="47" t="str">
        <f t="shared" si="6"/>
        <v/>
      </c>
      <c r="Z93" s="31"/>
      <c r="AA93" s="49" t="str">
        <f t="shared" si="7"/>
        <v/>
      </c>
      <c r="AB93" s="49" t="str">
        <f t="shared" si="8"/>
        <v/>
      </c>
      <c r="AC93" s="50" t="str">
        <f t="shared" si="9"/>
        <v/>
      </c>
      <c r="AD93" s="96" t="str">
        <f t="shared" si="10"/>
        <v/>
      </c>
      <c r="AE93" s="50" t="str">
        <f t="shared" si="11"/>
        <v/>
      </c>
      <c r="AF93" s="96" t="str">
        <f t="shared" si="12"/>
        <v/>
      </c>
      <c r="AG93" s="50" t="str">
        <f t="shared" si="16"/>
        <v/>
      </c>
      <c r="AH93" s="31"/>
      <c r="AI93" s="51"/>
      <c r="AJ93" s="52"/>
      <c r="AK93" s="65"/>
      <c r="AL93" s="54" t="str">
        <f t="shared" si="13"/>
        <v/>
      </c>
      <c r="AM93" s="55" t="str">
        <f t="shared" si="14"/>
        <v/>
      </c>
      <c r="AN93" s="54" t="str">
        <f t="shared" si="17"/>
        <v/>
      </c>
      <c r="AO93" s="56" t="str">
        <f t="shared" si="18"/>
        <v/>
      </c>
      <c r="AP93" s="54" t="str">
        <f t="shared" si="19"/>
        <v/>
      </c>
      <c r="AQ93" s="54" t="str">
        <f t="shared" si="20"/>
        <v/>
      </c>
      <c r="AR93" s="54" t="str">
        <f t="shared" si="21"/>
        <v/>
      </c>
      <c r="AS93" s="54" t="str">
        <f t="shared" si="22"/>
        <v/>
      </c>
      <c r="AT93" s="57" t="str">
        <f t="shared" si="23"/>
        <v/>
      </c>
      <c r="AU93" s="65"/>
      <c r="AV93" s="81"/>
      <c r="AW93" s="65"/>
      <c r="AX93" s="21"/>
      <c r="AY93" s="76"/>
      <c r="AZ93" s="21"/>
      <c r="BA93" s="21"/>
      <c r="BB93" s="21"/>
      <c r="BC93" s="21"/>
    </row>
    <row r="94" ht="18.0" customHeight="1">
      <c r="A94" s="79"/>
      <c r="B94" s="63"/>
      <c r="C94" s="90"/>
      <c r="D94" s="91" t="str">
        <f>IFERROR(__xludf.DUMMYFUNCTION("IF(C94="""","""",REGEXEXTRACT(C94,""www.*.com""))"),"")</f>
        <v/>
      </c>
      <c r="E94" s="92" t="str">
        <f>IF(C94="","",VLOOKUP(D94, 'Sites e Siglas'!A92:C291,2))</f>
        <v/>
      </c>
      <c r="F94" s="92" t="str">
        <f>IF(C94="","",VLOOKUP(D94, 'Sites e Siglas'!A92:C291,3))</f>
        <v/>
      </c>
      <c r="G94" s="92"/>
      <c r="H94" s="97" t="str">
        <f>IFERROR(__xludf.DUMMYFUNCTION("IF(#REF!="""","""",INDEX(SPLIT(#REF!, "" x ""), 0, 1))"),"#REF!")</f>
        <v>#REF!</v>
      </c>
      <c r="I94" s="97" t="str">
        <f>IFERROR(__xludf.DUMMYFUNCTION("IF(#REF!="""","""",INDEX(SPLIT(#REF!, "" x ""), 0, 2))"),"#REF!")</f>
        <v>#REF!</v>
      </c>
      <c r="J94" s="97" t="str">
        <f>IFERROR(__xludf.DUMMYFUNCTION("IF(#REF!="""","""",INDEX(SPLIT(#REF!, "" x ""), 0, 3))"),"#REF!")</f>
        <v>#REF!</v>
      </c>
      <c r="K94" s="94" t="str">
        <f t="shared" si="1"/>
        <v>#REF!</v>
      </c>
      <c r="L94" s="88"/>
      <c r="M94" s="43"/>
      <c r="N94" s="43" t="str">
        <f t="shared" si="24"/>
        <v/>
      </c>
      <c r="O94" s="43"/>
      <c r="P94" s="43" t="str">
        <f t="shared" si="2"/>
        <v/>
      </c>
      <c r="Q94" s="31"/>
      <c r="R94" s="43"/>
      <c r="S94" s="80"/>
      <c r="T94" s="31"/>
      <c r="U94" s="46">
        <f t="shared" si="15"/>
        <v>0</v>
      </c>
      <c r="V94" s="75" t="str">
        <f t="shared" si="3"/>
        <v/>
      </c>
      <c r="W94" s="75" t="str">
        <f t="shared" si="4"/>
        <v/>
      </c>
      <c r="X94" s="47" t="str">
        <f t="shared" si="5"/>
        <v/>
      </c>
      <c r="Y94" s="47" t="str">
        <f t="shared" si="6"/>
        <v/>
      </c>
      <c r="Z94" s="31"/>
      <c r="AA94" s="49" t="str">
        <f t="shared" si="7"/>
        <v/>
      </c>
      <c r="AB94" s="49" t="str">
        <f t="shared" si="8"/>
        <v/>
      </c>
      <c r="AC94" s="50" t="str">
        <f t="shared" si="9"/>
        <v/>
      </c>
      <c r="AD94" s="96" t="str">
        <f t="shared" si="10"/>
        <v/>
      </c>
      <c r="AE94" s="50" t="str">
        <f t="shared" si="11"/>
        <v/>
      </c>
      <c r="AF94" s="96" t="str">
        <f t="shared" si="12"/>
        <v/>
      </c>
      <c r="AG94" s="50" t="str">
        <f t="shared" si="16"/>
        <v/>
      </c>
      <c r="AH94" s="31"/>
      <c r="AI94" s="51"/>
      <c r="AJ94" s="52"/>
      <c r="AK94" s="65"/>
      <c r="AL94" s="54" t="str">
        <f t="shared" si="13"/>
        <v/>
      </c>
      <c r="AM94" s="55" t="str">
        <f t="shared" si="14"/>
        <v/>
      </c>
      <c r="AN94" s="54" t="str">
        <f t="shared" si="17"/>
        <v/>
      </c>
      <c r="AO94" s="56" t="str">
        <f t="shared" si="18"/>
        <v/>
      </c>
      <c r="AP94" s="54" t="str">
        <f t="shared" si="19"/>
        <v/>
      </c>
      <c r="AQ94" s="54" t="str">
        <f t="shared" si="20"/>
        <v/>
      </c>
      <c r="AR94" s="54" t="str">
        <f t="shared" si="21"/>
        <v/>
      </c>
      <c r="AS94" s="54" t="str">
        <f t="shared" si="22"/>
        <v/>
      </c>
      <c r="AT94" s="57" t="str">
        <f t="shared" si="23"/>
        <v/>
      </c>
      <c r="AU94" s="65"/>
      <c r="AV94" s="81"/>
      <c r="AW94" s="65"/>
      <c r="AX94" s="21"/>
      <c r="AY94" s="76"/>
      <c r="AZ94" s="21"/>
      <c r="BA94" s="21"/>
      <c r="BB94" s="21"/>
      <c r="BC94" s="21"/>
    </row>
    <row r="95" ht="18.0" customHeight="1">
      <c r="A95" s="79"/>
      <c r="B95" s="63"/>
      <c r="C95" s="90"/>
      <c r="D95" s="91" t="str">
        <f>IFERROR(__xludf.DUMMYFUNCTION("IF(C95="""","""",REGEXEXTRACT(C95,""www.*.com""))"),"")</f>
        <v/>
      </c>
      <c r="E95" s="92" t="str">
        <f>IF(C95="","",VLOOKUP(D95, 'Sites e Siglas'!A93:C292,2))</f>
        <v/>
      </c>
      <c r="F95" s="92" t="str">
        <f>IF(C95="","",VLOOKUP(D95, 'Sites e Siglas'!A93:C292,3))</f>
        <v/>
      </c>
      <c r="G95" s="92"/>
      <c r="H95" s="98" t="str">
        <f>IFERROR(__xludf.DUMMYFUNCTION("IF(#REF!="""","""",INDEX(SPLIT(#REF!, "" x ""), 0, 1))"),"#REF!")</f>
        <v>#REF!</v>
      </c>
      <c r="I95" s="98" t="str">
        <f>IFERROR(__xludf.DUMMYFUNCTION("IF(#REF!="""","""",INDEX(SPLIT(#REF!, "" x ""), 0, 2))"),"#REF!")</f>
        <v>#REF!</v>
      </c>
      <c r="J95" s="98" t="str">
        <f>IFERROR(__xludf.DUMMYFUNCTION("IF(#REF!="""","""",INDEX(SPLIT(#REF!, "" x ""), 0, 3))"),"#REF!")</f>
        <v>#REF!</v>
      </c>
      <c r="K95" s="94" t="str">
        <f t="shared" si="1"/>
        <v>#REF!</v>
      </c>
      <c r="L95" s="88"/>
      <c r="M95" s="43"/>
      <c r="N95" s="43" t="str">
        <f t="shared" si="24"/>
        <v/>
      </c>
      <c r="O95" s="43"/>
      <c r="P95" s="43" t="str">
        <f t="shared" si="2"/>
        <v/>
      </c>
      <c r="Q95" s="31"/>
      <c r="R95" s="43"/>
      <c r="S95" s="80"/>
      <c r="T95" s="31"/>
      <c r="U95" s="46">
        <f t="shared" si="15"/>
        <v>0</v>
      </c>
      <c r="V95" s="75" t="str">
        <f t="shared" si="3"/>
        <v/>
      </c>
      <c r="W95" s="75" t="str">
        <f t="shared" si="4"/>
        <v/>
      </c>
      <c r="X95" s="47" t="str">
        <f t="shared" si="5"/>
        <v/>
      </c>
      <c r="Y95" s="47" t="str">
        <f t="shared" si="6"/>
        <v/>
      </c>
      <c r="Z95" s="31"/>
      <c r="AA95" s="49" t="str">
        <f t="shared" si="7"/>
        <v/>
      </c>
      <c r="AB95" s="49" t="str">
        <f t="shared" si="8"/>
        <v/>
      </c>
      <c r="AC95" s="50" t="str">
        <f t="shared" si="9"/>
        <v/>
      </c>
      <c r="AD95" s="96" t="str">
        <f t="shared" si="10"/>
        <v/>
      </c>
      <c r="AE95" s="50" t="str">
        <f t="shared" si="11"/>
        <v/>
      </c>
      <c r="AF95" s="96" t="str">
        <f t="shared" si="12"/>
        <v/>
      </c>
      <c r="AG95" s="50" t="str">
        <f t="shared" si="16"/>
        <v/>
      </c>
      <c r="AH95" s="31"/>
      <c r="AI95" s="51"/>
      <c r="AJ95" s="52"/>
      <c r="AK95" s="65"/>
      <c r="AL95" s="54" t="str">
        <f t="shared" si="13"/>
        <v/>
      </c>
      <c r="AM95" s="55" t="str">
        <f t="shared" si="14"/>
        <v/>
      </c>
      <c r="AN95" s="54" t="str">
        <f t="shared" si="17"/>
        <v/>
      </c>
      <c r="AO95" s="56" t="str">
        <f t="shared" si="18"/>
        <v/>
      </c>
      <c r="AP95" s="54" t="str">
        <f t="shared" si="19"/>
        <v/>
      </c>
      <c r="AQ95" s="54" t="str">
        <f t="shared" si="20"/>
        <v/>
      </c>
      <c r="AR95" s="54" t="str">
        <f t="shared" si="21"/>
        <v/>
      </c>
      <c r="AS95" s="54" t="str">
        <f t="shared" si="22"/>
        <v/>
      </c>
      <c r="AT95" s="57" t="str">
        <f t="shared" si="23"/>
        <v/>
      </c>
      <c r="AU95" s="65"/>
      <c r="AV95" s="81"/>
      <c r="AW95" s="65"/>
      <c r="AX95" s="21"/>
      <c r="AY95" s="76"/>
      <c r="AZ95" s="21"/>
      <c r="BA95" s="21"/>
      <c r="BB95" s="21"/>
      <c r="BC95" s="21"/>
    </row>
    <row r="96" ht="18.0" customHeight="1">
      <c r="A96" s="79"/>
      <c r="B96" s="63"/>
      <c r="C96" s="90"/>
      <c r="D96" s="91" t="str">
        <f>IFERROR(__xludf.DUMMYFUNCTION("IF(C96="""","""",REGEXEXTRACT(C96,""www.*.com""))"),"")</f>
        <v/>
      </c>
      <c r="E96" s="92" t="str">
        <f>IF(C96="","",VLOOKUP(D96, 'Sites e Siglas'!A94:C293,2))</f>
        <v/>
      </c>
      <c r="F96" s="92" t="str">
        <f>IF(C96="","",VLOOKUP(D96, 'Sites e Siglas'!A94:C293,3))</f>
        <v/>
      </c>
      <c r="G96" s="92"/>
      <c r="H96" s="97" t="str">
        <f>IFERROR(__xludf.DUMMYFUNCTION("IF(#REF!="""","""",INDEX(SPLIT(#REF!, "" x ""), 0, 1))"),"#REF!")</f>
        <v>#REF!</v>
      </c>
      <c r="I96" s="97" t="str">
        <f>IFERROR(__xludf.DUMMYFUNCTION("IF(#REF!="""","""",INDEX(SPLIT(#REF!, "" x ""), 0, 2))"),"#REF!")</f>
        <v>#REF!</v>
      </c>
      <c r="J96" s="97" t="str">
        <f>IFERROR(__xludf.DUMMYFUNCTION("IF(#REF!="""","""",INDEX(SPLIT(#REF!, "" x ""), 0, 3))"),"#REF!")</f>
        <v>#REF!</v>
      </c>
      <c r="K96" s="94" t="str">
        <f t="shared" si="1"/>
        <v>#REF!</v>
      </c>
      <c r="L96" s="88"/>
      <c r="M96" s="43"/>
      <c r="N96" s="43" t="str">
        <f t="shared" si="24"/>
        <v/>
      </c>
      <c r="O96" s="43"/>
      <c r="P96" s="43" t="str">
        <f t="shared" si="2"/>
        <v/>
      </c>
      <c r="Q96" s="31"/>
      <c r="R96" s="43"/>
      <c r="S96" s="80"/>
      <c r="T96" s="31"/>
      <c r="U96" s="46">
        <f t="shared" si="15"/>
        <v>0</v>
      </c>
      <c r="V96" s="75" t="str">
        <f t="shared" si="3"/>
        <v/>
      </c>
      <c r="W96" s="75" t="str">
        <f t="shared" si="4"/>
        <v/>
      </c>
      <c r="X96" s="47" t="str">
        <f t="shared" si="5"/>
        <v/>
      </c>
      <c r="Y96" s="47" t="str">
        <f t="shared" si="6"/>
        <v/>
      </c>
      <c r="Z96" s="31"/>
      <c r="AA96" s="49" t="str">
        <f t="shared" si="7"/>
        <v/>
      </c>
      <c r="AB96" s="49" t="str">
        <f t="shared" si="8"/>
        <v/>
      </c>
      <c r="AC96" s="50" t="str">
        <f t="shared" si="9"/>
        <v/>
      </c>
      <c r="AD96" s="96" t="str">
        <f t="shared" si="10"/>
        <v/>
      </c>
      <c r="AE96" s="50" t="str">
        <f t="shared" si="11"/>
        <v/>
      </c>
      <c r="AF96" s="96" t="str">
        <f t="shared" si="12"/>
        <v/>
      </c>
      <c r="AG96" s="50" t="str">
        <f t="shared" si="16"/>
        <v/>
      </c>
      <c r="AH96" s="31"/>
      <c r="AI96" s="51"/>
      <c r="AJ96" s="52"/>
      <c r="AK96" s="65"/>
      <c r="AL96" s="54" t="str">
        <f t="shared" si="13"/>
        <v/>
      </c>
      <c r="AM96" s="55" t="str">
        <f t="shared" si="14"/>
        <v/>
      </c>
      <c r="AN96" s="54" t="str">
        <f t="shared" si="17"/>
        <v/>
      </c>
      <c r="AO96" s="56" t="str">
        <f t="shared" si="18"/>
        <v/>
      </c>
      <c r="AP96" s="54" t="str">
        <f t="shared" si="19"/>
        <v/>
      </c>
      <c r="AQ96" s="54" t="str">
        <f t="shared" si="20"/>
        <v/>
      </c>
      <c r="AR96" s="54" t="str">
        <f t="shared" si="21"/>
        <v/>
      </c>
      <c r="AS96" s="54" t="str">
        <f t="shared" si="22"/>
        <v/>
      </c>
      <c r="AT96" s="57" t="str">
        <f t="shared" si="23"/>
        <v/>
      </c>
      <c r="AU96" s="65"/>
      <c r="AV96" s="81"/>
      <c r="AW96" s="65"/>
      <c r="AX96" s="21"/>
      <c r="AY96" s="76"/>
      <c r="AZ96" s="21"/>
      <c r="BA96" s="21"/>
      <c r="BB96" s="21"/>
      <c r="BC96" s="21"/>
    </row>
    <row r="97" ht="18.0" customHeight="1">
      <c r="A97" s="79"/>
      <c r="B97" s="63"/>
      <c r="C97" s="90"/>
      <c r="D97" s="91" t="str">
        <f>IFERROR(__xludf.DUMMYFUNCTION("IF(C97="""","""",REGEXEXTRACT(C97,""www.*.com""))"),"")</f>
        <v/>
      </c>
      <c r="E97" s="92" t="str">
        <f>IF(C97="","",VLOOKUP(D97, 'Sites e Siglas'!A95:C294,2))</f>
        <v/>
      </c>
      <c r="F97" s="92" t="str">
        <f>IF(C97="","",VLOOKUP(D97, 'Sites e Siglas'!A95:C294,3))</f>
        <v/>
      </c>
      <c r="G97" s="92"/>
      <c r="H97" s="98" t="str">
        <f>IFERROR(__xludf.DUMMYFUNCTION("IF(#REF!="""","""",INDEX(SPLIT(#REF!, "" x ""), 0, 1))"),"#REF!")</f>
        <v>#REF!</v>
      </c>
      <c r="I97" s="98" t="str">
        <f>IFERROR(__xludf.DUMMYFUNCTION("IF(#REF!="""","""",INDEX(SPLIT(#REF!, "" x ""), 0, 2))"),"#REF!")</f>
        <v>#REF!</v>
      </c>
      <c r="J97" s="98" t="str">
        <f>IFERROR(__xludf.DUMMYFUNCTION("IF(#REF!="""","""",INDEX(SPLIT(#REF!, "" x ""), 0, 3))"),"#REF!")</f>
        <v>#REF!</v>
      </c>
      <c r="K97" s="94" t="str">
        <f t="shared" si="1"/>
        <v>#REF!</v>
      </c>
      <c r="L97" s="88"/>
      <c r="M97" s="43"/>
      <c r="N97" s="43" t="str">
        <f t="shared" si="24"/>
        <v/>
      </c>
      <c r="O97" s="43"/>
      <c r="P97" s="43" t="str">
        <f t="shared" si="2"/>
        <v/>
      </c>
      <c r="Q97" s="31"/>
      <c r="R97" s="43"/>
      <c r="S97" s="80"/>
      <c r="T97" s="31"/>
      <c r="U97" s="46">
        <f t="shared" si="15"/>
        <v>0</v>
      </c>
      <c r="V97" s="75" t="str">
        <f t="shared" si="3"/>
        <v/>
      </c>
      <c r="W97" s="75" t="str">
        <f t="shared" si="4"/>
        <v/>
      </c>
      <c r="X97" s="47" t="str">
        <f t="shared" si="5"/>
        <v/>
      </c>
      <c r="Y97" s="47" t="str">
        <f t="shared" si="6"/>
        <v/>
      </c>
      <c r="Z97" s="31"/>
      <c r="AA97" s="49" t="str">
        <f t="shared" si="7"/>
        <v/>
      </c>
      <c r="AB97" s="49" t="str">
        <f t="shared" si="8"/>
        <v/>
      </c>
      <c r="AC97" s="50" t="str">
        <f t="shared" si="9"/>
        <v/>
      </c>
      <c r="AD97" s="96" t="str">
        <f t="shared" si="10"/>
        <v/>
      </c>
      <c r="AE97" s="50" t="str">
        <f t="shared" si="11"/>
        <v/>
      </c>
      <c r="AF97" s="96" t="str">
        <f t="shared" si="12"/>
        <v/>
      </c>
      <c r="AG97" s="50" t="str">
        <f t="shared" si="16"/>
        <v/>
      </c>
      <c r="AH97" s="31"/>
      <c r="AI97" s="51"/>
      <c r="AJ97" s="52"/>
      <c r="AK97" s="65"/>
      <c r="AL97" s="54" t="str">
        <f t="shared" si="13"/>
        <v/>
      </c>
      <c r="AM97" s="55" t="str">
        <f t="shared" si="14"/>
        <v/>
      </c>
      <c r="AN97" s="54" t="str">
        <f t="shared" si="17"/>
        <v/>
      </c>
      <c r="AO97" s="56" t="str">
        <f t="shared" si="18"/>
        <v/>
      </c>
      <c r="AP97" s="54" t="str">
        <f t="shared" si="19"/>
        <v/>
      </c>
      <c r="AQ97" s="54" t="str">
        <f t="shared" si="20"/>
        <v/>
      </c>
      <c r="AR97" s="54" t="str">
        <f t="shared" si="21"/>
        <v/>
      </c>
      <c r="AS97" s="54" t="str">
        <f t="shared" si="22"/>
        <v/>
      </c>
      <c r="AT97" s="57" t="str">
        <f t="shared" si="23"/>
        <v/>
      </c>
      <c r="AU97" s="65"/>
      <c r="AV97" s="81"/>
      <c r="AW97" s="65"/>
      <c r="AX97" s="21"/>
      <c r="AY97" s="76"/>
      <c r="AZ97" s="21"/>
      <c r="BA97" s="21"/>
      <c r="BB97" s="21"/>
      <c r="BC97" s="21"/>
    </row>
    <row r="98" ht="18.0" customHeight="1">
      <c r="A98" s="79"/>
      <c r="B98" s="63"/>
      <c r="C98" s="90"/>
      <c r="D98" s="91" t="str">
        <f>IFERROR(__xludf.DUMMYFUNCTION("IF(C98="""","""",REGEXEXTRACT(C98,""www.*.com""))"),"")</f>
        <v/>
      </c>
      <c r="E98" s="92" t="str">
        <f>IF(C98="","",VLOOKUP(D98, 'Sites e Siglas'!A96:C295,2))</f>
        <v/>
      </c>
      <c r="F98" s="92" t="str">
        <f>IF(C98="","",VLOOKUP(D98, 'Sites e Siglas'!A96:C295,3))</f>
        <v/>
      </c>
      <c r="G98" s="92"/>
      <c r="H98" s="97" t="str">
        <f>IFERROR(__xludf.DUMMYFUNCTION("IF(#REF!="""","""",INDEX(SPLIT(#REF!, "" x ""), 0, 1))"),"#REF!")</f>
        <v>#REF!</v>
      </c>
      <c r="I98" s="97" t="str">
        <f>IFERROR(__xludf.DUMMYFUNCTION("IF(#REF!="""","""",INDEX(SPLIT(#REF!, "" x ""), 0, 2))"),"#REF!")</f>
        <v>#REF!</v>
      </c>
      <c r="J98" s="97" t="str">
        <f>IFERROR(__xludf.DUMMYFUNCTION("IF(#REF!="""","""",INDEX(SPLIT(#REF!, "" x ""), 0, 3))"),"#REF!")</f>
        <v>#REF!</v>
      </c>
      <c r="K98" s="94" t="str">
        <f t="shared" si="1"/>
        <v>#REF!</v>
      </c>
      <c r="L98" s="88"/>
      <c r="M98" s="43"/>
      <c r="N98" s="43" t="str">
        <f t="shared" si="24"/>
        <v/>
      </c>
      <c r="O98" s="43"/>
      <c r="P98" s="43" t="str">
        <f t="shared" si="2"/>
        <v/>
      </c>
      <c r="Q98" s="31"/>
      <c r="R98" s="43"/>
      <c r="S98" s="80"/>
      <c r="T98" s="31"/>
      <c r="U98" s="46">
        <f t="shared" si="15"/>
        <v>0</v>
      </c>
      <c r="V98" s="75" t="str">
        <f t="shared" si="3"/>
        <v/>
      </c>
      <c r="W98" s="75" t="str">
        <f t="shared" si="4"/>
        <v/>
      </c>
      <c r="X98" s="47" t="str">
        <f t="shared" si="5"/>
        <v/>
      </c>
      <c r="Y98" s="47" t="str">
        <f t="shared" si="6"/>
        <v/>
      </c>
      <c r="Z98" s="31"/>
      <c r="AA98" s="49" t="str">
        <f t="shared" si="7"/>
        <v/>
      </c>
      <c r="AB98" s="49" t="str">
        <f t="shared" si="8"/>
        <v/>
      </c>
      <c r="AC98" s="50" t="str">
        <f t="shared" si="9"/>
        <v/>
      </c>
      <c r="AD98" s="96" t="str">
        <f t="shared" si="10"/>
        <v/>
      </c>
      <c r="AE98" s="50" t="str">
        <f t="shared" si="11"/>
        <v/>
      </c>
      <c r="AF98" s="96" t="str">
        <f t="shared" si="12"/>
        <v/>
      </c>
      <c r="AG98" s="50" t="str">
        <f t="shared" si="16"/>
        <v/>
      </c>
      <c r="AH98" s="31"/>
      <c r="AI98" s="51"/>
      <c r="AJ98" s="52"/>
      <c r="AK98" s="65"/>
      <c r="AL98" s="54" t="str">
        <f t="shared" si="13"/>
        <v/>
      </c>
      <c r="AM98" s="55" t="str">
        <f t="shared" si="14"/>
        <v/>
      </c>
      <c r="AN98" s="54" t="str">
        <f t="shared" si="17"/>
        <v/>
      </c>
      <c r="AO98" s="56" t="str">
        <f t="shared" si="18"/>
        <v/>
      </c>
      <c r="AP98" s="54" t="str">
        <f t="shared" si="19"/>
        <v/>
      </c>
      <c r="AQ98" s="54" t="str">
        <f t="shared" si="20"/>
        <v/>
      </c>
      <c r="AR98" s="54" t="str">
        <f t="shared" si="21"/>
        <v/>
      </c>
      <c r="AS98" s="54" t="str">
        <f t="shared" si="22"/>
        <v/>
      </c>
      <c r="AT98" s="57" t="str">
        <f t="shared" si="23"/>
        <v/>
      </c>
      <c r="AU98" s="65"/>
      <c r="AV98" s="81"/>
      <c r="AW98" s="65"/>
      <c r="AX98" s="21"/>
      <c r="AY98" s="76"/>
      <c r="AZ98" s="21"/>
      <c r="BA98" s="21"/>
      <c r="BB98" s="21"/>
      <c r="BC98" s="21"/>
    </row>
    <row r="99" ht="18.0" customHeight="1">
      <c r="A99" s="79"/>
      <c r="B99" s="63"/>
      <c r="C99" s="90"/>
      <c r="D99" s="91" t="str">
        <f>IFERROR(__xludf.DUMMYFUNCTION("IF(C99="""","""",REGEXEXTRACT(C99,""www.*.com""))"),"")</f>
        <v/>
      </c>
      <c r="E99" s="92" t="str">
        <f>IF(C99="","",VLOOKUP(D99, 'Sites e Siglas'!A97:C296,2))</f>
        <v/>
      </c>
      <c r="F99" s="92" t="str">
        <f>IF(C99="","",VLOOKUP(D99, 'Sites e Siglas'!A97:C296,3))</f>
        <v/>
      </c>
      <c r="G99" s="92"/>
      <c r="H99" s="98" t="str">
        <f>IFERROR(__xludf.DUMMYFUNCTION("IF(#REF!="""","""",INDEX(SPLIT(#REF!, "" x ""), 0, 1))"),"#REF!")</f>
        <v>#REF!</v>
      </c>
      <c r="I99" s="98" t="str">
        <f>IFERROR(__xludf.DUMMYFUNCTION("IF(#REF!="""","""",INDEX(SPLIT(#REF!, "" x ""), 0, 2))"),"#REF!")</f>
        <v>#REF!</v>
      </c>
      <c r="J99" s="98" t="str">
        <f>IFERROR(__xludf.DUMMYFUNCTION("IF(#REF!="""","""",INDEX(SPLIT(#REF!, "" x ""), 0, 3))"),"#REF!")</f>
        <v>#REF!</v>
      </c>
      <c r="K99" s="94" t="str">
        <f t="shared" si="1"/>
        <v>#REF!</v>
      </c>
      <c r="L99" s="88"/>
      <c r="M99" s="43"/>
      <c r="N99" s="43" t="str">
        <f t="shared" si="24"/>
        <v/>
      </c>
      <c r="O99" s="43"/>
      <c r="P99" s="43" t="str">
        <f t="shared" si="2"/>
        <v/>
      </c>
      <c r="Q99" s="31"/>
      <c r="R99" s="43"/>
      <c r="S99" s="80"/>
      <c r="T99" s="31"/>
      <c r="U99" s="46">
        <f t="shared" si="15"/>
        <v>0</v>
      </c>
      <c r="V99" s="75" t="str">
        <f t="shared" si="3"/>
        <v/>
      </c>
      <c r="W99" s="75" t="str">
        <f t="shared" si="4"/>
        <v/>
      </c>
      <c r="X99" s="47" t="str">
        <f t="shared" si="5"/>
        <v/>
      </c>
      <c r="Y99" s="47" t="str">
        <f t="shared" si="6"/>
        <v/>
      </c>
      <c r="Z99" s="31"/>
      <c r="AA99" s="49" t="str">
        <f t="shared" si="7"/>
        <v/>
      </c>
      <c r="AB99" s="49" t="str">
        <f t="shared" si="8"/>
        <v/>
      </c>
      <c r="AC99" s="50" t="str">
        <f t="shared" si="9"/>
        <v/>
      </c>
      <c r="AD99" s="96" t="str">
        <f t="shared" si="10"/>
        <v/>
      </c>
      <c r="AE99" s="50" t="str">
        <f t="shared" si="11"/>
        <v/>
      </c>
      <c r="AF99" s="96" t="str">
        <f t="shared" si="12"/>
        <v/>
      </c>
      <c r="AG99" s="50" t="str">
        <f t="shared" si="16"/>
        <v/>
      </c>
      <c r="AH99" s="31"/>
      <c r="AI99" s="51"/>
      <c r="AJ99" s="52"/>
      <c r="AK99" s="65"/>
      <c r="AL99" s="54" t="str">
        <f t="shared" si="13"/>
        <v/>
      </c>
      <c r="AM99" s="55" t="str">
        <f t="shared" si="14"/>
        <v/>
      </c>
      <c r="AN99" s="54" t="str">
        <f t="shared" si="17"/>
        <v/>
      </c>
      <c r="AO99" s="56" t="str">
        <f t="shared" si="18"/>
        <v/>
      </c>
      <c r="AP99" s="54" t="str">
        <f t="shared" si="19"/>
        <v/>
      </c>
      <c r="AQ99" s="54" t="str">
        <f t="shared" si="20"/>
        <v/>
      </c>
      <c r="AR99" s="54" t="str">
        <f t="shared" si="21"/>
        <v/>
      </c>
      <c r="AS99" s="54" t="str">
        <f t="shared" si="22"/>
        <v/>
      </c>
      <c r="AT99" s="57" t="str">
        <f t="shared" si="23"/>
        <v/>
      </c>
      <c r="AU99" s="65"/>
      <c r="AV99" s="81"/>
      <c r="AW99" s="65"/>
      <c r="AX99" s="21"/>
      <c r="AY99" s="76"/>
      <c r="AZ99" s="21"/>
      <c r="BA99" s="21"/>
      <c r="BB99" s="21"/>
      <c r="BC99" s="21"/>
    </row>
    <row r="100" ht="18.0" customHeight="1">
      <c r="A100" s="79"/>
      <c r="B100" s="63"/>
      <c r="C100" s="90"/>
      <c r="D100" s="91" t="str">
        <f>IFERROR(__xludf.DUMMYFUNCTION("IF(C100="""","""",REGEXEXTRACT(C100,""www.*.com""))"),"")</f>
        <v/>
      </c>
      <c r="E100" s="92" t="str">
        <f>IF(C100="","",VLOOKUP(D100, 'Sites e Siglas'!A98:C297,2))</f>
        <v/>
      </c>
      <c r="F100" s="92" t="str">
        <f>IF(C100="","",VLOOKUP(D100, 'Sites e Siglas'!A98:C297,3))</f>
        <v/>
      </c>
      <c r="G100" s="92"/>
      <c r="H100" s="97" t="str">
        <f>IFERROR(__xludf.DUMMYFUNCTION("IF(#REF!="""","""",INDEX(SPLIT(#REF!, "" x ""), 0, 1))"),"#REF!")</f>
        <v>#REF!</v>
      </c>
      <c r="I100" s="97" t="str">
        <f>IFERROR(__xludf.DUMMYFUNCTION("IF(#REF!="""","""",INDEX(SPLIT(#REF!, "" x ""), 0, 2))"),"#REF!")</f>
        <v>#REF!</v>
      </c>
      <c r="J100" s="97" t="str">
        <f>IFERROR(__xludf.DUMMYFUNCTION("IF(#REF!="""","""",INDEX(SPLIT(#REF!, "" x ""), 0, 3))"),"#REF!")</f>
        <v>#REF!</v>
      </c>
      <c r="K100" s="94" t="str">
        <f t="shared" si="1"/>
        <v>#REF!</v>
      </c>
      <c r="L100" s="88"/>
      <c r="M100" s="43"/>
      <c r="N100" s="43" t="str">
        <f t="shared" si="24"/>
        <v/>
      </c>
      <c r="O100" s="43"/>
      <c r="P100" s="43" t="str">
        <f t="shared" si="2"/>
        <v/>
      </c>
      <c r="Q100" s="31"/>
      <c r="R100" s="43"/>
      <c r="S100" s="80"/>
      <c r="T100" s="31"/>
      <c r="U100" s="46">
        <f t="shared" si="15"/>
        <v>0</v>
      </c>
      <c r="V100" s="75" t="str">
        <f t="shared" si="3"/>
        <v/>
      </c>
      <c r="W100" s="75" t="str">
        <f t="shared" si="4"/>
        <v/>
      </c>
      <c r="X100" s="47" t="str">
        <f t="shared" si="5"/>
        <v/>
      </c>
      <c r="Y100" s="47" t="str">
        <f t="shared" si="6"/>
        <v/>
      </c>
      <c r="Z100" s="31"/>
      <c r="AA100" s="49" t="str">
        <f t="shared" si="7"/>
        <v/>
      </c>
      <c r="AB100" s="49" t="str">
        <f t="shared" si="8"/>
        <v/>
      </c>
      <c r="AC100" s="50" t="str">
        <f t="shared" si="9"/>
        <v/>
      </c>
      <c r="AD100" s="96" t="str">
        <f t="shared" si="10"/>
        <v/>
      </c>
      <c r="AE100" s="50" t="str">
        <f t="shared" si="11"/>
        <v/>
      </c>
      <c r="AF100" s="96" t="str">
        <f t="shared" si="12"/>
        <v/>
      </c>
      <c r="AG100" s="50" t="str">
        <f t="shared" si="16"/>
        <v/>
      </c>
      <c r="AH100" s="31"/>
      <c r="AI100" s="51"/>
      <c r="AJ100" s="52"/>
      <c r="AK100" s="65"/>
      <c r="AL100" s="54" t="str">
        <f t="shared" si="13"/>
        <v/>
      </c>
      <c r="AM100" s="55" t="str">
        <f t="shared" si="14"/>
        <v/>
      </c>
      <c r="AN100" s="54" t="str">
        <f t="shared" si="17"/>
        <v/>
      </c>
      <c r="AO100" s="56" t="str">
        <f t="shared" si="18"/>
        <v/>
      </c>
      <c r="AP100" s="54" t="str">
        <f t="shared" si="19"/>
        <v/>
      </c>
      <c r="AQ100" s="54" t="str">
        <f t="shared" si="20"/>
        <v/>
      </c>
      <c r="AR100" s="54" t="str">
        <f t="shared" si="21"/>
        <v/>
      </c>
      <c r="AS100" s="54" t="str">
        <f t="shared" si="22"/>
        <v/>
      </c>
      <c r="AT100" s="57" t="str">
        <f t="shared" si="23"/>
        <v/>
      </c>
      <c r="AU100" s="65"/>
      <c r="AV100" s="81"/>
      <c r="AW100" s="65"/>
      <c r="AX100" s="21"/>
      <c r="AY100" s="76"/>
      <c r="AZ100" s="21"/>
      <c r="BA100" s="21"/>
      <c r="BB100" s="21"/>
      <c r="BC100" s="21"/>
    </row>
    <row r="101" ht="18.0" customHeight="1">
      <c r="A101" s="79"/>
      <c r="B101" s="63"/>
      <c r="C101" s="90"/>
      <c r="D101" s="91" t="str">
        <f>IFERROR(__xludf.DUMMYFUNCTION("IF(C101="""","""",REGEXEXTRACT(C101,""www.*.com""))"),"")</f>
        <v/>
      </c>
      <c r="E101" s="92" t="str">
        <f>IF(C101="","",VLOOKUP(D101, 'Sites e Siglas'!A99:C298,2))</f>
        <v/>
      </c>
      <c r="F101" s="92" t="str">
        <f>IF(C101="","",VLOOKUP(D101, 'Sites e Siglas'!A99:C298,3))</f>
        <v/>
      </c>
      <c r="G101" s="92"/>
      <c r="H101" s="98" t="str">
        <f>IFERROR(__xludf.DUMMYFUNCTION("IF(#REF!="""","""",INDEX(SPLIT(#REF!, "" x ""), 0, 1))"),"#REF!")</f>
        <v>#REF!</v>
      </c>
      <c r="I101" s="98" t="str">
        <f>IFERROR(__xludf.DUMMYFUNCTION("IF(#REF!="""","""",INDEX(SPLIT(#REF!, "" x ""), 0, 2))"),"#REF!")</f>
        <v>#REF!</v>
      </c>
      <c r="J101" s="98" t="str">
        <f>IFERROR(__xludf.DUMMYFUNCTION("IF(#REF!="""","""",INDEX(SPLIT(#REF!, "" x ""), 0, 3))"),"#REF!")</f>
        <v>#REF!</v>
      </c>
      <c r="K101" s="94" t="str">
        <f t="shared" si="1"/>
        <v>#REF!</v>
      </c>
      <c r="L101" s="88"/>
      <c r="M101" s="43"/>
      <c r="N101" s="43" t="str">
        <f t="shared" si="24"/>
        <v/>
      </c>
      <c r="O101" s="43"/>
      <c r="P101" s="43" t="str">
        <f t="shared" si="2"/>
        <v/>
      </c>
      <c r="Q101" s="31"/>
      <c r="R101" s="43"/>
      <c r="S101" s="80"/>
      <c r="T101" s="31"/>
      <c r="U101" s="46">
        <f t="shared" si="15"/>
        <v>0</v>
      </c>
      <c r="V101" s="75" t="str">
        <f t="shared" si="3"/>
        <v/>
      </c>
      <c r="W101" s="75" t="str">
        <f t="shared" si="4"/>
        <v/>
      </c>
      <c r="X101" s="47" t="str">
        <f t="shared" si="5"/>
        <v/>
      </c>
      <c r="Y101" s="47" t="str">
        <f t="shared" si="6"/>
        <v/>
      </c>
      <c r="Z101" s="31"/>
      <c r="AA101" s="49" t="str">
        <f t="shared" si="7"/>
        <v/>
      </c>
      <c r="AB101" s="49" t="str">
        <f t="shared" si="8"/>
        <v/>
      </c>
      <c r="AC101" s="50" t="str">
        <f t="shared" si="9"/>
        <v/>
      </c>
      <c r="AD101" s="96" t="str">
        <f t="shared" si="10"/>
        <v/>
      </c>
      <c r="AE101" s="50" t="str">
        <f t="shared" si="11"/>
        <v/>
      </c>
      <c r="AF101" s="96" t="str">
        <f t="shared" si="12"/>
        <v/>
      </c>
      <c r="AG101" s="50" t="str">
        <f t="shared" si="16"/>
        <v/>
      </c>
      <c r="AH101" s="31"/>
      <c r="AI101" s="51"/>
      <c r="AJ101" s="52"/>
      <c r="AK101" s="65"/>
      <c r="AL101" s="54" t="str">
        <f t="shared" si="13"/>
        <v/>
      </c>
      <c r="AM101" s="55" t="str">
        <f t="shared" si="14"/>
        <v/>
      </c>
      <c r="AN101" s="54" t="str">
        <f t="shared" si="17"/>
        <v/>
      </c>
      <c r="AO101" s="56" t="str">
        <f t="shared" si="18"/>
        <v/>
      </c>
      <c r="AP101" s="54" t="str">
        <f t="shared" si="19"/>
        <v/>
      </c>
      <c r="AQ101" s="54" t="str">
        <f t="shared" si="20"/>
        <v/>
      </c>
      <c r="AR101" s="54" t="str">
        <f t="shared" si="21"/>
        <v/>
      </c>
      <c r="AS101" s="54" t="str">
        <f t="shared" si="22"/>
        <v/>
      </c>
      <c r="AT101" s="57" t="str">
        <f t="shared" si="23"/>
        <v/>
      </c>
      <c r="AU101" s="65"/>
      <c r="AV101" s="81"/>
      <c r="AW101" s="65"/>
      <c r="AX101" s="21"/>
      <c r="AY101" s="76"/>
      <c r="AZ101" s="21"/>
      <c r="BA101" s="21"/>
      <c r="BB101" s="21"/>
      <c r="BC101" s="21"/>
    </row>
    <row r="102" ht="18.0" customHeight="1">
      <c r="A102" s="79"/>
      <c r="B102" s="63"/>
      <c r="C102" s="90"/>
      <c r="D102" s="91" t="str">
        <f>IFERROR(__xludf.DUMMYFUNCTION("IF(C102="""","""",REGEXEXTRACT(C102,""www.*.com""))"),"")</f>
        <v/>
      </c>
      <c r="E102" s="92" t="str">
        <f>IF(C102="","",VLOOKUP(D102, 'Sites e Siglas'!A100:C299,2))</f>
        <v/>
      </c>
      <c r="F102" s="92" t="str">
        <f>IF(C102="","",VLOOKUP(D102, 'Sites e Siglas'!A100:C299,3))</f>
        <v/>
      </c>
      <c r="G102" s="92"/>
      <c r="H102" s="97" t="str">
        <f>IFERROR(__xludf.DUMMYFUNCTION("IF(#REF!="""","""",INDEX(SPLIT(#REF!, "" x ""), 0, 1))"),"#REF!")</f>
        <v>#REF!</v>
      </c>
      <c r="I102" s="97" t="str">
        <f>IFERROR(__xludf.DUMMYFUNCTION("IF(#REF!="""","""",INDEX(SPLIT(#REF!, "" x ""), 0, 2))"),"#REF!")</f>
        <v>#REF!</v>
      </c>
      <c r="J102" s="97" t="str">
        <f>IFERROR(__xludf.DUMMYFUNCTION("IF(#REF!="""","""",INDEX(SPLIT(#REF!, "" x ""), 0, 3))"),"#REF!")</f>
        <v>#REF!</v>
      </c>
      <c r="K102" s="94" t="str">
        <f t="shared" si="1"/>
        <v>#REF!</v>
      </c>
      <c r="L102" s="88"/>
      <c r="M102" s="43"/>
      <c r="N102" s="43" t="str">
        <f t="shared" si="24"/>
        <v/>
      </c>
      <c r="O102" s="43"/>
      <c r="P102" s="43" t="str">
        <f t="shared" si="2"/>
        <v/>
      </c>
      <c r="Q102" s="31"/>
      <c r="R102" s="43"/>
      <c r="S102" s="80"/>
      <c r="T102" s="31"/>
      <c r="U102" s="82"/>
      <c r="V102" s="75" t="str">
        <f t="shared" si="3"/>
        <v/>
      </c>
      <c r="W102" s="75" t="str">
        <f t="shared" si="4"/>
        <v/>
      </c>
      <c r="X102" s="47" t="str">
        <f t="shared" si="5"/>
        <v/>
      </c>
      <c r="Y102" s="47" t="str">
        <f t="shared" si="6"/>
        <v/>
      </c>
      <c r="Z102" s="31"/>
      <c r="AA102" s="49" t="str">
        <f t="shared" si="7"/>
        <v/>
      </c>
      <c r="AB102" s="49" t="str">
        <f t="shared" si="8"/>
        <v/>
      </c>
      <c r="AC102" s="50" t="str">
        <f t="shared" si="9"/>
        <v/>
      </c>
      <c r="AD102" s="96" t="str">
        <f t="shared" si="10"/>
        <v/>
      </c>
      <c r="AE102" s="50" t="str">
        <f t="shared" si="11"/>
        <v/>
      </c>
      <c r="AF102" s="96" t="str">
        <f t="shared" si="12"/>
        <v/>
      </c>
      <c r="AG102" s="50" t="str">
        <f t="shared" si="16"/>
        <v/>
      </c>
      <c r="AH102" s="31"/>
      <c r="AI102" s="51"/>
      <c r="AJ102" s="52"/>
      <c r="AK102" s="65"/>
      <c r="AL102" s="54" t="str">
        <f t="shared" si="13"/>
        <v/>
      </c>
      <c r="AM102" s="55" t="str">
        <f t="shared" si="14"/>
        <v/>
      </c>
      <c r="AN102" s="54" t="str">
        <f t="shared" si="17"/>
        <v/>
      </c>
      <c r="AO102" s="56" t="str">
        <f t="shared" si="18"/>
        <v/>
      </c>
      <c r="AP102" s="54" t="str">
        <f t="shared" si="19"/>
        <v/>
      </c>
      <c r="AQ102" s="54" t="str">
        <f t="shared" si="20"/>
        <v/>
      </c>
      <c r="AR102" s="54" t="str">
        <f t="shared" si="21"/>
        <v/>
      </c>
      <c r="AS102" s="54" t="str">
        <f t="shared" si="22"/>
        <v/>
      </c>
      <c r="AT102" s="57" t="str">
        <f t="shared" si="23"/>
        <v/>
      </c>
      <c r="AU102" s="65"/>
      <c r="AV102" s="81"/>
      <c r="AW102" s="65"/>
      <c r="AX102" s="21"/>
      <c r="AY102" s="76"/>
      <c r="AZ102" s="21"/>
      <c r="BA102" s="21"/>
      <c r="BB102" s="21"/>
      <c r="BC102" s="21"/>
    </row>
    <row r="103" ht="18.0" customHeight="1">
      <c r="A103" s="79"/>
      <c r="B103" s="63"/>
      <c r="C103" s="90"/>
      <c r="D103" s="91" t="str">
        <f>IFERROR(__xludf.DUMMYFUNCTION("IF(C103="""","""",REGEXEXTRACT(C103,""www.*.com""))"),"")</f>
        <v/>
      </c>
      <c r="E103" s="92" t="str">
        <f>IF(C103="","",VLOOKUP(D103, 'Sites e Siglas'!A101:C300,2))</f>
        <v/>
      </c>
      <c r="F103" s="92" t="str">
        <f>IF(C103="","",VLOOKUP(D103, 'Sites e Siglas'!A101:C300,3))</f>
        <v/>
      </c>
      <c r="G103" s="92"/>
      <c r="H103" s="98" t="str">
        <f>IFERROR(__xludf.DUMMYFUNCTION("IF(#REF!="""","""",INDEX(SPLIT(#REF!, "" x ""), 0, 1))"),"#REF!")</f>
        <v>#REF!</v>
      </c>
      <c r="I103" s="98" t="str">
        <f>IFERROR(__xludf.DUMMYFUNCTION("IF(#REF!="""","""",INDEX(SPLIT(#REF!, "" x ""), 0, 2))"),"#REF!")</f>
        <v>#REF!</v>
      </c>
      <c r="J103" s="98" t="str">
        <f>IFERROR(__xludf.DUMMYFUNCTION("IF(#REF!="""","""",INDEX(SPLIT(#REF!, "" x ""), 0, 3))"),"#REF!")</f>
        <v>#REF!</v>
      </c>
      <c r="K103" s="94" t="str">
        <f t="shared" si="1"/>
        <v>#REF!</v>
      </c>
      <c r="L103" s="88"/>
      <c r="M103" s="43"/>
      <c r="N103" s="43" t="str">
        <f t="shared" si="24"/>
        <v/>
      </c>
      <c r="O103" s="43"/>
      <c r="P103" s="43" t="str">
        <f t="shared" si="2"/>
        <v/>
      </c>
      <c r="Q103" s="31"/>
      <c r="R103" s="43"/>
      <c r="S103" s="80"/>
      <c r="T103" s="31"/>
      <c r="U103" s="82"/>
      <c r="V103" s="75" t="str">
        <f t="shared" si="3"/>
        <v/>
      </c>
      <c r="W103" s="75" t="str">
        <f t="shared" si="4"/>
        <v/>
      </c>
      <c r="X103" s="47" t="str">
        <f t="shared" si="5"/>
        <v/>
      </c>
      <c r="Y103" s="47" t="str">
        <f t="shared" si="6"/>
        <v/>
      </c>
      <c r="Z103" s="31"/>
      <c r="AA103" s="49" t="str">
        <f t="shared" si="7"/>
        <v/>
      </c>
      <c r="AB103" s="49" t="str">
        <f t="shared" si="8"/>
        <v/>
      </c>
      <c r="AC103" s="50" t="str">
        <f t="shared" si="9"/>
        <v/>
      </c>
      <c r="AD103" s="96" t="str">
        <f t="shared" si="10"/>
        <v/>
      </c>
      <c r="AE103" s="50" t="str">
        <f t="shared" si="11"/>
        <v/>
      </c>
      <c r="AF103" s="96" t="str">
        <f t="shared" si="12"/>
        <v/>
      </c>
      <c r="AG103" s="50" t="str">
        <f t="shared" si="16"/>
        <v/>
      </c>
      <c r="AH103" s="31"/>
      <c r="AI103" s="51"/>
      <c r="AJ103" s="52"/>
      <c r="AK103" s="65"/>
      <c r="AL103" s="54" t="str">
        <f t="shared" si="13"/>
        <v/>
      </c>
      <c r="AM103" s="55" t="str">
        <f t="shared" si="14"/>
        <v/>
      </c>
      <c r="AN103" s="54" t="str">
        <f t="shared" si="17"/>
        <v/>
      </c>
      <c r="AO103" s="56" t="str">
        <f t="shared" si="18"/>
        <v/>
      </c>
      <c r="AP103" s="54" t="str">
        <f t="shared" si="19"/>
        <v/>
      </c>
      <c r="AQ103" s="54" t="str">
        <f t="shared" si="20"/>
        <v/>
      </c>
      <c r="AR103" s="54" t="str">
        <f t="shared" si="21"/>
        <v/>
      </c>
      <c r="AS103" s="54" t="str">
        <f t="shared" si="22"/>
        <v/>
      </c>
      <c r="AT103" s="57" t="str">
        <f t="shared" si="23"/>
        <v/>
      </c>
      <c r="AU103" s="65"/>
      <c r="AV103" s="81"/>
      <c r="AW103" s="65"/>
      <c r="AX103" s="21"/>
      <c r="AY103" s="76"/>
      <c r="AZ103" s="21"/>
      <c r="BA103" s="21"/>
      <c r="BB103" s="21"/>
      <c r="BC103" s="21"/>
    </row>
    <row r="104" ht="18.0" customHeight="1">
      <c r="A104" s="79"/>
      <c r="B104" s="63"/>
      <c r="C104" s="90"/>
      <c r="D104" s="91" t="str">
        <f>IFERROR(__xludf.DUMMYFUNCTION("IF(C104="""","""",REGEXEXTRACT(C104,""www.*.com""))"),"")</f>
        <v/>
      </c>
      <c r="E104" s="92" t="str">
        <f>IF(C104="","",VLOOKUP(D104, 'Sites e Siglas'!A102:C301,2))</f>
        <v/>
      </c>
      <c r="F104" s="92" t="str">
        <f>IF(C104="","",VLOOKUP(D104, 'Sites e Siglas'!A102:C301,3))</f>
        <v/>
      </c>
      <c r="G104" s="92"/>
      <c r="H104" s="97" t="str">
        <f>IFERROR(__xludf.DUMMYFUNCTION("IF(#REF!="""","""",INDEX(SPLIT(#REF!, "" x ""), 0, 1))"),"#REF!")</f>
        <v>#REF!</v>
      </c>
      <c r="I104" s="97" t="str">
        <f>IFERROR(__xludf.DUMMYFUNCTION("IF(#REF!="""","""",INDEX(SPLIT(#REF!, "" x ""), 0, 2))"),"#REF!")</f>
        <v>#REF!</v>
      </c>
      <c r="J104" s="97" t="str">
        <f>IFERROR(__xludf.DUMMYFUNCTION("IF(#REF!="""","""",INDEX(SPLIT(#REF!, "" x ""), 0, 3))"),"#REF!")</f>
        <v>#REF!</v>
      </c>
      <c r="K104" s="94" t="str">
        <f t="shared" si="1"/>
        <v>#REF!</v>
      </c>
      <c r="L104" s="88"/>
      <c r="M104" s="43"/>
      <c r="N104" s="43" t="str">
        <f t="shared" si="24"/>
        <v/>
      </c>
      <c r="O104" s="43"/>
      <c r="P104" s="43" t="str">
        <f t="shared" si="2"/>
        <v/>
      </c>
      <c r="Q104" s="31"/>
      <c r="R104" s="43"/>
      <c r="S104" s="80"/>
      <c r="T104" s="31"/>
      <c r="U104" s="82"/>
      <c r="V104" s="75" t="str">
        <f t="shared" si="3"/>
        <v/>
      </c>
      <c r="W104" s="75" t="str">
        <f t="shared" si="4"/>
        <v/>
      </c>
      <c r="X104" s="47" t="str">
        <f t="shared" si="5"/>
        <v/>
      </c>
      <c r="Y104" s="47" t="str">
        <f t="shared" si="6"/>
        <v/>
      </c>
      <c r="Z104" s="31"/>
      <c r="AA104" s="49" t="str">
        <f t="shared" si="7"/>
        <v/>
      </c>
      <c r="AB104" s="49" t="str">
        <f t="shared" si="8"/>
        <v/>
      </c>
      <c r="AC104" s="50" t="str">
        <f t="shared" si="9"/>
        <v/>
      </c>
      <c r="AD104" s="96" t="str">
        <f t="shared" si="10"/>
        <v/>
      </c>
      <c r="AE104" s="50" t="str">
        <f t="shared" si="11"/>
        <v/>
      </c>
      <c r="AF104" s="96" t="str">
        <f t="shared" si="12"/>
        <v/>
      </c>
      <c r="AG104" s="50" t="str">
        <f t="shared" si="16"/>
        <v/>
      </c>
      <c r="AH104" s="31"/>
      <c r="AI104" s="51"/>
      <c r="AJ104" s="52"/>
      <c r="AK104" s="65"/>
      <c r="AL104" s="54" t="str">
        <f t="shared" si="13"/>
        <v/>
      </c>
      <c r="AM104" s="55" t="str">
        <f t="shared" si="14"/>
        <v/>
      </c>
      <c r="AN104" s="54" t="str">
        <f t="shared" si="17"/>
        <v/>
      </c>
      <c r="AO104" s="56" t="str">
        <f t="shared" si="18"/>
        <v/>
      </c>
      <c r="AP104" s="54" t="str">
        <f t="shared" si="19"/>
        <v/>
      </c>
      <c r="AQ104" s="54" t="str">
        <f t="shared" si="20"/>
        <v/>
      </c>
      <c r="AR104" s="54" t="str">
        <f t="shared" si="21"/>
        <v/>
      </c>
      <c r="AS104" s="54" t="str">
        <f t="shared" si="22"/>
        <v/>
      </c>
      <c r="AT104" s="57" t="str">
        <f t="shared" si="23"/>
        <v/>
      </c>
      <c r="AU104" s="65"/>
      <c r="AV104" s="81"/>
      <c r="AW104" s="65"/>
      <c r="AX104" s="21"/>
      <c r="AY104" s="76"/>
      <c r="AZ104" s="21"/>
      <c r="BA104" s="21"/>
      <c r="BB104" s="21"/>
      <c r="BC104" s="21"/>
    </row>
    <row r="105" ht="18.0" customHeight="1">
      <c r="A105" s="79"/>
      <c r="B105" s="63"/>
      <c r="C105" s="90"/>
      <c r="D105" s="91" t="str">
        <f>IFERROR(__xludf.DUMMYFUNCTION("IF(C105="""","""",REGEXEXTRACT(C105,""www.*.com""))"),"")</f>
        <v/>
      </c>
      <c r="E105" s="92" t="str">
        <f>IF(C105="","",VLOOKUP(D105, 'Sites e Siglas'!A103:C302,2))</f>
        <v/>
      </c>
      <c r="F105" s="92" t="str">
        <f>IF(C105="","",VLOOKUP(D105, 'Sites e Siglas'!A103:C302,3))</f>
        <v/>
      </c>
      <c r="G105" s="92"/>
      <c r="H105" s="98" t="str">
        <f>IFERROR(__xludf.DUMMYFUNCTION("IF(#REF!="""","""",INDEX(SPLIT(#REF!, "" x ""), 0, 1))"),"#REF!")</f>
        <v>#REF!</v>
      </c>
      <c r="I105" s="98" t="str">
        <f>IFERROR(__xludf.DUMMYFUNCTION("IF(#REF!="""","""",INDEX(SPLIT(#REF!, "" x ""), 0, 2))"),"#REF!")</f>
        <v>#REF!</v>
      </c>
      <c r="J105" s="98" t="str">
        <f>IFERROR(__xludf.DUMMYFUNCTION("IF(#REF!="""","""",INDEX(SPLIT(#REF!, "" x ""), 0, 3))"),"#REF!")</f>
        <v>#REF!</v>
      </c>
      <c r="K105" s="94" t="str">
        <f t="shared" si="1"/>
        <v>#REF!</v>
      </c>
      <c r="L105" s="88"/>
      <c r="M105" s="43"/>
      <c r="N105" s="43" t="str">
        <f t="shared" si="24"/>
        <v/>
      </c>
      <c r="O105" s="43"/>
      <c r="P105" s="43" t="str">
        <f t="shared" si="2"/>
        <v/>
      </c>
      <c r="Q105" s="31"/>
      <c r="R105" s="43"/>
      <c r="S105" s="80"/>
      <c r="T105" s="31"/>
      <c r="U105" s="82"/>
      <c r="V105" s="75" t="str">
        <f t="shared" si="3"/>
        <v/>
      </c>
      <c r="W105" s="75" t="str">
        <f t="shared" si="4"/>
        <v/>
      </c>
      <c r="X105" s="47" t="str">
        <f t="shared" si="5"/>
        <v/>
      </c>
      <c r="Y105" s="47" t="str">
        <f t="shared" si="6"/>
        <v/>
      </c>
      <c r="Z105" s="31"/>
      <c r="AA105" s="49" t="str">
        <f t="shared" si="7"/>
        <v/>
      </c>
      <c r="AB105" s="49" t="str">
        <f t="shared" si="8"/>
        <v/>
      </c>
      <c r="AC105" s="50" t="str">
        <f t="shared" si="9"/>
        <v/>
      </c>
      <c r="AD105" s="96" t="str">
        <f t="shared" si="10"/>
        <v/>
      </c>
      <c r="AE105" s="50" t="str">
        <f t="shared" si="11"/>
        <v/>
      </c>
      <c r="AF105" s="96" t="str">
        <f t="shared" si="12"/>
        <v/>
      </c>
      <c r="AG105" s="50" t="str">
        <f t="shared" si="16"/>
        <v/>
      </c>
      <c r="AH105" s="31"/>
      <c r="AI105" s="51"/>
      <c r="AJ105" s="52"/>
      <c r="AK105" s="65"/>
      <c r="AL105" s="54" t="str">
        <f t="shared" si="13"/>
        <v/>
      </c>
      <c r="AM105" s="55" t="str">
        <f t="shared" si="14"/>
        <v/>
      </c>
      <c r="AN105" s="54" t="str">
        <f t="shared" si="17"/>
        <v/>
      </c>
      <c r="AO105" s="56" t="str">
        <f t="shared" si="18"/>
        <v/>
      </c>
      <c r="AP105" s="54" t="str">
        <f t="shared" si="19"/>
        <v/>
      </c>
      <c r="AQ105" s="54" t="str">
        <f t="shared" si="20"/>
        <v/>
      </c>
      <c r="AR105" s="54" t="str">
        <f t="shared" si="21"/>
        <v/>
      </c>
      <c r="AS105" s="54" t="str">
        <f t="shared" si="22"/>
        <v/>
      </c>
      <c r="AT105" s="57" t="str">
        <f t="shared" si="23"/>
        <v/>
      </c>
      <c r="AU105" s="65"/>
      <c r="AV105" s="81"/>
      <c r="AW105" s="65"/>
      <c r="AX105" s="21"/>
      <c r="AY105" s="76"/>
      <c r="AZ105" s="21"/>
      <c r="BA105" s="21"/>
      <c r="BB105" s="21"/>
      <c r="BC105" s="21"/>
    </row>
    <row r="106" ht="18.0" customHeight="1">
      <c r="A106" s="79"/>
      <c r="B106" s="63"/>
      <c r="C106" s="90"/>
      <c r="D106" s="91" t="str">
        <f>IFERROR(__xludf.DUMMYFUNCTION("IF(C106="""","""",REGEXEXTRACT(C106,""www.*.com""))"),"")</f>
        <v/>
      </c>
      <c r="E106" s="92" t="str">
        <f>IF(C106="","",VLOOKUP(D106, 'Sites e Siglas'!A104:C303,2))</f>
        <v/>
      </c>
      <c r="F106" s="92" t="str">
        <f>IF(C106="","",VLOOKUP(D106, 'Sites e Siglas'!A104:C303,3))</f>
        <v/>
      </c>
      <c r="G106" s="92"/>
      <c r="H106" s="97" t="str">
        <f>IFERROR(__xludf.DUMMYFUNCTION("IF(#REF!="""","""",INDEX(SPLIT(#REF!, "" x ""), 0, 1))"),"#REF!")</f>
        <v>#REF!</v>
      </c>
      <c r="I106" s="97" t="str">
        <f>IFERROR(__xludf.DUMMYFUNCTION("IF(#REF!="""","""",INDEX(SPLIT(#REF!, "" x ""), 0, 2))"),"#REF!")</f>
        <v>#REF!</v>
      </c>
      <c r="J106" s="97" t="str">
        <f>IFERROR(__xludf.DUMMYFUNCTION("IF(#REF!="""","""",INDEX(SPLIT(#REF!, "" x ""), 0, 3))"),"#REF!")</f>
        <v>#REF!</v>
      </c>
      <c r="K106" s="94" t="str">
        <f t="shared" si="1"/>
        <v>#REF!</v>
      </c>
      <c r="L106" s="88"/>
      <c r="M106" s="43"/>
      <c r="N106" s="43" t="str">
        <f t="shared" si="24"/>
        <v/>
      </c>
      <c r="O106" s="43"/>
      <c r="P106" s="43" t="str">
        <f t="shared" si="2"/>
        <v/>
      </c>
      <c r="Q106" s="31"/>
      <c r="R106" s="43"/>
      <c r="S106" s="80"/>
      <c r="T106" s="31"/>
      <c r="U106" s="82"/>
      <c r="V106" s="75" t="str">
        <f t="shared" si="3"/>
        <v/>
      </c>
      <c r="W106" s="75" t="str">
        <f t="shared" si="4"/>
        <v/>
      </c>
      <c r="X106" s="47" t="str">
        <f t="shared" si="5"/>
        <v/>
      </c>
      <c r="Y106" s="47" t="str">
        <f t="shared" si="6"/>
        <v/>
      </c>
      <c r="Z106" s="31"/>
      <c r="AA106" s="49" t="str">
        <f t="shared" si="7"/>
        <v/>
      </c>
      <c r="AB106" s="49" t="str">
        <f t="shared" si="8"/>
        <v/>
      </c>
      <c r="AC106" s="50" t="str">
        <f t="shared" si="9"/>
        <v/>
      </c>
      <c r="AD106" s="96" t="str">
        <f t="shared" si="10"/>
        <v/>
      </c>
      <c r="AE106" s="50" t="str">
        <f t="shared" si="11"/>
        <v/>
      </c>
      <c r="AF106" s="96" t="str">
        <f t="shared" si="12"/>
        <v/>
      </c>
      <c r="AG106" s="50" t="str">
        <f t="shared" si="16"/>
        <v/>
      </c>
      <c r="AH106" s="31"/>
      <c r="AI106" s="51"/>
      <c r="AJ106" s="52"/>
      <c r="AK106" s="65"/>
      <c r="AL106" s="54" t="str">
        <f t="shared" si="13"/>
        <v/>
      </c>
      <c r="AM106" s="55" t="str">
        <f t="shared" si="14"/>
        <v/>
      </c>
      <c r="AN106" s="54" t="str">
        <f t="shared" si="17"/>
        <v/>
      </c>
      <c r="AO106" s="56" t="str">
        <f t="shared" si="18"/>
        <v/>
      </c>
      <c r="AP106" s="54" t="str">
        <f t="shared" si="19"/>
        <v/>
      </c>
      <c r="AQ106" s="54" t="str">
        <f t="shared" si="20"/>
        <v/>
      </c>
      <c r="AR106" s="54" t="str">
        <f t="shared" si="21"/>
        <v/>
      </c>
      <c r="AS106" s="54" t="str">
        <f t="shared" si="22"/>
        <v/>
      </c>
      <c r="AT106" s="57" t="str">
        <f t="shared" si="23"/>
        <v/>
      </c>
      <c r="AU106" s="65"/>
      <c r="AV106" s="81"/>
      <c r="AW106" s="65"/>
      <c r="AX106" s="21"/>
      <c r="AY106" s="76"/>
      <c r="AZ106" s="21"/>
      <c r="BA106" s="21"/>
      <c r="BB106" s="21"/>
      <c r="BC106" s="21"/>
    </row>
    <row r="107" ht="18.0" customHeight="1">
      <c r="A107" s="79"/>
      <c r="B107" s="63"/>
      <c r="C107" s="90"/>
      <c r="D107" s="91" t="str">
        <f>IFERROR(__xludf.DUMMYFUNCTION("IF(C107="""","""",REGEXEXTRACT(C107,""www.*.com""))"),"")</f>
        <v/>
      </c>
      <c r="E107" s="92" t="str">
        <f>IF(C107="","",VLOOKUP(D107, 'Sites e Siglas'!A105:C304,2))</f>
        <v/>
      </c>
      <c r="F107" s="92" t="str">
        <f>IF(C107="","",VLOOKUP(D107, 'Sites e Siglas'!A105:C304,3))</f>
        <v/>
      </c>
      <c r="G107" s="92"/>
      <c r="H107" s="98" t="str">
        <f>IFERROR(__xludf.DUMMYFUNCTION("IF(#REF!="""","""",INDEX(SPLIT(#REF!, "" x ""), 0, 1))"),"#REF!")</f>
        <v>#REF!</v>
      </c>
      <c r="I107" s="98" t="str">
        <f>IFERROR(__xludf.DUMMYFUNCTION("IF(#REF!="""","""",INDEX(SPLIT(#REF!, "" x ""), 0, 2))"),"#REF!")</f>
        <v>#REF!</v>
      </c>
      <c r="J107" s="98" t="str">
        <f>IFERROR(__xludf.DUMMYFUNCTION("IF(#REF!="""","""",INDEX(SPLIT(#REF!, "" x ""), 0, 3))"),"#REF!")</f>
        <v>#REF!</v>
      </c>
      <c r="K107" s="94" t="str">
        <f t="shared" si="1"/>
        <v>#REF!</v>
      </c>
      <c r="L107" s="88"/>
      <c r="M107" s="43"/>
      <c r="N107" s="43" t="str">
        <f t="shared" si="24"/>
        <v/>
      </c>
      <c r="O107" s="43"/>
      <c r="P107" s="43" t="str">
        <f t="shared" si="2"/>
        <v/>
      </c>
      <c r="Q107" s="31"/>
      <c r="R107" s="43"/>
      <c r="S107" s="80"/>
      <c r="T107" s="31"/>
      <c r="U107" s="82"/>
      <c r="V107" s="75" t="str">
        <f t="shared" si="3"/>
        <v/>
      </c>
      <c r="W107" s="75" t="str">
        <f t="shared" si="4"/>
        <v/>
      </c>
      <c r="X107" s="47" t="str">
        <f t="shared" si="5"/>
        <v/>
      </c>
      <c r="Y107" s="47" t="str">
        <f t="shared" si="6"/>
        <v/>
      </c>
      <c r="Z107" s="31"/>
      <c r="AA107" s="49" t="str">
        <f t="shared" si="7"/>
        <v/>
      </c>
      <c r="AB107" s="49" t="str">
        <f t="shared" si="8"/>
        <v/>
      </c>
      <c r="AC107" s="50" t="str">
        <f t="shared" si="9"/>
        <v/>
      </c>
      <c r="AD107" s="96" t="str">
        <f t="shared" si="10"/>
        <v/>
      </c>
      <c r="AE107" s="50" t="str">
        <f t="shared" si="11"/>
        <v/>
      </c>
      <c r="AF107" s="96" t="str">
        <f t="shared" si="12"/>
        <v/>
      </c>
      <c r="AG107" s="50" t="str">
        <f t="shared" si="16"/>
        <v/>
      </c>
      <c r="AH107" s="31"/>
      <c r="AI107" s="51"/>
      <c r="AJ107" s="52"/>
      <c r="AK107" s="65"/>
      <c r="AL107" s="54" t="str">
        <f t="shared" si="13"/>
        <v/>
      </c>
      <c r="AM107" s="55" t="str">
        <f t="shared" si="14"/>
        <v/>
      </c>
      <c r="AN107" s="54" t="str">
        <f t="shared" si="17"/>
        <v/>
      </c>
      <c r="AO107" s="56" t="str">
        <f t="shared" si="18"/>
        <v/>
      </c>
      <c r="AP107" s="54" t="str">
        <f t="shared" si="19"/>
        <v/>
      </c>
      <c r="AQ107" s="54" t="str">
        <f t="shared" si="20"/>
        <v/>
      </c>
      <c r="AR107" s="54" t="str">
        <f t="shared" si="21"/>
        <v/>
      </c>
      <c r="AS107" s="54" t="str">
        <f t="shared" si="22"/>
        <v/>
      </c>
      <c r="AT107" s="57" t="str">
        <f t="shared" si="23"/>
        <v/>
      </c>
      <c r="AU107" s="65"/>
      <c r="AV107" s="81"/>
      <c r="AW107" s="65"/>
      <c r="AX107" s="21"/>
      <c r="AY107" s="76"/>
      <c r="AZ107" s="21"/>
      <c r="BA107" s="21"/>
      <c r="BB107" s="21"/>
      <c r="BC107" s="21"/>
    </row>
    <row r="108" ht="18.0" customHeight="1">
      <c r="A108" s="79"/>
      <c r="B108" s="63"/>
      <c r="C108" s="90"/>
      <c r="D108" s="91" t="str">
        <f>IFERROR(__xludf.DUMMYFUNCTION("IF(C108="""","""",REGEXEXTRACT(C108,""www.*.com""))"),"")</f>
        <v/>
      </c>
      <c r="E108" s="92" t="str">
        <f>IF(C108="","",VLOOKUP(D108, 'Sites e Siglas'!A106:C305,2))</f>
        <v/>
      </c>
      <c r="F108" s="92" t="str">
        <f>IF(C108="","",VLOOKUP(D108, 'Sites e Siglas'!A106:C305,3))</f>
        <v/>
      </c>
      <c r="G108" s="92"/>
      <c r="H108" s="97" t="str">
        <f>IFERROR(__xludf.DUMMYFUNCTION("IF(#REF!="""","""",INDEX(SPLIT(#REF!, "" x ""), 0, 1))"),"#REF!")</f>
        <v>#REF!</v>
      </c>
      <c r="I108" s="97" t="str">
        <f>IFERROR(__xludf.DUMMYFUNCTION("IF(#REF!="""","""",INDEX(SPLIT(#REF!, "" x ""), 0, 2))"),"#REF!")</f>
        <v>#REF!</v>
      </c>
      <c r="J108" s="97" t="str">
        <f>IFERROR(__xludf.DUMMYFUNCTION("IF(#REF!="""","""",INDEX(SPLIT(#REF!, "" x ""), 0, 3))"),"#REF!")</f>
        <v>#REF!</v>
      </c>
      <c r="K108" s="94" t="str">
        <f t="shared" si="1"/>
        <v>#REF!</v>
      </c>
      <c r="L108" s="88"/>
      <c r="M108" s="43"/>
      <c r="N108" s="43" t="str">
        <f t="shared" si="24"/>
        <v/>
      </c>
      <c r="O108" s="43"/>
      <c r="P108" s="43" t="str">
        <f t="shared" si="2"/>
        <v/>
      </c>
      <c r="Q108" s="31"/>
      <c r="R108" s="43"/>
      <c r="S108" s="80"/>
      <c r="T108" s="31"/>
      <c r="U108" s="82"/>
      <c r="V108" s="75" t="str">
        <f t="shared" si="3"/>
        <v/>
      </c>
      <c r="W108" s="75" t="str">
        <f t="shared" si="4"/>
        <v/>
      </c>
      <c r="X108" s="47" t="str">
        <f t="shared" si="5"/>
        <v/>
      </c>
      <c r="Y108" s="47" t="str">
        <f t="shared" si="6"/>
        <v/>
      </c>
      <c r="Z108" s="31"/>
      <c r="AA108" s="49" t="str">
        <f t="shared" si="7"/>
        <v/>
      </c>
      <c r="AB108" s="49" t="str">
        <f t="shared" si="8"/>
        <v/>
      </c>
      <c r="AC108" s="50" t="str">
        <f t="shared" si="9"/>
        <v/>
      </c>
      <c r="AD108" s="96" t="str">
        <f t="shared" si="10"/>
        <v/>
      </c>
      <c r="AE108" s="50" t="str">
        <f t="shared" si="11"/>
        <v/>
      </c>
      <c r="AF108" s="96" t="str">
        <f t="shared" si="12"/>
        <v/>
      </c>
      <c r="AG108" s="50" t="str">
        <f t="shared" si="16"/>
        <v/>
      </c>
      <c r="AH108" s="31"/>
      <c r="AI108" s="51"/>
      <c r="AJ108" s="52"/>
      <c r="AK108" s="65"/>
      <c r="AL108" s="54" t="str">
        <f t="shared" si="13"/>
        <v/>
      </c>
      <c r="AM108" s="55" t="str">
        <f t="shared" si="14"/>
        <v/>
      </c>
      <c r="AN108" s="54" t="str">
        <f t="shared" si="17"/>
        <v/>
      </c>
      <c r="AO108" s="56" t="str">
        <f t="shared" si="18"/>
        <v/>
      </c>
      <c r="AP108" s="54" t="str">
        <f t="shared" si="19"/>
        <v/>
      </c>
      <c r="AQ108" s="54" t="str">
        <f t="shared" si="20"/>
        <v/>
      </c>
      <c r="AR108" s="54" t="str">
        <f t="shared" si="21"/>
        <v/>
      </c>
      <c r="AS108" s="54" t="str">
        <f t="shared" si="22"/>
        <v/>
      </c>
      <c r="AT108" s="57" t="str">
        <f t="shared" si="23"/>
        <v/>
      </c>
      <c r="AU108" s="65"/>
      <c r="AV108" s="81"/>
      <c r="AW108" s="65"/>
      <c r="AX108" s="21"/>
      <c r="AY108" s="76"/>
      <c r="AZ108" s="21"/>
      <c r="BA108" s="21"/>
      <c r="BB108" s="21"/>
      <c r="BC108" s="21"/>
    </row>
    <row r="109" ht="18.0" customHeight="1">
      <c r="A109" s="79"/>
      <c r="B109" s="63"/>
      <c r="C109" s="90"/>
      <c r="D109" s="91" t="str">
        <f>IFERROR(__xludf.DUMMYFUNCTION("IF(C109="""","""",REGEXEXTRACT(C109,""www.*.com""))"),"")</f>
        <v/>
      </c>
      <c r="E109" s="92" t="str">
        <f>IF(C109="","",VLOOKUP(D109, 'Sites e Siglas'!A107:C306,2))</f>
        <v/>
      </c>
      <c r="F109" s="92" t="str">
        <f>IF(C109="","",VLOOKUP(D109, 'Sites e Siglas'!A107:C306,3))</f>
        <v/>
      </c>
      <c r="G109" s="92"/>
      <c r="H109" s="98" t="str">
        <f>IFERROR(__xludf.DUMMYFUNCTION("IF(#REF!="""","""",INDEX(SPLIT(#REF!, "" x ""), 0, 1))"),"#REF!")</f>
        <v>#REF!</v>
      </c>
      <c r="I109" s="98" t="str">
        <f>IFERROR(__xludf.DUMMYFUNCTION("IF(#REF!="""","""",INDEX(SPLIT(#REF!, "" x ""), 0, 2))"),"#REF!")</f>
        <v>#REF!</v>
      </c>
      <c r="J109" s="98" t="str">
        <f>IFERROR(__xludf.DUMMYFUNCTION("IF(#REF!="""","""",INDEX(SPLIT(#REF!, "" x ""), 0, 3))"),"#REF!")</f>
        <v>#REF!</v>
      </c>
      <c r="K109" s="94" t="str">
        <f t="shared" si="1"/>
        <v>#REF!</v>
      </c>
      <c r="L109" s="88"/>
      <c r="M109" s="43"/>
      <c r="N109" s="43" t="str">
        <f t="shared" si="24"/>
        <v/>
      </c>
      <c r="O109" s="43"/>
      <c r="P109" s="43" t="str">
        <f t="shared" si="2"/>
        <v/>
      </c>
      <c r="Q109" s="31"/>
      <c r="R109" s="43"/>
      <c r="S109" s="80"/>
      <c r="T109" s="31"/>
      <c r="U109" s="82"/>
      <c r="V109" s="75" t="str">
        <f t="shared" si="3"/>
        <v/>
      </c>
      <c r="W109" s="75" t="str">
        <f t="shared" si="4"/>
        <v/>
      </c>
      <c r="X109" s="47" t="str">
        <f t="shared" si="5"/>
        <v/>
      </c>
      <c r="Y109" s="47" t="str">
        <f t="shared" si="6"/>
        <v/>
      </c>
      <c r="Z109" s="31"/>
      <c r="AA109" s="49" t="str">
        <f t="shared" si="7"/>
        <v/>
      </c>
      <c r="AB109" s="49" t="str">
        <f t="shared" si="8"/>
        <v/>
      </c>
      <c r="AC109" s="50" t="str">
        <f t="shared" si="9"/>
        <v/>
      </c>
      <c r="AD109" s="96" t="str">
        <f t="shared" si="10"/>
        <v/>
      </c>
      <c r="AE109" s="50" t="str">
        <f t="shared" si="11"/>
        <v/>
      </c>
      <c r="AF109" s="96" t="str">
        <f t="shared" si="12"/>
        <v/>
      </c>
      <c r="AG109" s="50" t="str">
        <f t="shared" si="16"/>
        <v/>
      </c>
      <c r="AH109" s="31"/>
      <c r="AI109" s="51"/>
      <c r="AJ109" s="52"/>
      <c r="AK109" s="65"/>
      <c r="AL109" s="54" t="str">
        <f t="shared" si="13"/>
        <v/>
      </c>
      <c r="AM109" s="55" t="str">
        <f t="shared" si="14"/>
        <v/>
      </c>
      <c r="AN109" s="54" t="str">
        <f t="shared" si="17"/>
        <v/>
      </c>
      <c r="AO109" s="56" t="str">
        <f t="shared" si="18"/>
        <v/>
      </c>
      <c r="AP109" s="54" t="str">
        <f t="shared" si="19"/>
        <v/>
      </c>
      <c r="AQ109" s="54" t="str">
        <f t="shared" si="20"/>
        <v/>
      </c>
      <c r="AR109" s="54" t="str">
        <f t="shared" si="21"/>
        <v/>
      </c>
      <c r="AS109" s="54" t="str">
        <f t="shared" si="22"/>
        <v/>
      </c>
      <c r="AT109" s="57" t="str">
        <f t="shared" si="23"/>
        <v/>
      </c>
      <c r="AU109" s="65"/>
      <c r="AV109" s="81"/>
      <c r="AW109" s="65"/>
      <c r="AX109" s="21"/>
      <c r="AY109" s="76"/>
      <c r="AZ109" s="21"/>
      <c r="BA109" s="21"/>
      <c r="BB109" s="21"/>
      <c r="BC109" s="21"/>
    </row>
    <row r="110" ht="18.0" customHeight="1">
      <c r="A110" s="79"/>
      <c r="B110" s="63"/>
      <c r="C110" s="90"/>
      <c r="D110" s="91" t="str">
        <f>IFERROR(__xludf.DUMMYFUNCTION("IF(C110="""","""",REGEXEXTRACT(C110,""www.*.com""))"),"")</f>
        <v/>
      </c>
      <c r="E110" s="92" t="str">
        <f>IF(C110="","",VLOOKUP(D110, 'Sites e Siglas'!A108:C307,2))</f>
        <v/>
      </c>
      <c r="F110" s="92" t="str">
        <f>IF(C110="","",VLOOKUP(D110, 'Sites e Siglas'!A108:C307,3))</f>
        <v/>
      </c>
      <c r="G110" s="92"/>
      <c r="H110" s="97" t="str">
        <f>IFERROR(__xludf.DUMMYFUNCTION("IF(#REF!="""","""",INDEX(SPLIT(#REF!, "" x ""), 0, 1))"),"#REF!")</f>
        <v>#REF!</v>
      </c>
      <c r="I110" s="97" t="str">
        <f>IFERROR(__xludf.DUMMYFUNCTION("IF(#REF!="""","""",INDEX(SPLIT(#REF!, "" x ""), 0, 2))"),"#REF!")</f>
        <v>#REF!</v>
      </c>
      <c r="J110" s="97" t="str">
        <f>IFERROR(__xludf.DUMMYFUNCTION("IF(#REF!="""","""",INDEX(SPLIT(#REF!, "" x ""), 0, 3))"),"#REF!")</f>
        <v>#REF!</v>
      </c>
      <c r="K110" s="94" t="str">
        <f t="shared" si="1"/>
        <v>#REF!</v>
      </c>
      <c r="L110" s="88"/>
      <c r="M110" s="43"/>
      <c r="N110" s="43" t="str">
        <f t="shared" si="24"/>
        <v/>
      </c>
      <c r="O110" s="43"/>
      <c r="P110" s="43" t="str">
        <f t="shared" si="2"/>
        <v/>
      </c>
      <c r="Q110" s="31"/>
      <c r="R110" s="43"/>
      <c r="S110" s="80"/>
      <c r="T110" s="31"/>
      <c r="U110" s="82"/>
      <c r="V110" s="75" t="str">
        <f t="shared" si="3"/>
        <v/>
      </c>
      <c r="W110" s="75" t="str">
        <f t="shared" si="4"/>
        <v/>
      </c>
      <c r="X110" s="47" t="str">
        <f t="shared" si="5"/>
        <v/>
      </c>
      <c r="Y110" s="47" t="str">
        <f t="shared" si="6"/>
        <v/>
      </c>
      <c r="Z110" s="31"/>
      <c r="AA110" s="49" t="str">
        <f t="shared" si="7"/>
        <v/>
      </c>
      <c r="AB110" s="49" t="str">
        <f t="shared" si="8"/>
        <v/>
      </c>
      <c r="AC110" s="50" t="str">
        <f t="shared" si="9"/>
        <v/>
      </c>
      <c r="AD110" s="96" t="str">
        <f t="shared" si="10"/>
        <v/>
      </c>
      <c r="AE110" s="50" t="str">
        <f t="shared" si="11"/>
        <v/>
      </c>
      <c r="AF110" s="96" t="str">
        <f t="shared" si="12"/>
        <v/>
      </c>
      <c r="AG110" s="50" t="str">
        <f t="shared" si="16"/>
        <v/>
      </c>
      <c r="AH110" s="31"/>
      <c r="AI110" s="51"/>
      <c r="AJ110" s="52"/>
      <c r="AK110" s="65"/>
      <c r="AL110" s="54" t="str">
        <f t="shared" si="13"/>
        <v/>
      </c>
      <c r="AM110" s="55" t="str">
        <f t="shared" si="14"/>
        <v/>
      </c>
      <c r="AN110" s="54" t="str">
        <f t="shared" si="17"/>
        <v/>
      </c>
      <c r="AO110" s="56" t="str">
        <f t="shared" si="18"/>
        <v/>
      </c>
      <c r="AP110" s="54" t="str">
        <f t="shared" si="19"/>
        <v/>
      </c>
      <c r="AQ110" s="54" t="str">
        <f t="shared" si="20"/>
        <v/>
      </c>
      <c r="AR110" s="54" t="str">
        <f t="shared" si="21"/>
        <v/>
      </c>
      <c r="AS110" s="54" t="str">
        <f t="shared" si="22"/>
        <v/>
      </c>
      <c r="AT110" s="57" t="str">
        <f t="shared" si="23"/>
        <v/>
      </c>
      <c r="AU110" s="65"/>
      <c r="AV110" s="81"/>
      <c r="AW110" s="65"/>
      <c r="AX110" s="21"/>
      <c r="AY110" s="76"/>
      <c r="AZ110" s="21"/>
      <c r="BA110" s="21"/>
      <c r="BB110" s="21"/>
      <c r="BC110" s="21"/>
    </row>
    <row r="111" ht="18.0" customHeight="1">
      <c r="A111" s="79"/>
      <c r="B111" s="63"/>
      <c r="C111" s="90"/>
      <c r="D111" s="91" t="str">
        <f>IFERROR(__xludf.DUMMYFUNCTION("IF(C111="""","""",REGEXEXTRACT(C111,""www.*.com""))"),"")</f>
        <v/>
      </c>
      <c r="E111" s="92" t="str">
        <f>IF(C111="","",VLOOKUP(D111, 'Sites e Siglas'!A109:C308,2))</f>
        <v/>
      </c>
      <c r="F111" s="92" t="str">
        <f>IF(C111="","",VLOOKUP(D111, 'Sites e Siglas'!A109:C308,3))</f>
        <v/>
      </c>
      <c r="G111" s="92"/>
      <c r="H111" s="98" t="str">
        <f>IFERROR(__xludf.DUMMYFUNCTION("IF(#REF!="""","""",INDEX(SPLIT(#REF!, "" x ""), 0, 1))"),"#REF!")</f>
        <v>#REF!</v>
      </c>
      <c r="I111" s="98" t="str">
        <f>IFERROR(__xludf.DUMMYFUNCTION("IF(#REF!="""","""",INDEX(SPLIT(#REF!, "" x ""), 0, 2))"),"#REF!")</f>
        <v>#REF!</v>
      </c>
      <c r="J111" s="98" t="str">
        <f>IFERROR(__xludf.DUMMYFUNCTION("IF(#REF!="""","""",INDEX(SPLIT(#REF!, "" x ""), 0, 3))"),"#REF!")</f>
        <v>#REF!</v>
      </c>
      <c r="K111" s="94" t="str">
        <f t="shared" si="1"/>
        <v>#REF!</v>
      </c>
      <c r="L111" s="88"/>
      <c r="M111" s="43"/>
      <c r="N111" s="43" t="str">
        <f t="shared" si="24"/>
        <v/>
      </c>
      <c r="O111" s="43"/>
      <c r="P111" s="43" t="str">
        <f t="shared" si="2"/>
        <v/>
      </c>
      <c r="Q111" s="31"/>
      <c r="R111" s="43"/>
      <c r="S111" s="80"/>
      <c r="T111" s="31"/>
      <c r="U111" s="82"/>
      <c r="V111" s="75" t="str">
        <f t="shared" si="3"/>
        <v/>
      </c>
      <c r="W111" s="75" t="str">
        <f t="shared" si="4"/>
        <v/>
      </c>
      <c r="X111" s="47" t="str">
        <f t="shared" si="5"/>
        <v/>
      </c>
      <c r="Y111" s="47" t="str">
        <f t="shared" si="6"/>
        <v/>
      </c>
      <c r="Z111" s="31"/>
      <c r="AA111" s="49" t="str">
        <f t="shared" si="7"/>
        <v/>
      </c>
      <c r="AB111" s="49" t="str">
        <f t="shared" si="8"/>
        <v/>
      </c>
      <c r="AC111" s="50" t="str">
        <f t="shared" si="9"/>
        <v/>
      </c>
      <c r="AD111" s="96" t="str">
        <f t="shared" si="10"/>
        <v/>
      </c>
      <c r="AE111" s="50" t="str">
        <f t="shared" si="11"/>
        <v/>
      </c>
      <c r="AF111" s="96" t="str">
        <f t="shared" si="12"/>
        <v/>
      </c>
      <c r="AG111" s="50" t="str">
        <f t="shared" si="16"/>
        <v/>
      </c>
      <c r="AH111" s="31"/>
      <c r="AI111" s="51"/>
      <c r="AJ111" s="52"/>
      <c r="AK111" s="65"/>
      <c r="AL111" s="54" t="str">
        <f t="shared" si="13"/>
        <v/>
      </c>
      <c r="AM111" s="55" t="str">
        <f t="shared" si="14"/>
        <v/>
      </c>
      <c r="AN111" s="54" t="str">
        <f t="shared" si="17"/>
        <v/>
      </c>
      <c r="AO111" s="56" t="str">
        <f t="shared" si="18"/>
        <v/>
      </c>
      <c r="AP111" s="54" t="str">
        <f t="shared" si="19"/>
        <v/>
      </c>
      <c r="AQ111" s="54" t="str">
        <f t="shared" si="20"/>
        <v/>
      </c>
      <c r="AR111" s="54" t="str">
        <f t="shared" si="21"/>
        <v/>
      </c>
      <c r="AS111" s="54" t="str">
        <f t="shared" si="22"/>
        <v/>
      </c>
      <c r="AT111" s="57" t="str">
        <f t="shared" si="23"/>
        <v/>
      </c>
      <c r="AU111" s="65"/>
      <c r="AV111" s="81"/>
      <c r="AW111" s="65"/>
      <c r="AX111" s="21"/>
      <c r="AY111" s="76"/>
      <c r="AZ111" s="21"/>
      <c r="BA111" s="21"/>
      <c r="BB111" s="21"/>
      <c r="BC111" s="21"/>
    </row>
    <row r="112" ht="18.0" customHeight="1">
      <c r="A112" s="79"/>
      <c r="B112" s="63"/>
      <c r="C112" s="90"/>
      <c r="D112" s="91" t="str">
        <f>IFERROR(__xludf.DUMMYFUNCTION("IF(C112="""","""",REGEXEXTRACT(C112,""www.*.com""))"),"")</f>
        <v/>
      </c>
      <c r="E112" s="92" t="str">
        <f>IF(C112="","",VLOOKUP(D112, 'Sites e Siglas'!A110:C309,2))</f>
        <v/>
      </c>
      <c r="F112" s="92" t="str">
        <f>IF(C112="","",VLOOKUP(D112, 'Sites e Siglas'!A110:C309,3))</f>
        <v/>
      </c>
      <c r="G112" s="92"/>
      <c r="H112" s="97" t="str">
        <f>IFERROR(__xludf.DUMMYFUNCTION("IF(#REF!="""","""",INDEX(SPLIT(#REF!, "" x ""), 0, 1))"),"#REF!")</f>
        <v>#REF!</v>
      </c>
      <c r="I112" s="97" t="str">
        <f>IFERROR(__xludf.DUMMYFUNCTION("IF(#REF!="""","""",INDEX(SPLIT(#REF!, "" x ""), 0, 2))"),"#REF!")</f>
        <v>#REF!</v>
      </c>
      <c r="J112" s="97" t="str">
        <f>IFERROR(__xludf.DUMMYFUNCTION("IF(#REF!="""","""",INDEX(SPLIT(#REF!, "" x ""), 0, 3))"),"#REF!")</f>
        <v>#REF!</v>
      </c>
      <c r="K112" s="94" t="str">
        <f t="shared" si="1"/>
        <v>#REF!</v>
      </c>
      <c r="L112" s="88"/>
      <c r="M112" s="43"/>
      <c r="N112" s="43" t="str">
        <f t="shared" si="24"/>
        <v/>
      </c>
      <c r="O112" s="43"/>
      <c r="P112" s="43" t="str">
        <f t="shared" si="2"/>
        <v/>
      </c>
      <c r="Q112" s="31"/>
      <c r="R112" s="43"/>
      <c r="S112" s="80"/>
      <c r="T112" s="31"/>
      <c r="U112" s="82"/>
      <c r="V112" s="75" t="str">
        <f t="shared" si="3"/>
        <v/>
      </c>
      <c r="W112" s="75" t="str">
        <f t="shared" si="4"/>
        <v/>
      </c>
      <c r="X112" s="47" t="str">
        <f t="shared" si="5"/>
        <v/>
      </c>
      <c r="Y112" s="47" t="str">
        <f t="shared" si="6"/>
        <v/>
      </c>
      <c r="Z112" s="31"/>
      <c r="AA112" s="49" t="str">
        <f t="shared" si="7"/>
        <v/>
      </c>
      <c r="AB112" s="49" t="str">
        <f t="shared" si="8"/>
        <v/>
      </c>
      <c r="AC112" s="50" t="str">
        <f t="shared" si="9"/>
        <v/>
      </c>
      <c r="AD112" s="96" t="str">
        <f t="shared" si="10"/>
        <v/>
      </c>
      <c r="AE112" s="50" t="str">
        <f t="shared" si="11"/>
        <v/>
      </c>
      <c r="AF112" s="96" t="str">
        <f t="shared" si="12"/>
        <v/>
      </c>
      <c r="AG112" s="50" t="str">
        <f t="shared" si="16"/>
        <v/>
      </c>
      <c r="AH112" s="31"/>
      <c r="AI112" s="51"/>
      <c r="AJ112" s="52"/>
      <c r="AK112" s="65"/>
      <c r="AL112" s="54" t="str">
        <f t="shared" si="13"/>
        <v/>
      </c>
      <c r="AM112" s="55" t="str">
        <f t="shared" si="14"/>
        <v/>
      </c>
      <c r="AN112" s="54" t="str">
        <f t="shared" si="17"/>
        <v/>
      </c>
      <c r="AO112" s="56" t="str">
        <f t="shared" si="18"/>
        <v/>
      </c>
      <c r="AP112" s="54" t="str">
        <f t="shared" si="19"/>
        <v/>
      </c>
      <c r="AQ112" s="54" t="str">
        <f t="shared" si="20"/>
        <v/>
      </c>
      <c r="AR112" s="54" t="str">
        <f t="shared" si="21"/>
        <v/>
      </c>
      <c r="AS112" s="54" t="str">
        <f t="shared" si="22"/>
        <v/>
      </c>
      <c r="AT112" s="57" t="str">
        <f t="shared" si="23"/>
        <v/>
      </c>
      <c r="AU112" s="65"/>
      <c r="AV112" s="81"/>
      <c r="AW112" s="65"/>
      <c r="AX112" s="21"/>
      <c r="AY112" s="76"/>
      <c r="AZ112" s="21"/>
      <c r="BA112" s="21"/>
      <c r="BB112" s="21"/>
      <c r="BC112" s="21"/>
    </row>
    <row r="113" ht="18.0" customHeight="1">
      <c r="A113" s="79"/>
      <c r="B113" s="63"/>
      <c r="C113" s="90"/>
      <c r="D113" s="91" t="str">
        <f>IFERROR(__xludf.DUMMYFUNCTION("IF(C113="""","""",REGEXEXTRACT(C113,""www.*.com""))"),"")</f>
        <v/>
      </c>
      <c r="E113" s="92" t="str">
        <f>IF(C113="","",VLOOKUP(D113, 'Sites e Siglas'!A111:C310,2))</f>
        <v/>
      </c>
      <c r="F113" s="92" t="str">
        <f>IF(C113="","",VLOOKUP(D113, 'Sites e Siglas'!A111:C310,3))</f>
        <v/>
      </c>
      <c r="G113" s="92"/>
      <c r="H113" s="98" t="str">
        <f>IFERROR(__xludf.DUMMYFUNCTION("IF(#REF!="""","""",INDEX(SPLIT(#REF!, "" x ""), 0, 1))"),"#REF!")</f>
        <v>#REF!</v>
      </c>
      <c r="I113" s="98" t="str">
        <f>IFERROR(__xludf.DUMMYFUNCTION("IF(#REF!="""","""",INDEX(SPLIT(#REF!, "" x ""), 0, 2))"),"#REF!")</f>
        <v>#REF!</v>
      </c>
      <c r="J113" s="98" t="str">
        <f>IFERROR(__xludf.DUMMYFUNCTION("IF(#REF!="""","""",INDEX(SPLIT(#REF!, "" x ""), 0, 3))"),"#REF!")</f>
        <v>#REF!</v>
      </c>
      <c r="K113" s="94" t="str">
        <f t="shared" si="1"/>
        <v>#REF!</v>
      </c>
      <c r="L113" s="88"/>
      <c r="M113" s="43"/>
      <c r="N113" s="43" t="str">
        <f t="shared" si="24"/>
        <v/>
      </c>
      <c r="O113" s="43"/>
      <c r="P113" s="43" t="str">
        <f t="shared" si="2"/>
        <v/>
      </c>
      <c r="Q113" s="31"/>
      <c r="R113" s="43"/>
      <c r="S113" s="80"/>
      <c r="T113" s="31"/>
      <c r="U113" s="82"/>
      <c r="V113" s="75" t="str">
        <f t="shared" si="3"/>
        <v/>
      </c>
      <c r="W113" s="75" t="str">
        <f t="shared" si="4"/>
        <v/>
      </c>
      <c r="X113" s="47" t="str">
        <f t="shared" si="5"/>
        <v/>
      </c>
      <c r="Y113" s="47" t="str">
        <f t="shared" si="6"/>
        <v/>
      </c>
      <c r="Z113" s="31"/>
      <c r="AA113" s="49" t="str">
        <f t="shared" si="7"/>
        <v/>
      </c>
      <c r="AB113" s="49" t="str">
        <f t="shared" si="8"/>
        <v/>
      </c>
      <c r="AC113" s="50" t="str">
        <f t="shared" si="9"/>
        <v/>
      </c>
      <c r="AD113" s="96" t="str">
        <f t="shared" si="10"/>
        <v/>
      </c>
      <c r="AE113" s="50" t="str">
        <f t="shared" si="11"/>
        <v/>
      </c>
      <c r="AF113" s="96" t="str">
        <f t="shared" si="12"/>
        <v/>
      </c>
      <c r="AG113" s="50" t="str">
        <f t="shared" si="16"/>
        <v/>
      </c>
      <c r="AH113" s="31"/>
      <c r="AI113" s="51"/>
      <c r="AJ113" s="52"/>
      <c r="AK113" s="65"/>
      <c r="AL113" s="54" t="str">
        <f t="shared" si="13"/>
        <v/>
      </c>
      <c r="AM113" s="55" t="str">
        <f t="shared" si="14"/>
        <v/>
      </c>
      <c r="AN113" s="54" t="str">
        <f t="shared" si="17"/>
        <v/>
      </c>
      <c r="AO113" s="56" t="str">
        <f t="shared" si="18"/>
        <v/>
      </c>
      <c r="AP113" s="54" t="str">
        <f t="shared" si="19"/>
        <v/>
      </c>
      <c r="AQ113" s="54" t="str">
        <f t="shared" si="20"/>
        <v/>
      </c>
      <c r="AR113" s="54" t="str">
        <f t="shared" si="21"/>
        <v/>
      </c>
      <c r="AS113" s="54" t="str">
        <f t="shared" si="22"/>
        <v/>
      </c>
      <c r="AT113" s="57" t="str">
        <f t="shared" si="23"/>
        <v/>
      </c>
      <c r="AU113" s="65"/>
      <c r="AV113" s="81"/>
      <c r="AW113" s="65"/>
      <c r="AX113" s="21"/>
      <c r="AY113" s="76"/>
      <c r="AZ113" s="21"/>
      <c r="BA113" s="21"/>
      <c r="BB113" s="21"/>
      <c r="BC113" s="21"/>
    </row>
    <row r="114" ht="18.0" customHeight="1">
      <c r="A114" s="79"/>
      <c r="B114" s="63"/>
      <c r="C114" s="90"/>
      <c r="D114" s="91" t="str">
        <f>IFERROR(__xludf.DUMMYFUNCTION("IF(C114="""","""",REGEXEXTRACT(C114,""www.*.com""))"),"")</f>
        <v/>
      </c>
      <c r="E114" s="92" t="str">
        <f>IF(C114="","",VLOOKUP(D114, 'Sites e Siglas'!A112:C311,2))</f>
        <v/>
      </c>
      <c r="F114" s="92" t="str">
        <f>IF(C114="","",VLOOKUP(D114, 'Sites e Siglas'!A112:C311,3))</f>
        <v/>
      </c>
      <c r="G114" s="92"/>
      <c r="H114" s="97" t="str">
        <f>IFERROR(__xludf.DUMMYFUNCTION("IF(#REF!="""","""",INDEX(SPLIT(#REF!, "" x ""), 0, 1))"),"#REF!")</f>
        <v>#REF!</v>
      </c>
      <c r="I114" s="97" t="str">
        <f>IFERROR(__xludf.DUMMYFUNCTION("IF(#REF!="""","""",INDEX(SPLIT(#REF!, "" x ""), 0, 2))"),"#REF!")</f>
        <v>#REF!</v>
      </c>
      <c r="J114" s="97" t="str">
        <f>IFERROR(__xludf.DUMMYFUNCTION("IF(#REF!="""","""",INDEX(SPLIT(#REF!, "" x ""), 0, 3))"),"#REF!")</f>
        <v>#REF!</v>
      </c>
      <c r="K114" s="94" t="str">
        <f t="shared" si="1"/>
        <v>#REF!</v>
      </c>
      <c r="L114" s="88"/>
      <c r="M114" s="43"/>
      <c r="N114" s="43" t="str">
        <f t="shared" si="24"/>
        <v/>
      </c>
      <c r="O114" s="43"/>
      <c r="P114" s="43" t="str">
        <f t="shared" si="2"/>
        <v/>
      </c>
      <c r="Q114" s="31"/>
      <c r="R114" s="43"/>
      <c r="S114" s="80"/>
      <c r="T114" s="31"/>
      <c r="U114" s="82"/>
      <c r="V114" s="75" t="str">
        <f t="shared" si="3"/>
        <v/>
      </c>
      <c r="W114" s="75" t="str">
        <f t="shared" si="4"/>
        <v/>
      </c>
      <c r="X114" s="47" t="str">
        <f t="shared" si="5"/>
        <v/>
      </c>
      <c r="Y114" s="47" t="str">
        <f t="shared" si="6"/>
        <v/>
      </c>
      <c r="Z114" s="31"/>
      <c r="AA114" s="49" t="str">
        <f t="shared" si="7"/>
        <v/>
      </c>
      <c r="AB114" s="49" t="str">
        <f t="shared" si="8"/>
        <v/>
      </c>
      <c r="AC114" s="50" t="str">
        <f t="shared" si="9"/>
        <v/>
      </c>
      <c r="AD114" s="96" t="str">
        <f t="shared" si="10"/>
        <v/>
      </c>
      <c r="AE114" s="50" t="str">
        <f t="shared" si="11"/>
        <v/>
      </c>
      <c r="AF114" s="96" t="str">
        <f t="shared" si="12"/>
        <v/>
      </c>
      <c r="AG114" s="50" t="str">
        <f t="shared" si="16"/>
        <v/>
      </c>
      <c r="AH114" s="31"/>
      <c r="AI114" s="51"/>
      <c r="AJ114" s="52"/>
      <c r="AK114" s="65"/>
      <c r="AL114" s="54" t="str">
        <f t="shared" si="13"/>
        <v/>
      </c>
      <c r="AM114" s="55" t="str">
        <f t="shared" si="14"/>
        <v/>
      </c>
      <c r="AN114" s="54" t="str">
        <f t="shared" si="17"/>
        <v/>
      </c>
      <c r="AO114" s="56" t="str">
        <f t="shared" si="18"/>
        <v/>
      </c>
      <c r="AP114" s="54" t="str">
        <f t="shared" si="19"/>
        <v/>
      </c>
      <c r="AQ114" s="54" t="str">
        <f t="shared" si="20"/>
        <v/>
      </c>
      <c r="AR114" s="54" t="str">
        <f t="shared" si="21"/>
        <v/>
      </c>
      <c r="AS114" s="54" t="str">
        <f t="shared" si="22"/>
        <v/>
      </c>
      <c r="AT114" s="57" t="str">
        <f t="shared" si="23"/>
        <v/>
      </c>
      <c r="AU114" s="65"/>
      <c r="AV114" s="81"/>
      <c r="AW114" s="65"/>
      <c r="AX114" s="21"/>
      <c r="AY114" s="76"/>
      <c r="AZ114" s="21"/>
      <c r="BA114" s="21"/>
      <c r="BB114" s="21"/>
      <c r="BC114" s="21"/>
    </row>
    <row r="115" ht="18.0" customHeight="1">
      <c r="A115" s="79"/>
      <c r="B115" s="63"/>
      <c r="C115" s="90"/>
      <c r="D115" s="91" t="str">
        <f>IFERROR(__xludf.DUMMYFUNCTION("IF(C115="""","""",REGEXEXTRACT(C115,""www.*.com""))"),"")</f>
        <v/>
      </c>
      <c r="E115" s="92" t="str">
        <f>IF(C115="","",VLOOKUP(D115, 'Sites e Siglas'!A113:C312,2))</f>
        <v/>
      </c>
      <c r="F115" s="92" t="str">
        <f>IF(C115="","",VLOOKUP(D115, 'Sites e Siglas'!A113:C312,3))</f>
        <v/>
      </c>
      <c r="G115" s="92"/>
      <c r="H115" s="98" t="str">
        <f>IFERROR(__xludf.DUMMYFUNCTION("IF(#REF!="""","""",INDEX(SPLIT(#REF!, "" x ""), 0, 1))"),"#REF!")</f>
        <v>#REF!</v>
      </c>
      <c r="I115" s="98" t="str">
        <f>IFERROR(__xludf.DUMMYFUNCTION("IF(#REF!="""","""",INDEX(SPLIT(#REF!, "" x ""), 0, 2))"),"#REF!")</f>
        <v>#REF!</v>
      </c>
      <c r="J115" s="98" t="str">
        <f>IFERROR(__xludf.DUMMYFUNCTION("IF(#REF!="""","""",INDEX(SPLIT(#REF!, "" x ""), 0, 3))"),"#REF!")</f>
        <v>#REF!</v>
      </c>
      <c r="K115" s="94" t="str">
        <f t="shared" si="1"/>
        <v>#REF!</v>
      </c>
      <c r="L115" s="88"/>
      <c r="M115" s="43"/>
      <c r="N115" s="43" t="str">
        <f t="shared" si="24"/>
        <v/>
      </c>
      <c r="O115" s="43"/>
      <c r="P115" s="43" t="str">
        <f t="shared" si="2"/>
        <v/>
      </c>
      <c r="Q115" s="31"/>
      <c r="R115" s="43"/>
      <c r="S115" s="80"/>
      <c r="T115" s="31"/>
      <c r="U115" s="82"/>
      <c r="V115" s="75" t="str">
        <f t="shared" si="3"/>
        <v/>
      </c>
      <c r="W115" s="75" t="str">
        <f t="shared" si="4"/>
        <v/>
      </c>
      <c r="X115" s="47" t="str">
        <f t="shared" si="5"/>
        <v/>
      </c>
      <c r="Y115" s="47" t="str">
        <f t="shared" si="6"/>
        <v/>
      </c>
      <c r="Z115" s="31"/>
      <c r="AA115" s="49" t="str">
        <f t="shared" si="7"/>
        <v/>
      </c>
      <c r="AB115" s="49" t="str">
        <f t="shared" si="8"/>
        <v/>
      </c>
      <c r="AC115" s="50" t="str">
        <f t="shared" si="9"/>
        <v/>
      </c>
      <c r="AD115" s="96" t="str">
        <f t="shared" si="10"/>
        <v/>
      </c>
      <c r="AE115" s="50" t="str">
        <f t="shared" si="11"/>
        <v/>
      </c>
      <c r="AF115" s="96" t="str">
        <f t="shared" si="12"/>
        <v/>
      </c>
      <c r="AG115" s="50" t="str">
        <f t="shared" si="16"/>
        <v/>
      </c>
      <c r="AH115" s="31"/>
      <c r="AI115" s="51"/>
      <c r="AJ115" s="52"/>
      <c r="AK115" s="65"/>
      <c r="AL115" s="54" t="str">
        <f t="shared" si="13"/>
        <v/>
      </c>
      <c r="AM115" s="55" t="str">
        <f t="shared" si="14"/>
        <v/>
      </c>
      <c r="AN115" s="54" t="str">
        <f t="shared" si="17"/>
        <v/>
      </c>
      <c r="AO115" s="56" t="str">
        <f t="shared" si="18"/>
        <v/>
      </c>
      <c r="AP115" s="54" t="str">
        <f t="shared" si="19"/>
        <v/>
      </c>
      <c r="AQ115" s="54" t="str">
        <f t="shared" si="20"/>
        <v/>
      </c>
      <c r="AR115" s="54" t="str">
        <f t="shared" si="21"/>
        <v/>
      </c>
      <c r="AS115" s="54" t="str">
        <f t="shared" si="22"/>
        <v/>
      </c>
      <c r="AT115" s="57" t="str">
        <f t="shared" si="23"/>
        <v/>
      </c>
      <c r="AU115" s="65"/>
      <c r="AV115" s="81"/>
      <c r="AW115" s="65"/>
      <c r="AX115" s="21"/>
      <c r="AY115" s="76"/>
      <c r="AZ115" s="21"/>
      <c r="BA115" s="21"/>
      <c r="BB115" s="21"/>
      <c r="BC115" s="21"/>
    </row>
    <row r="116" ht="18.0" customHeight="1">
      <c r="A116" s="79"/>
      <c r="B116" s="63"/>
      <c r="C116" s="90"/>
      <c r="D116" s="91" t="str">
        <f>IFERROR(__xludf.DUMMYFUNCTION("IF(C116="""","""",REGEXEXTRACT(C116,""www.*.com""))"),"")</f>
        <v/>
      </c>
      <c r="E116" s="92" t="str">
        <f>IF(C116="","",VLOOKUP(D116, 'Sites e Siglas'!A114:C313,2))</f>
        <v/>
      </c>
      <c r="F116" s="92" t="str">
        <f>IF(C116="","",VLOOKUP(D116, 'Sites e Siglas'!A114:C313,3))</f>
        <v/>
      </c>
      <c r="G116" s="92"/>
      <c r="H116" s="97" t="str">
        <f>IFERROR(__xludf.DUMMYFUNCTION("IF(#REF!="""","""",INDEX(SPLIT(#REF!, "" x ""), 0, 1))"),"#REF!")</f>
        <v>#REF!</v>
      </c>
      <c r="I116" s="97" t="str">
        <f>IFERROR(__xludf.DUMMYFUNCTION("IF(#REF!="""","""",INDEX(SPLIT(#REF!, "" x ""), 0, 2))"),"#REF!")</f>
        <v>#REF!</v>
      </c>
      <c r="J116" s="97" t="str">
        <f>IFERROR(__xludf.DUMMYFUNCTION("IF(#REF!="""","""",INDEX(SPLIT(#REF!, "" x ""), 0, 3))"),"#REF!")</f>
        <v>#REF!</v>
      </c>
      <c r="K116" s="94" t="str">
        <f t="shared" si="1"/>
        <v>#REF!</v>
      </c>
      <c r="L116" s="88"/>
      <c r="M116" s="43"/>
      <c r="N116" s="43" t="str">
        <f t="shared" si="24"/>
        <v/>
      </c>
      <c r="O116" s="43"/>
      <c r="P116" s="43" t="str">
        <f t="shared" si="2"/>
        <v/>
      </c>
      <c r="Q116" s="31"/>
      <c r="R116" s="43"/>
      <c r="S116" s="80"/>
      <c r="T116" s="31"/>
      <c r="U116" s="82"/>
      <c r="V116" s="75" t="str">
        <f t="shared" si="3"/>
        <v/>
      </c>
      <c r="W116" s="75" t="str">
        <f t="shared" si="4"/>
        <v/>
      </c>
      <c r="X116" s="47" t="str">
        <f t="shared" si="5"/>
        <v/>
      </c>
      <c r="Y116" s="47" t="str">
        <f t="shared" si="6"/>
        <v/>
      </c>
      <c r="Z116" s="31"/>
      <c r="AA116" s="49" t="str">
        <f t="shared" si="7"/>
        <v/>
      </c>
      <c r="AB116" s="49" t="str">
        <f t="shared" si="8"/>
        <v/>
      </c>
      <c r="AC116" s="50" t="str">
        <f t="shared" si="9"/>
        <v/>
      </c>
      <c r="AD116" s="96" t="str">
        <f t="shared" si="10"/>
        <v/>
      </c>
      <c r="AE116" s="50" t="str">
        <f t="shared" si="11"/>
        <v/>
      </c>
      <c r="AF116" s="96" t="str">
        <f t="shared" si="12"/>
        <v/>
      </c>
      <c r="AG116" s="50" t="str">
        <f t="shared" si="16"/>
        <v/>
      </c>
      <c r="AH116" s="31"/>
      <c r="AI116" s="51"/>
      <c r="AJ116" s="52"/>
      <c r="AK116" s="65"/>
      <c r="AL116" s="54" t="str">
        <f t="shared" si="13"/>
        <v/>
      </c>
      <c r="AM116" s="55" t="str">
        <f t="shared" si="14"/>
        <v/>
      </c>
      <c r="AN116" s="54" t="str">
        <f t="shared" si="17"/>
        <v/>
      </c>
      <c r="AO116" s="56" t="str">
        <f t="shared" si="18"/>
        <v/>
      </c>
      <c r="AP116" s="54" t="str">
        <f t="shared" si="19"/>
        <v/>
      </c>
      <c r="AQ116" s="54" t="str">
        <f t="shared" si="20"/>
        <v/>
      </c>
      <c r="AR116" s="54" t="str">
        <f t="shared" si="21"/>
        <v/>
      </c>
      <c r="AS116" s="54" t="str">
        <f t="shared" si="22"/>
        <v/>
      </c>
      <c r="AT116" s="57" t="str">
        <f t="shared" si="23"/>
        <v/>
      </c>
      <c r="AU116" s="65"/>
      <c r="AV116" s="81"/>
      <c r="AW116" s="65"/>
      <c r="AX116" s="21"/>
      <c r="AY116" s="76"/>
      <c r="AZ116" s="21"/>
      <c r="BA116" s="21"/>
      <c r="BB116" s="21"/>
      <c r="BC116" s="21"/>
    </row>
    <row r="117" ht="18.0" customHeight="1">
      <c r="A117" s="79"/>
      <c r="B117" s="63"/>
      <c r="C117" s="90"/>
      <c r="D117" s="91" t="str">
        <f>IFERROR(__xludf.DUMMYFUNCTION("IF(C117="""","""",REGEXEXTRACT(C117,""www.*.com""))"),"")</f>
        <v/>
      </c>
      <c r="E117" s="92" t="str">
        <f>IF(C117="","",VLOOKUP(D117, 'Sites e Siglas'!A115:C314,2))</f>
        <v/>
      </c>
      <c r="F117" s="92" t="str">
        <f>IF(C117="","",VLOOKUP(D117, 'Sites e Siglas'!A115:C314,3))</f>
        <v/>
      </c>
      <c r="G117" s="92"/>
      <c r="H117" s="98" t="str">
        <f>IFERROR(__xludf.DUMMYFUNCTION("IF(#REF!="""","""",INDEX(SPLIT(#REF!, "" x ""), 0, 1))"),"#REF!")</f>
        <v>#REF!</v>
      </c>
      <c r="I117" s="98" t="str">
        <f>IFERROR(__xludf.DUMMYFUNCTION("IF(#REF!="""","""",INDEX(SPLIT(#REF!, "" x ""), 0, 2))"),"#REF!")</f>
        <v>#REF!</v>
      </c>
      <c r="J117" s="98" t="str">
        <f>IFERROR(__xludf.DUMMYFUNCTION("IF(#REF!="""","""",INDEX(SPLIT(#REF!, "" x ""), 0, 3))"),"#REF!")</f>
        <v>#REF!</v>
      </c>
      <c r="K117" s="94" t="str">
        <f t="shared" si="1"/>
        <v>#REF!</v>
      </c>
      <c r="L117" s="88"/>
      <c r="M117" s="43"/>
      <c r="N117" s="43" t="str">
        <f t="shared" si="24"/>
        <v/>
      </c>
      <c r="O117" s="43"/>
      <c r="P117" s="43" t="str">
        <f t="shared" si="2"/>
        <v/>
      </c>
      <c r="Q117" s="31"/>
      <c r="R117" s="43"/>
      <c r="S117" s="80"/>
      <c r="T117" s="31"/>
      <c r="U117" s="82"/>
      <c r="V117" s="75" t="str">
        <f t="shared" si="3"/>
        <v/>
      </c>
      <c r="W117" s="75" t="str">
        <f t="shared" si="4"/>
        <v/>
      </c>
      <c r="X117" s="47" t="str">
        <f t="shared" si="5"/>
        <v/>
      </c>
      <c r="Y117" s="47" t="str">
        <f t="shared" si="6"/>
        <v/>
      </c>
      <c r="Z117" s="31"/>
      <c r="AA117" s="49" t="str">
        <f t="shared" si="7"/>
        <v/>
      </c>
      <c r="AB117" s="49" t="str">
        <f t="shared" si="8"/>
        <v/>
      </c>
      <c r="AC117" s="50" t="str">
        <f t="shared" si="9"/>
        <v/>
      </c>
      <c r="AD117" s="96" t="str">
        <f t="shared" si="10"/>
        <v/>
      </c>
      <c r="AE117" s="50" t="str">
        <f t="shared" si="11"/>
        <v/>
      </c>
      <c r="AF117" s="96" t="str">
        <f t="shared" si="12"/>
        <v/>
      </c>
      <c r="AG117" s="50" t="str">
        <f t="shared" si="16"/>
        <v/>
      </c>
      <c r="AH117" s="31"/>
      <c r="AI117" s="51"/>
      <c r="AJ117" s="52"/>
      <c r="AK117" s="65"/>
      <c r="AL117" s="54" t="str">
        <f t="shared" si="13"/>
        <v/>
      </c>
      <c r="AM117" s="55" t="str">
        <f t="shared" si="14"/>
        <v/>
      </c>
      <c r="AN117" s="54" t="str">
        <f t="shared" si="17"/>
        <v/>
      </c>
      <c r="AO117" s="56" t="str">
        <f t="shared" si="18"/>
        <v/>
      </c>
      <c r="AP117" s="54" t="str">
        <f t="shared" si="19"/>
        <v/>
      </c>
      <c r="AQ117" s="54" t="str">
        <f t="shared" si="20"/>
        <v/>
      </c>
      <c r="AR117" s="54" t="str">
        <f t="shared" si="21"/>
        <v/>
      </c>
      <c r="AS117" s="54" t="str">
        <f t="shared" si="22"/>
        <v/>
      </c>
      <c r="AT117" s="57" t="str">
        <f t="shared" si="23"/>
        <v/>
      </c>
      <c r="AU117" s="65"/>
      <c r="AV117" s="81"/>
      <c r="AW117" s="65"/>
      <c r="AX117" s="21"/>
      <c r="AY117" s="76"/>
      <c r="AZ117" s="21"/>
      <c r="BA117" s="21"/>
      <c r="BB117" s="21"/>
      <c r="BC117" s="21"/>
    </row>
    <row r="118" ht="18.0" customHeight="1">
      <c r="A118" s="79"/>
      <c r="B118" s="63"/>
      <c r="C118" s="90"/>
      <c r="D118" s="91" t="str">
        <f>IFERROR(__xludf.DUMMYFUNCTION("IF(C118="""","""",REGEXEXTRACT(C118,""www.*.com""))"),"")</f>
        <v/>
      </c>
      <c r="E118" s="92" t="str">
        <f>IF(C118="","",VLOOKUP(D118, 'Sites e Siglas'!A116:C315,2))</f>
        <v/>
      </c>
      <c r="F118" s="92" t="str">
        <f>IF(C118="","",VLOOKUP(D118, 'Sites e Siglas'!A116:C315,3))</f>
        <v/>
      </c>
      <c r="G118" s="92"/>
      <c r="H118" s="97" t="str">
        <f>IFERROR(__xludf.DUMMYFUNCTION("IF(#REF!="""","""",INDEX(SPLIT(#REF!, "" x ""), 0, 1))"),"#REF!")</f>
        <v>#REF!</v>
      </c>
      <c r="I118" s="97" t="str">
        <f>IFERROR(__xludf.DUMMYFUNCTION("IF(#REF!="""","""",INDEX(SPLIT(#REF!, "" x ""), 0, 2))"),"#REF!")</f>
        <v>#REF!</v>
      </c>
      <c r="J118" s="97" t="str">
        <f>IFERROR(__xludf.DUMMYFUNCTION("IF(#REF!="""","""",INDEX(SPLIT(#REF!, "" x ""), 0, 3))"),"#REF!")</f>
        <v>#REF!</v>
      </c>
      <c r="K118" s="94" t="str">
        <f t="shared" si="1"/>
        <v>#REF!</v>
      </c>
      <c r="L118" s="88"/>
      <c r="M118" s="43"/>
      <c r="N118" s="43" t="str">
        <f t="shared" si="24"/>
        <v/>
      </c>
      <c r="O118" s="43"/>
      <c r="P118" s="43" t="str">
        <f t="shared" si="2"/>
        <v/>
      </c>
      <c r="Q118" s="31"/>
      <c r="R118" s="43"/>
      <c r="S118" s="80"/>
      <c r="T118" s="31"/>
      <c r="U118" s="82"/>
      <c r="V118" s="75" t="str">
        <f t="shared" si="3"/>
        <v/>
      </c>
      <c r="W118" s="75" t="str">
        <f t="shared" si="4"/>
        <v/>
      </c>
      <c r="X118" s="47" t="str">
        <f t="shared" si="5"/>
        <v/>
      </c>
      <c r="Y118" s="47" t="str">
        <f t="shared" si="6"/>
        <v/>
      </c>
      <c r="Z118" s="31"/>
      <c r="AA118" s="49" t="str">
        <f t="shared" si="7"/>
        <v/>
      </c>
      <c r="AB118" s="49" t="str">
        <f t="shared" si="8"/>
        <v/>
      </c>
      <c r="AC118" s="50" t="str">
        <f t="shared" si="9"/>
        <v/>
      </c>
      <c r="AD118" s="96" t="str">
        <f t="shared" si="10"/>
        <v/>
      </c>
      <c r="AE118" s="50" t="str">
        <f t="shared" si="11"/>
        <v/>
      </c>
      <c r="AF118" s="96" t="str">
        <f t="shared" si="12"/>
        <v/>
      </c>
      <c r="AG118" s="50" t="str">
        <f t="shared" si="16"/>
        <v/>
      </c>
      <c r="AH118" s="31"/>
      <c r="AI118" s="51"/>
      <c r="AJ118" s="52"/>
      <c r="AK118" s="65"/>
      <c r="AL118" s="54" t="str">
        <f t="shared" si="13"/>
        <v/>
      </c>
      <c r="AM118" s="55" t="str">
        <f t="shared" si="14"/>
        <v/>
      </c>
      <c r="AN118" s="54" t="str">
        <f t="shared" si="17"/>
        <v/>
      </c>
      <c r="AO118" s="56" t="str">
        <f t="shared" si="18"/>
        <v/>
      </c>
      <c r="AP118" s="54" t="str">
        <f t="shared" si="19"/>
        <v/>
      </c>
      <c r="AQ118" s="54" t="str">
        <f t="shared" si="20"/>
        <v/>
      </c>
      <c r="AR118" s="54" t="str">
        <f t="shared" si="21"/>
        <v/>
      </c>
      <c r="AS118" s="54" t="str">
        <f t="shared" si="22"/>
        <v/>
      </c>
      <c r="AT118" s="57" t="str">
        <f t="shared" si="23"/>
        <v/>
      </c>
      <c r="AU118" s="65"/>
      <c r="AV118" s="81"/>
      <c r="AW118" s="65"/>
      <c r="AX118" s="21"/>
      <c r="AY118" s="76"/>
      <c r="AZ118" s="21"/>
      <c r="BA118" s="21"/>
      <c r="BB118" s="21"/>
      <c r="BC118" s="21"/>
    </row>
    <row r="119" ht="18.0" customHeight="1">
      <c r="A119" s="79"/>
      <c r="B119" s="63"/>
      <c r="C119" s="90"/>
      <c r="D119" s="91" t="str">
        <f>IFERROR(__xludf.DUMMYFUNCTION("IF(C119="""","""",REGEXEXTRACT(C119,""www.*.com""))"),"")</f>
        <v/>
      </c>
      <c r="E119" s="92" t="str">
        <f>IF(C119="","",VLOOKUP(D119, 'Sites e Siglas'!A117:C316,2))</f>
        <v/>
      </c>
      <c r="F119" s="92" t="str">
        <f>IF(C119="","",VLOOKUP(D119, 'Sites e Siglas'!A117:C316,3))</f>
        <v/>
      </c>
      <c r="G119" s="92"/>
      <c r="H119" s="98" t="str">
        <f>IFERROR(__xludf.DUMMYFUNCTION("IF(#REF!="""","""",INDEX(SPLIT(#REF!, "" x ""), 0, 1))"),"#REF!")</f>
        <v>#REF!</v>
      </c>
      <c r="I119" s="98" t="str">
        <f>IFERROR(__xludf.DUMMYFUNCTION("IF(#REF!="""","""",INDEX(SPLIT(#REF!, "" x ""), 0, 2))"),"#REF!")</f>
        <v>#REF!</v>
      </c>
      <c r="J119" s="98" t="str">
        <f>IFERROR(__xludf.DUMMYFUNCTION("IF(#REF!="""","""",INDEX(SPLIT(#REF!, "" x ""), 0, 3))"),"#REF!")</f>
        <v>#REF!</v>
      </c>
      <c r="K119" s="94" t="str">
        <f t="shared" si="1"/>
        <v>#REF!</v>
      </c>
      <c r="L119" s="88"/>
      <c r="M119" s="43"/>
      <c r="N119" s="43" t="str">
        <f t="shared" si="24"/>
        <v/>
      </c>
      <c r="O119" s="43"/>
      <c r="P119" s="43" t="str">
        <f t="shared" si="2"/>
        <v/>
      </c>
      <c r="Q119" s="31"/>
      <c r="R119" s="43"/>
      <c r="S119" s="80"/>
      <c r="T119" s="31"/>
      <c r="U119" s="82"/>
      <c r="V119" s="75" t="str">
        <f t="shared" si="3"/>
        <v/>
      </c>
      <c r="W119" s="75" t="str">
        <f t="shared" si="4"/>
        <v/>
      </c>
      <c r="X119" s="47" t="str">
        <f t="shared" si="5"/>
        <v/>
      </c>
      <c r="Y119" s="47" t="str">
        <f t="shared" si="6"/>
        <v/>
      </c>
      <c r="Z119" s="31"/>
      <c r="AA119" s="49" t="str">
        <f t="shared" si="7"/>
        <v/>
      </c>
      <c r="AB119" s="49" t="str">
        <f t="shared" si="8"/>
        <v/>
      </c>
      <c r="AC119" s="50" t="str">
        <f t="shared" si="9"/>
        <v/>
      </c>
      <c r="AD119" s="96" t="str">
        <f t="shared" si="10"/>
        <v/>
      </c>
      <c r="AE119" s="50" t="str">
        <f t="shared" si="11"/>
        <v/>
      </c>
      <c r="AF119" s="96" t="str">
        <f t="shared" si="12"/>
        <v/>
      </c>
      <c r="AG119" s="50" t="str">
        <f t="shared" si="16"/>
        <v/>
      </c>
      <c r="AH119" s="31"/>
      <c r="AI119" s="51"/>
      <c r="AJ119" s="52"/>
      <c r="AK119" s="65"/>
      <c r="AL119" s="54" t="str">
        <f t="shared" si="13"/>
        <v/>
      </c>
      <c r="AM119" s="55" t="str">
        <f t="shared" si="14"/>
        <v/>
      </c>
      <c r="AN119" s="54" t="str">
        <f t="shared" si="17"/>
        <v/>
      </c>
      <c r="AO119" s="56" t="str">
        <f t="shared" si="18"/>
        <v/>
      </c>
      <c r="AP119" s="54" t="str">
        <f t="shared" si="19"/>
        <v/>
      </c>
      <c r="AQ119" s="54" t="str">
        <f t="shared" si="20"/>
        <v/>
      </c>
      <c r="AR119" s="54" t="str">
        <f t="shared" si="21"/>
        <v/>
      </c>
      <c r="AS119" s="54" t="str">
        <f t="shared" si="22"/>
        <v/>
      </c>
      <c r="AT119" s="57" t="str">
        <f t="shared" si="23"/>
        <v/>
      </c>
      <c r="AU119" s="65"/>
      <c r="AV119" s="81"/>
      <c r="AW119" s="65"/>
      <c r="AX119" s="21"/>
      <c r="AY119" s="76"/>
      <c r="AZ119" s="21"/>
      <c r="BA119" s="21"/>
      <c r="BB119" s="21"/>
      <c r="BC119" s="21"/>
    </row>
    <row r="120" ht="18.0" customHeight="1">
      <c r="A120" s="79"/>
      <c r="B120" s="63"/>
      <c r="C120" s="90"/>
      <c r="D120" s="91" t="str">
        <f>IFERROR(__xludf.DUMMYFUNCTION("IF(C120="""","""",REGEXEXTRACT(C120,""www.*.com""))"),"")</f>
        <v/>
      </c>
      <c r="E120" s="92" t="str">
        <f>IF(C120="","",VLOOKUP(D120, 'Sites e Siglas'!A118:C317,2))</f>
        <v/>
      </c>
      <c r="F120" s="92" t="str">
        <f>IF(C120="","",VLOOKUP(D120, 'Sites e Siglas'!A118:C317,3))</f>
        <v/>
      </c>
      <c r="G120" s="92"/>
      <c r="H120" s="97" t="str">
        <f>IFERROR(__xludf.DUMMYFUNCTION("IF(#REF!="""","""",INDEX(SPLIT(#REF!, "" x ""), 0, 1))"),"#REF!")</f>
        <v>#REF!</v>
      </c>
      <c r="I120" s="97" t="str">
        <f>IFERROR(__xludf.DUMMYFUNCTION("IF(#REF!="""","""",INDEX(SPLIT(#REF!, "" x ""), 0, 2))"),"#REF!")</f>
        <v>#REF!</v>
      </c>
      <c r="J120" s="97" t="str">
        <f>IFERROR(__xludf.DUMMYFUNCTION("IF(#REF!="""","""",INDEX(SPLIT(#REF!, "" x ""), 0, 3))"),"#REF!")</f>
        <v>#REF!</v>
      </c>
      <c r="K120" s="94" t="str">
        <f t="shared" si="1"/>
        <v>#REF!</v>
      </c>
      <c r="L120" s="88"/>
      <c r="M120" s="43"/>
      <c r="N120" s="43" t="str">
        <f t="shared" si="24"/>
        <v/>
      </c>
      <c r="O120" s="43"/>
      <c r="P120" s="43" t="str">
        <f t="shared" si="2"/>
        <v/>
      </c>
      <c r="Q120" s="31"/>
      <c r="R120" s="43"/>
      <c r="S120" s="80"/>
      <c r="T120" s="31"/>
      <c r="U120" s="82"/>
      <c r="V120" s="75" t="str">
        <f t="shared" si="3"/>
        <v/>
      </c>
      <c r="W120" s="75" t="str">
        <f t="shared" si="4"/>
        <v/>
      </c>
      <c r="X120" s="47" t="str">
        <f t="shared" si="5"/>
        <v/>
      </c>
      <c r="Y120" s="47" t="str">
        <f t="shared" si="6"/>
        <v/>
      </c>
      <c r="Z120" s="31"/>
      <c r="AA120" s="49" t="str">
        <f t="shared" si="7"/>
        <v/>
      </c>
      <c r="AB120" s="49" t="str">
        <f t="shared" si="8"/>
        <v/>
      </c>
      <c r="AC120" s="50" t="str">
        <f t="shared" si="9"/>
        <v/>
      </c>
      <c r="AD120" s="96" t="str">
        <f t="shared" si="10"/>
        <v/>
      </c>
      <c r="AE120" s="50" t="str">
        <f t="shared" si="11"/>
        <v/>
      </c>
      <c r="AF120" s="96" t="str">
        <f t="shared" si="12"/>
        <v/>
      </c>
      <c r="AG120" s="50" t="str">
        <f t="shared" si="16"/>
        <v/>
      </c>
      <c r="AH120" s="31"/>
      <c r="AI120" s="51"/>
      <c r="AJ120" s="52"/>
      <c r="AK120" s="65"/>
      <c r="AL120" s="54" t="str">
        <f t="shared" si="13"/>
        <v/>
      </c>
      <c r="AM120" s="55" t="str">
        <f t="shared" si="14"/>
        <v/>
      </c>
      <c r="AN120" s="54" t="str">
        <f t="shared" si="17"/>
        <v/>
      </c>
      <c r="AO120" s="56" t="str">
        <f t="shared" si="18"/>
        <v/>
      </c>
      <c r="AP120" s="54" t="str">
        <f t="shared" si="19"/>
        <v/>
      </c>
      <c r="AQ120" s="54" t="str">
        <f t="shared" si="20"/>
        <v/>
      </c>
      <c r="AR120" s="54" t="str">
        <f t="shared" si="21"/>
        <v/>
      </c>
      <c r="AS120" s="54" t="str">
        <f t="shared" si="22"/>
        <v/>
      </c>
      <c r="AT120" s="57" t="str">
        <f t="shared" si="23"/>
        <v/>
      </c>
      <c r="AU120" s="65"/>
      <c r="AV120" s="81"/>
      <c r="AW120" s="65"/>
      <c r="AX120" s="21"/>
      <c r="AY120" s="76"/>
      <c r="AZ120" s="21"/>
      <c r="BA120" s="21"/>
      <c r="BB120" s="21"/>
      <c r="BC120" s="21"/>
    </row>
    <row r="121" ht="18.0" customHeight="1">
      <c r="A121" s="79"/>
      <c r="B121" s="63"/>
      <c r="C121" s="90"/>
      <c r="D121" s="91" t="str">
        <f>IFERROR(__xludf.DUMMYFUNCTION("IF(C121="""","""",REGEXEXTRACT(C121,""www.*.com""))"),"")</f>
        <v/>
      </c>
      <c r="E121" s="92" t="str">
        <f>IF(C121="","",VLOOKUP(D121, 'Sites e Siglas'!A119:C318,2))</f>
        <v/>
      </c>
      <c r="F121" s="92" t="str">
        <f>IF(C121="","",VLOOKUP(D121, 'Sites e Siglas'!A119:C318,3))</f>
        <v/>
      </c>
      <c r="G121" s="92"/>
      <c r="H121" s="98" t="str">
        <f>IFERROR(__xludf.DUMMYFUNCTION("IF(#REF!="""","""",INDEX(SPLIT(#REF!, "" x ""), 0, 1))"),"#REF!")</f>
        <v>#REF!</v>
      </c>
      <c r="I121" s="98" t="str">
        <f>IFERROR(__xludf.DUMMYFUNCTION("IF(#REF!="""","""",INDEX(SPLIT(#REF!, "" x ""), 0, 2))"),"#REF!")</f>
        <v>#REF!</v>
      </c>
      <c r="J121" s="98" t="str">
        <f>IFERROR(__xludf.DUMMYFUNCTION("IF(#REF!="""","""",INDEX(SPLIT(#REF!, "" x ""), 0, 3))"),"#REF!")</f>
        <v>#REF!</v>
      </c>
      <c r="K121" s="94" t="str">
        <f t="shared" si="1"/>
        <v>#REF!</v>
      </c>
      <c r="L121" s="88"/>
      <c r="M121" s="43"/>
      <c r="N121" s="43" t="str">
        <f t="shared" si="24"/>
        <v/>
      </c>
      <c r="O121" s="43"/>
      <c r="P121" s="43" t="str">
        <f t="shared" si="2"/>
        <v/>
      </c>
      <c r="Q121" s="31"/>
      <c r="R121" s="43"/>
      <c r="S121" s="80"/>
      <c r="T121" s="31"/>
      <c r="U121" s="82"/>
      <c r="V121" s="75" t="str">
        <f t="shared" si="3"/>
        <v/>
      </c>
      <c r="W121" s="75" t="str">
        <f t="shared" si="4"/>
        <v/>
      </c>
      <c r="X121" s="47" t="str">
        <f t="shared" si="5"/>
        <v/>
      </c>
      <c r="Y121" s="47" t="str">
        <f t="shared" si="6"/>
        <v/>
      </c>
      <c r="Z121" s="31"/>
      <c r="AA121" s="49" t="str">
        <f t="shared" si="7"/>
        <v/>
      </c>
      <c r="AB121" s="49" t="str">
        <f t="shared" si="8"/>
        <v/>
      </c>
      <c r="AC121" s="50" t="str">
        <f t="shared" si="9"/>
        <v/>
      </c>
      <c r="AD121" s="96" t="str">
        <f t="shared" si="10"/>
        <v/>
      </c>
      <c r="AE121" s="50" t="str">
        <f t="shared" si="11"/>
        <v/>
      </c>
      <c r="AF121" s="96" t="str">
        <f t="shared" si="12"/>
        <v/>
      </c>
      <c r="AG121" s="50" t="str">
        <f t="shared" si="16"/>
        <v/>
      </c>
      <c r="AH121" s="31"/>
      <c r="AI121" s="51"/>
      <c r="AJ121" s="52"/>
      <c r="AK121" s="65"/>
      <c r="AL121" s="54" t="str">
        <f t="shared" si="13"/>
        <v/>
      </c>
      <c r="AM121" s="55" t="str">
        <f t="shared" si="14"/>
        <v/>
      </c>
      <c r="AN121" s="54" t="str">
        <f t="shared" si="17"/>
        <v/>
      </c>
      <c r="AO121" s="56" t="str">
        <f t="shared" si="18"/>
        <v/>
      </c>
      <c r="AP121" s="54" t="str">
        <f t="shared" si="19"/>
        <v/>
      </c>
      <c r="AQ121" s="54" t="str">
        <f t="shared" si="20"/>
        <v/>
      </c>
      <c r="AR121" s="54" t="str">
        <f t="shared" si="21"/>
        <v/>
      </c>
      <c r="AS121" s="54" t="str">
        <f t="shared" si="22"/>
        <v/>
      </c>
      <c r="AT121" s="57" t="str">
        <f t="shared" si="23"/>
        <v/>
      </c>
      <c r="AU121" s="65"/>
      <c r="AV121" s="81"/>
      <c r="AW121" s="65"/>
      <c r="AX121" s="21"/>
      <c r="AY121" s="76"/>
      <c r="AZ121" s="21"/>
      <c r="BA121" s="21"/>
      <c r="BB121" s="21"/>
      <c r="BC121" s="21"/>
    </row>
    <row r="122" ht="18.0" customHeight="1">
      <c r="A122" s="79"/>
      <c r="B122" s="63"/>
      <c r="C122" s="90"/>
      <c r="D122" s="91" t="str">
        <f>IFERROR(__xludf.DUMMYFUNCTION("IF(C122="""","""",REGEXEXTRACT(C122,""www.*.com""))"),"")</f>
        <v/>
      </c>
      <c r="E122" s="92" t="str">
        <f>IF(C122="","",VLOOKUP(D122, 'Sites e Siglas'!A120:C319,2))</f>
        <v/>
      </c>
      <c r="F122" s="92" t="str">
        <f>IF(C122="","",VLOOKUP(D122, 'Sites e Siglas'!A120:C319,3))</f>
        <v/>
      </c>
      <c r="G122" s="92"/>
      <c r="H122" s="97" t="str">
        <f>IFERROR(__xludf.DUMMYFUNCTION("IF(#REF!="""","""",INDEX(SPLIT(#REF!, "" x ""), 0, 1))"),"#REF!")</f>
        <v>#REF!</v>
      </c>
      <c r="I122" s="97" t="str">
        <f>IFERROR(__xludf.DUMMYFUNCTION("IF(#REF!="""","""",INDEX(SPLIT(#REF!, "" x ""), 0, 2))"),"#REF!")</f>
        <v>#REF!</v>
      </c>
      <c r="J122" s="97" t="str">
        <f>IFERROR(__xludf.DUMMYFUNCTION("IF(#REF!="""","""",INDEX(SPLIT(#REF!, "" x ""), 0, 3))"),"#REF!")</f>
        <v>#REF!</v>
      </c>
      <c r="K122" s="94" t="str">
        <f t="shared" si="1"/>
        <v>#REF!</v>
      </c>
      <c r="L122" s="88"/>
      <c r="M122" s="43"/>
      <c r="N122" s="43" t="str">
        <f t="shared" si="24"/>
        <v/>
      </c>
      <c r="O122" s="43"/>
      <c r="P122" s="43" t="str">
        <f t="shared" si="2"/>
        <v/>
      </c>
      <c r="Q122" s="31"/>
      <c r="R122" s="43"/>
      <c r="S122" s="80"/>
      <c r="T122" s="31"/>
      <c r="U122" s="82"/>
      <c r="V122" s="75" t="str">
        <f t="shared" si="3"/>
        <v/>
      </c>
      <c r="W122" s="75" t="str">
        <f t="shared" si="4"/>
        <v/>
      </c>
      <c r="X122" s="47" t="str">
        <f t="shared" si="5"/>
        <v/>
      </c>
      <c r="Y122" s="47" t="str">
        <f t="shared" si="6"/>
        <v/>
      </c>
      <c r="Z122" s="31"/>
      <c r="AA122" s="49" t="str">
        <f t="shared" si="7"/>
        <v/>
      </c>
      <c r="AB122" s="49" t="str">
        <f t="shared" si="8"/>
        <v/>
      </c>
      <c r="AC122" s="50" t="str">
        <f t="shared" si="9"/>
        <v/>
      </c>
      <c r="AD122" s="96" t="str">
        <f t="shared" si="10"/>
        <v/>
      </c>
      <c r="AE122" s="50" t="str">
        <f t="shared" si="11"/>
        <v/>
      </c>
      <c r="AF122" s="96" t="str">
        <f t="shared" si="12"/>
        <v/>
      </c>
      <c r="AG122" s="50" t="str">
        <f t="shared" si="16"/>
        <v/>
      </c>
      <c r="AH122" s="31"/>
      <c r="AI122" s="51"/>
      <c r="AJ122" s="52"/>
      <c r="AK122" s="65"/>
      <c r="AL122" s="54" t="str">
        <f t="shared" si="13"/>
        <v/>
      </c>
      <c r="AM122" s="55" t="str">
        <f t="shared" si="14"/>
        <v/>
      </c>
      <c r="AN122" s="54" t="str">
        <f t="shared" si="17"/>
        <v/>
      </c>
      <c r="AO122" s="56" t="str">
        <f t="shared" si="18"/>
        <v/>
      </c>
      <c r="AP122" s="54" t="str">
        <f t="shared" si="19"/>
        <v/>
      </c>
      <c r="AQ122" s="54" t="str">
        <f t="shared" si="20"/>
        <v/>
      </c>
      <c r="AR122" s="54" t="str">
        <f t="shared" si="21"/>
        <v/>
      </c>
      <c r="AS122" s="54" t="str">
        <f t="shared" si="22"/>
        <v/>
      </c>
      <c r="AT122" s="57" t="str">
        <f t="shared" si="23"/>
        <v/>
      </c>
      <c r="AU122" s="65"/>
      <c r="AV122" s="81"/>
      <c r="AW122" s="65"/>
      <c r="AX122" s="21"/>
      <c r="AY122" s="76"/>
      <c r="AZ122" s="21"/>
      <c r="BA122" s="21"/>
      <c r="BB122" s="21"/>
      <c r="BC122" s="21"/>
    </row>
    <row r="123" ht="18.0" customHeight="1">
      <c r="A123" s="79"/>
      <c r="B123" s="63"/>
      <c r="C123" s="90"/>
      <c r="D123" s="91" t="str">
        <f>IFERROR(__xludf.DUMMYFUNCTION("IF(C123="""","""",REGEXEXTRACT(C123,""www.*.com""))"),"")</f>
        <v/>
      </c>
      <c r="E123" s="92" t="str">
        <f>IF(C123="","",VLOOKUP(D123, 'Sites e Siglas'!A121:C320,2))</f>
        <v/>
      </c>
      <c r="F123" s="92" t="str">
        <f>IF(C123="","",VLOOKUP(D123, 'Sites e Siglas'!A121:C320,3))</f>
        <v/>
      </c>
      <c r="G123" s="92"/>
      <c r="H123" s="98" t="str">
        <f>IFERROR(__xludf.DUMMYFUNCTION("IF(#REF!="""","""",INDEX(SPLIT(#REF!, "" x ""), 0, 1))"),"#REF!")</f>
        <v>#REF!</v>
      </c>
      <c r="I123" s="98" t="str">
        <f>IFERROR(__xludf.DUMMYFUNCTION("IF(#REF!="""","""",INDEX(SPLIT(#REF!, "" x ""), 0, 2))"),"#REF!")</f>
        <v>#REF!</v>
      </c>
      <c r="J123" s="98" t="str">
        <f>IFERROR(__xludf.DUMMYFUNCTION("IF(#REF!="""","""",INDEX(SPLIT(#REF!, "" x ""), 0, 3))"),"#REF!")</f>
        <v>#REF!</v>
      </c>
      <c r="K123" s="94" t="str">
        <f t="shared" si="1"/>
        <v>#REF!</v>
      </c>
      <c r="L123" s="88"/>
      <c r="M123" s="43"/>
      <c r="N123" s="43" t="str">
        <f t="shared" si="24"/>
        <v/>
      </c>
      <c r="O123" s="43"/>
      <c r="P123" s="43" t="str">
        <f t="shared" si="2"/>
        <v/>
      </c>
      <c r="Q123" s="31"/>
      <c r="R123" s="43"/>
      <c r="S123" s="80"/>
      <c r="T123" s="31"/>
      <c r="U123" s="82"/>
      <c r="V123" s="75" t="str">
        <f t="shared" si="3"/>
        <v/>
      </c>
      <c r="W123" s="75" t="str">
        <f t="shared" si="4"/>
        <v/>
      </c>
      <c r="X123" s="47" t="str">
        <f t="shared" si="5"/>
        <v/>
      </c>
      <c r="Y123" s="47" t="str">
        <f t="shared" si="6"/>
        <v/>
      </c>
      <c r="Z123" s="31"/>
      <c r="AA123" s="49" t="str">
        <f t="shared" si="7"/>
        <v/>
      </c>
      <c r="AB123" s="49" t="str">
        <f t="shared" si="8"/>
        <v/>
      </c>
      <c r="AC123" s="50" t="str">
        <f t="shared" si="9"/>
        <v/>
      </c>
      <c r="AD123" s="96" t="str">
        <f t="shared" si="10"/>
        <v/>
      </c>
      <c r="AE123" s="50" t="str">
        <f t="shared" si="11"/>
        <v/>
      </c>
      <c r="AF123" s="96" t="str">
        <f t="shared" si="12"/>
        <v/>
      </c>
      <c r="AG123" s="50" t="str">
        <f t="shared" si="16"/>
        <v/>
      </c>
      <c r="AH123" s="31"/>
      <c r="AI123" s="51"/>
      <c r="AJ123" s="52"/>
      <c r="AK123" s="65"/>
      <c r="AL123" s="54" t="str">
        <f t="shared" si="13"/>
        <v/>
      </c>
      <c r="AM123" s="55" t="str">
        <f t="shared" si="14"/>
        <v/>
      </c>
      <c r="AN123" s="54" t="str">
        <f t="shared" si="17"/>
        <v/>
      </c>
      <c r="AO123" s="56" t="str">
        <f t="shared" si="18"/>
        <v/>
      </c>
      <c r="AP123" s="54" t="str">
        <f t="shared" si="19"/>
        <v/>
      </c>
      <c r="AQ123" s="54" t="str">
        <f t="shared" si="20"/>
        <v/>
      </c>
      <c r="AR123" s="54" t="str">
        <f t="shared" si="21"/>
        <v/>
      </c>
      <c r="AS123" s="54" t="str">
        <f t="shared" si="22"/>
        <v/>
      </c>
      <c r="AT123" s="57" t="str">
        <f t="shared" si="23"/>
        <v/>
      </c>
      <c r="AU123" s="65"/>
      <c r="AV123" s="81"/>
      <c r="AW123" s="65"/>
      <c r="AX123" s="21"/>
      <c r="AY123" s="76"/>
      <c r="AZ123" s="21"/>
      <c r="BA123" s="21"/>
      <c r="BB123" s="21"/>
      <c r="BC123" s="21"/>
    </row>
    <row r="124" ht="18.0" customHeight="1">
      <c r="A124" s="79"/>
      <c r="B124" s="63"/>
      <c r="C124" s="90"/>
      <c r="D124" s="91" t="str">
        <f>IFERROR(__xludf.DUMMYFUNCTION("IF(C124="""","""",REGEXEXTRACT(C124,""www.*.com""))"),"")</f>
        <v/>
      </c>
      <c r="E124" s="92" t="str">
        <f>IF(C124="","",VLOOKUP(D124, 'Sites e Siglas'!A122:C321,2))</f>
        <v/>
      </c>
      <c r="F124" s="92" t="str">
        <f>IF(C124="","",VLOOKUP(D124, 'Sites e Siglas'!A122:C321,3))</f>
        <v/>
      </c>
      <c r="G124" s="92"/>
      <c r="H124" s="97" t="str">
        <f>IFERROR(__xludf.DUMMYFUNCTION("IF(#REF!="""","""",INDEX(SPLIT(#REF!, "" x ""), 0, 1))"),"#REF!")</f>
        <v>#REF!</v>
      </c>
      <c r="I124" s="97" t="str">
        <f>IFERROR(__xludf.DUMMYFUNCTION("IF(#REF!="""","""",INDEX(SPLIT(#REF!, "" x ""), 0, 2))"),"#REF!")</f>
        <v>#REF!</v>
      </c>
      <c r="J124" s="97" t="str">
        <f>IFERROR(__xludf.DUMMYFUNCTION("IF(#REF!="""","""",INDEX(SPLIT(#REF!, "" x ""), 0, 3))"),"#REF!")</f>
        <v>#REF!</v>
      </c>
      <c r="K124" s="94" t="str">
        <f t="shared" si="1"/>
        <v>#REF!</v>
      </c>
      <c r="L124" s="88"/>
      <c r="M124" s="43"/>
      <c r="N124" s="43" t="str">
        <f t="shared" si="24"/>
        <v/>
      </c>
      <c r="O124" s="43"/>
      <c r="P124" s="43" t="str">
        <f t="shared" si="2"/>
        <v/>
      </c>
      <c r="Q124" s="31"/>
      <c r="R124" s="43"/>
      <c r="S124" s="80"/>
      <c r="T124" s="31"/>
      <c r="U124" s="82"/>
      <c r="V124" s="75" t="str">
        <f t="shared" si="3"/>
        <v/>
      </c>
      <c r="W124" s="75" t="str">
        <f t="shared" si="4"/>
        <v/>
      </c>
      <c r="X124" s="47" t="str">
        <f t="shared" si="5"/>
        <v/>
      </c>
      <c r="Y124" s="47" t="str">
        <f t="shared" si="6"/>
        <v/>
      </c>
      <c r="Z124" s="31"/>
      <c r="AA124" s="49" t="str">
        <f t="shared" si="7"/>
        <v/>
      </c>
      <c r="AB124" s="49" t="str">
        <f t="shared" si="8"/>
        <v/>
      </c>
      <c r="AC124" s="50" t="str">
        <f t="shared" si="9"/>
        <v/>
      </c>
      <c r="AD124" s="96" t="str">
        <f t="shared" si="10"/>
        <v/>
      </c>
      <c r="AE124" s="50" t="str">
        <f t="shared" si="11"/>
        <v/>
      </c>
      <c r="AF124" s="96" t="str">
        <f t="shared" si="12"/>
        <v/>
      </c>
      <c r="AG124" s="50" t="str">
        <f t="shared" si="16"/>
        <v/>
      </c>
      <c r="AH124" s="31"/>
      <c r="AI124" s="51"/>
      <c r="AJ124" s="52"/>
      <c r="AK124" s="65"/>
      <c r="AL124" s="54" t="str">
        <f t="shared" si="13"/>
        <v/>
      </c>
      <c r="AM124" s="55" t="str">
        <f t="shared" si="14"/>
        <v/>
      </c>
      <c r="AN124" s="54" t="str">
        <f t="shared" si="17"/>
        <v/>
      </c>
      <c r="AO124" s="56" t="str">
        <f t="shared" si="18"/>
        <v/>
      </c>
      <c r="AP124" s="54" t="str">
        <f t="shared" si="19"/>
        <v/>
      </c>
      <c r="AQ124" s="54" t="str">
        <f t="shared" si="20"/>
        <v/>
      </c>
      <c r="AR124" s="54" t="str">
        <f t="shared" si="21"/>
        <v/>
      </c>
      <c r="AS124" s="54" t="str">
        <f t="shared" si="22"/>
        <v/>
      </c>
      <c r="AT124" s="57" t="str">
        <f t="shared" si="23"/>
        <v/>
      </c>
      <c r="AU124" s="65"/>
      <c r="AV124" s="81"/>
      <c r="AW124" s="65"/>
      <c r="AX124" s="21"/>
      <c r="AY124" s="76"/>
      <c r="AZ124" s="21"/>
      <c r="BA124" s="21"/>
      <c r="BB124" s="21"/>
      <c r="BC124" s="21"/>
    </row>
    <row r="125" ht="18.0" customHeight="1">
      <c r="A125" s="79"/>
      <c r="B125" s="63"/>
      <c r="C125" s="90"/>
      <c r="D125" s="91" t="str">
        <f>IFERROR(__xludf.DUMMYFUNCTION("IF(C125="""","""",REGEXEXTRACT(C125,""www.*.com""))"),"")</f>
        <v/>
      </c>
      <c r="E125" s="92" t="str">
        <f>IF(C125="","",VLOOKUP(D125, 'Sites e Siglas'!A123:C322,2))</f>
        <v/>
      </c>
      <c r="F125" s="92" t="str">
        <f>IF(C125="","",VLOOKUP(D125, 'Sites e Siglas'!A123:C322,3))</f>
        <v/>
      </c>
      <c r="G125" s="92"/>
      <c r="H125" s="98" t="str">
        <f>IFERROR(__xludf.DUMMYFUNCTION("IF(#REF!="""","""",INDEX(SPLIT(#REF!, "" x ""), 0, 1))"),"#REF!")</f>
        <v>#REF!</v>
      </c>
      <c r="I125" s="98" t="str">
        <f>IFERROR(__xludf.DUMMYFUNCTION("IF(#REF!="""","""",INDEX(SPLIT(#REF!, "" x ""), 0, 2))"),"#REF!")</f>
        <v>#REF!</v>
      </c>
      <c r="J125" s="98" t="str">
        <f>IFERROR(__xludf.DUMMYFUNCTION("IF(#REF!="""","""",INDEX(SPLIT(#REF!, "" x ""), 0, 3))"),"#REF!")</f>
        <v>#REF!</v>
      </c>
      <c r="K125" s="94" t="str">
        <f t="shared" si="1"/>
        <v>#REF!</v>
      </c>
      <c r="L125" s="88"/>
      <c r="M125" s="43"/>
      <c r="N125" s="43" t="str">
        <f t="shared" si="24"/>
        <v/>
      </c>
      <c r="O125" s="43"/>
      <c r="P125" s="43" t="str">
        <f t="shared" si="2"/>
        <v/>
      </c>
      <c r="Q125" s="31"/>
      <c r="R125" s="43"/>
      <c r="S125" s="80"/>
      <c r="T125" s="31"/>
      <c r="U125" s="82"/>
      <c r="V125" s="75" t="str">
        <f t="shared" si="3"/>
        <v/>
      </c>
      <c r="W125" s="75" t="str">
        <f t="shared" si="4"/>
        <v/>
      </c>
      <c r="X125" s="47" t="str">
        <f t="shared" si="5"/>
        <v/>
      </c>
      <c r="Y125" s="47" t="str">
        <f t="shared" si="6"/>
        <v/>
      </c>
      <c r="Z125" s="31"/>
      <c r="AA125" s="49" t="str">
        <f t="shared" si="7"/>
        <v/>
      </c>
      <c r="AB125" s="49" t="str">
        <f t="shared" si="8"/>
        <v/>
      </c>
      <c r="AC125" s="50" t="str">
        <f t="shared" si="9"/>
        <v/>
      </c>
      <c r="AD125" s="96" t="str">
        <f t="shared" si="10"/>
        <v/>
      </c>
      <c r="AE125" s="50" t="str">
        <f t="shared" si="11"/>
        <v/>
      </c>
      <c r="AF125" s="96" t="str">
        <f t="shared" si="12"/>
        <v/>
      </c>
      <c r="AG125" s="50" t="str">
        <f t="shared" si="16"/>
        <v/>
      </c>
      <c r="AH125" s="31"/>
      <c r="AI125" s="51"/>
      <c r="AJ125" s="52"/>
      <c r="AK125" s="65"/>
      <c r="AL125" s="54" t="str">
        <f t="shared" si="13"/>
        <v/>
      </c>
      <c r="AM125" s="55" t="str">
        <f t="shared" si="14"/>
        <v/>
      </c>
      <c r="AN125" s="54" t="str">
        <f t="shared" si="17"/>
        <v/>
      </c>
      <c r="AO125" s="56" t="str">
        <f t="shared" si="18"/>
        <v/>
      </c>
      <c r="AP125" s="54" t="str">
        <f t="shared" si="19"/>
        <v/>
      </c>
      <c r="AQ125" s="54" t="str">
        <f t="shared" si="20"/>
        <v/>
      </c>
      <c r="AR125" s="54" t="str">
        <f t="shared" si="21"/>
        <v/>
      </c>
      <c r="AS125" s="54" t="str">
        <f t="shared" si="22"/>
        <v/>
      </c>
      <c r="AT125" s="57" t="str">
        <f t="shared" si="23"/>
        <v/>
      </c>
      <c r="AU125" s="65"/>
      <c r="AV125" s="81"/>
      <c r="AW125" s="65"/>
      <c r="AX125" s="21"/>
      <c r="AY125" s="76"/>
      <c r="AZ125" s="21"/>
      <c r="BA125" s="21"/>
      <c r="BB125" s="21"/>
      <c r="BC125" s="21"/>
    </row>
    <row r="126" ht="18.0" customHeight="1">
      <c r="A126" s="79"/>
      <c r="B126" s="63"/>
      <c r="C126" s="90"/>
      <c r="D126" s="91" t="str">
        <f>IFERROR(__xludf.DUMMYFUNCTION("IF(C126="""","""",REGEXEXTRACT(C126,""www.*.com""))"),"")</f>
        <v/>
      </c>
      <c r="E126" s="92" t="str">
        <f>IF(C126="","",VLOOKUP(D126, 'Sites e Siglas'!A124:C323,2))</f>
        <v/>
      </c>
      <c r="F126" s="92" t="str">
        <f>IF(C126="","",VLOOKUP(D126, 'Sites e Siglas'!A124:C323,3))</f>
        <v/>
      </c>
      <c r="G126" s="92"/>
      <c r="H126" s="97" t="str">
        <f>IFERROR(__xludf.DUMMYFUNCTION("IF(#REF!="""","""",INDEX(SPLIT(#REF!, "" x ""), 0, 1))"),"#REF!")</f>
        <v>#REF!</v>
      </c>
      <c r="I126" s="97" t="str">
        <f>IFERROR(__xludf.DUMMYFUNCTION("IF(#REF!="""","""",INDEX(SPLIT(#REF!, "" x ""), 0, 2))"),"#REF!")</f>
        <v>#REF!</v>
      </c>
      <c r="J126" s="97" t="str">
        <f>IFERROR(__xludf.DUMMYFUNCTION("IF(#REF!="""","""",INDEX(SPLIT(#REF!, "" x ""), 0, 3))"),"#REF!")</f>
        <v>#REF!</v>
      </c>
      <c r="K126" s="94" t="str">
        <f t="shared" si="1"/>
        <v>#REF!</v>
      </c>
      <c r="L126" s="88"/>
      <c r="M126" s="43"/>
      <c r="N126" s="43" t="str">
        <f t="shared" si="24"/>
        <v/>
      </c>
      <c r="O126" s="43"/>
      <c r="P126" s="43" t="str">
        <f t="shared" si="2"/>
        <v/>
      </c>
      <c r="Q126" s="31"/>
      <c r="R126" s="43"/>
      <c r="S126" s="80"/>
      <c r="T126" s="31"/>
      <c r="U126" s="82"/>
      <c r="V126" s="75" t="str">
        <f t="shared" si="3"/>
        <v/>
      </c>
      <c r="W126" s="75" t="str">
        <f t="shared" si="4"/>
        <v/>
      </c>
      <c r="X126" s="47" t="str">
        <f t="shared" si="5"/>
        <v/>
      </c>
      <c r="Y126" s="47" t="str">
        <f t="shared" si="6"/>
        <v/>
      </c>
      <c r="Z126" s="31"/>
      <c r="AA126" s="49" t="str">
        <f t="shared" si="7"/>
        <v/>
      </c>
      <c r="AB126" s="49" t="str">
        <f t="shared" si="8"/>
        <v/>
      </c>
      <c r="AC126" s="50" t="str">
        <f t="shared" si="9"/>
        <v/>
      </c>
      <c r="AD126" s="96" t="str">
        <f t="shared" si="10"/>
        <v/>
      </c>
      <c r="AE126" s="50" t="str">
        <f t="shared" si="11"/>
        <v/>
      </c>
      <c r="AF126" s="96" t="str">
        <f t="shared" si="12"/>
        <v/>
      </c>
      <c r="AG126" s="50" t="str">
        <f t="shared" si="16"/>
        <v/>
      </c>
      <c r="AH126" s="31"/>
      <c r="AI126" s="51"/>
      <c r="AJ126" s="52"/>
      <c r="AK126" s="65"/>
      <c r="AL126" s="54" t="str">
        <f t="shared" si="13"/>
        <v/>
      </c>
      <c r="AM126" s="55" t="str">
        <f t="shared" si="14"/>
        <v/>
      </c>
      <c r="AN126" s="54" t="str">
        <f t="shared" si="17"/>
        <v/>
      </c>
      <c r="AO126" s="56" t="str">
        <f t="shared" si="18"/>
        <v/>
      </c>
      <c r="AP126" s="54" t="str">
        <f t="shared" si="19"/>
        <v/>
      </c>
      <c r="AQ126" s="54" t="str">
        <f t="shared" si="20"/>
        <v/>
      </c>
      <c r="AR126" s="54" t="str">
        <f t="shared" si="21"/>
        <v/>
      </c>
      <c r="AS126" s="54" t="str">
        <f t="shared" si="22"/>
        <v/>
      </c>
      <c r="AT126" s="57" t="str">
        <f t="shared" si="23"/>
        <v/>
      </c>
      <c r="AU126" s="65"/>
      <c r="AV126" s="81"/>
      <c r="AW126" s="65"/>
      <c r="AX126" s="21"/>
      <c r="AY126" s="76"/>
      <c r="AZ126" s="21"/>
      <c r="BA126" s="21"/>
      <c r="BB126" s="21"/>
      <c r="BC126" s="21"/>
    </row>
    <row r="127" ht="18.0" customHeight="1">
      <c r="A127" s="79"/>
      <c r="B127" s="63"/>
      <c r="C127" s="90"/>
      <c r="D127" s="91" t="str">
        <f>IFERROR(__xludf.DUMMYFUNCTION("IF(C127="""","""",REGEXEXTRACT(C127,""www.*.com""))"),"")</f>
        <v/>
      </c>
      <c r="E127" s="92" t="str">
        <f>IF(C127="","",VLOOKUP(D127, 'Sites e Siglas'!A125:C324,2))</f>
        <v/>
      </c>
      <c r="F127" s="92" t="str">
        <f>IF(C127="","",VLOOKUP(D127, 'Sites e Siglas'!A125:C324,3))</f>
        <v/>
      </c>
      <c r="G127" s="92"/>
      <c r="H127" s="98" t="str">
        <f>IFERROR(__xludf.DUMMYFUNCTION("IF(#REF!="""","""",INDEX(SPLIT(#REF!, "" x ""), 0, 1))"),"#REF!")</f>
        <v>#REF!</v>
      </c>
      <c r="I127" s="98" t="str">
        <f>IFERROR(__xludf.DUMMYFUNCTION("IF(#REF!="""","""",INDEX(SPLIT(#REF!, "" x ""), 0, 2))"),"#REF!")</f>
        <v>#REF!</v>
      </c>
      <c r="J127" s="98" t="str">
        <f>IFERROR(__xludf.DUMMYFUNCTION("IF(#REF!="""","""",INDEX(SPLIT(#REF!, "" x ""), 0, 3))"),"#REF!")</f>
        <v>#REF!</v>
      </c>
      <c r="K127" s="94" t="str">
        <f t="shared" si="1"/>
        <v>#REF!</v>
      </c>
      <c r="L127" s="88"/>
      <c r="M127" s="43"/>
      <c r="N127" s="43" t="str">
        <f t="shared" si="24"/>
        <v/>
      </c>
      <c r="O127" s="43"/>
      <c r="P127" s="43" t="str">
        <f t="shared" si="2"/>
        <v/>
      </c>
      <c r="Q127" s="31"/>
      <c r="R127" s="43"/>
      <c r="S127" s="80"/>
      <c r="T127" s="31"/>
      <c r="U127" s="82"/>
      <c r="V127" s="75" t="str">
        <f t="shared" si="3"/>
        <v/>
      </c>
      <c r="W127" s="75" t="str">
        <f t="shared" si="4"/>
        <v/>
      </c>
      <c r="X127" s="47" t="str">
        <f t="shared" si="5"/>
        <v/>
      </c>
      <c r="Y127" s="47" t="str">
        <f t="shared" si="6"/>
        <v/>
      </c>
      <c r="Z127" s="31"/>
      <c r="AA127" s="49" t="str">
        <f t="shared" si="7"/>
        <v/>
      </c>
      <c r="AB127" s="49" t="str">
        <f t="shared" si="8"/>
        <v/>
      </c>
      <c r="AC127" s="50" t="str">
        <f t="shared" si="9"/>
        <v/>
      </c>
      <c r="AD127" s="96" t="str">
        <f t="shared" si="10"/>
        <v/>
      </c>
      <c r="AE127" s="50" t="str">
        <f t="shared" si="11"/>
        <v/>
      </c>
      <c r="AF127" s="96" t="str">
        <f t="shared" si="12"/>
        <v/>
      </c>
      <c r="AG127" s="50" t="str">
        <f t="shared" si="16"/>
        <v/>
      </c>
      <c r="AH127" s="31"/>
      <c r="AI127" s="51"/>
      <c r="AJ127" s="52"/>
      <c r="AK127" s="65"/>
      <c r="AL127" s="54" t="str">
        <f t="shared" si="13"/>
        <v/>
      </c>
      <c r="AM127" s="55" t="str">
        <f t="shared" si="14"/>
        <v/>
      </c>
      <c r="AN127" s="54" t="str">
        <f t="shared" si="17"/>
        <v/>
      </c>
      <c r="AO127" s="56" t="str">
        <f t="shared" si="18"/>
        <v/>
      </c>
      <c r="AP127" s="54" t="str">
        <f t="shared" si="19"/>
        <v/>
      </c>
      <c r="AQ127" s="54" t="str">
        <f t="shared" si="20"/>
        <v/>
      </c>
      <c r="AR127" s="54" t="str">
        <f t="shared" si="21"/>
        <v/>
      </c>
      <c r="AS127" s="54" t="str">
        <f t="shared" si="22"/>
        <v/>
      </c>
      <c r="AT127" s="57" t="str">
        <f t="shared" si="23"/>
        <v/>
      </c>
      <c r="AU127" s="65"/>
      <c r="AV127" s="81"/>
      <c r="AW127" s="65"/>
      <c r="AX127" s="21"/>
      <c r="AY127" s="76"/>
      <c r="AZ127" s="21"/>
      <c r="BA127" s="21"/>
      <c r="BB127" s="21"/>
      <c r="BC127" s="21"/>
    </row>
    <row r="128" ht="18.0" customHeight="1">
      <c r="A128" s="79"/>
      <c r="B128" s="63"/>
      <c r="C128" s="90"/>
      <c r="D128" s="91" t="str">
        <f>IFERROR(__xludf.DUMMYFUNCTION("IF(C128="""","""",REGEXEXTRACT(C128,""www.*.com""))"),"")</f>
        <v/>
      </c>
      <c r="E128" s="92" t="str">
        <f>IF(C128="","",VLOOKUP(D128, 'Sites e Siglas'!A126:C325,2))</f>
        <v/>
      </c>
      <c r="F128" s="92" t="str">
        <f>IF(C128="","",VLOOKUP(D128, 'Sites e Siglas'!A126:C325,3))</f>
        <v/>
      </c>
      <c r="G128" s="92"/>
      <c r="H128" s="97" t="str">
        <f>IFERROR(__xludf.DUMMYFUNCTION("IF(#REF!="""","""",INDEX(SPLIT(#REF!, "" x ""), 0, 1))"),"#REF!")</f>
        <v>#REF!</v>
      </c>
      <c r="I128" s="97" t="str">
        <f>IFERROR(__xludf.DUMMYFUNCTION("IF(#REF!="""","""",INDEX(SPLIT(#REF!, "" x ""), 0, 2))"),"#REF!")</f>
        <v>#REF!</v>
      </c>
      <c r="J128" s="97" t="str">
        <f>IFERROR(__xludf.DUMMYFUNCTION("IF(#REF!="""","""",INDEX(SPLIT(#REF!, "" x ""), 0, 3))"),"#REF!")</f>
        <v>#REF!</v>
      </c>
      <c r="K128" s="94" t="str">
        <f t="shared" si="1"/>
        <v>#REF!</v>
      </c>
      <c r="L128" s="88"/>
      <c r="M128" s="43"/>
      <c r="N128" s="43" t="str">
        <f t="shared" si="24"/>
        <v/>
      </c>
      <c r="O128" s="43"/>
      <c r="P128" s="43" t="str">
        <f t="shared" si="2"/>
        <v/>
      </c>
      <c r="Q128" s="31"/>
      <c r="R128" s="43"/>
      <c r="S128" s="80"/>
      <c r="T128" s="31"/>
      <c r="U128" s="82"/>
      <c r="V128" s="75" t="str">
        <f t="shared" si="3"/>
        <v/>
      </c>
      <c r="W128" s="75" t="str">
        <f t="shared" si="4"/>
        <v/>
      </c>
      <c r="X128" s="47" t="str">
        <f t="shared" si="5"/>
        <v/>
      </c>
      <c r="Y128" s="47" t="str">
        <f t="shared" si="6"/>
        <v/>
      </c>
      <c r="Z128" s="31"/>
      <c r="AA128" s="49" t="str">
        <f t="shared" si="7"/>
        <v/>
      </c>
      <c r="AB128" s="49" t="str">
        <f t="shared" si="8"/>
        <v/>
      </c>
      <c r="AC128" s="50" t="str">
        <f t="shared" si="9"/>
        <v/>
      </c>
      <c r="AD128" s="96" t="str">
        <f t="shared" si="10"/>
        <v/>
      </c>
      <c r="AE128" s="50" t="str">
        <f t="shared" si="11"/>
        <v/>
      </c>
      <c r="AF128" s="96" t="str">
        <f t="shared" si="12"/>
        <v/>
      </c>
      <c r="AG128" s="50" t="str">
        <f t="shared" si="16"/>
        <v/>
      </c>
      <c r="AH128" s="31"/>
      <c r="AI128" s="51"/>
      <c r="AJ128" s="52"/>
      <c r="AK128" s="65"/>
      <c r="AL128" s="54" t="str">
        <f t="shared" si="13"/>
        <v/>
      </c>
      <c r="AM128" s="55" t="str">
        <f t="shared" si="14"/>
        <v/>
      </c>
      <c r="AN128" s="54" t="str">
        <f t="shared" si="17"/>
        <v/>
      </c>
      <c r="AO128" s="56" t="str">
        <f t="shared" si="18"/>
        <v/>
      </c>
      <c r="AP128" s="54" t="str">
        <f t="shared" si="19"/>
        <v/>
      </c>
      <c r="AQ128" s="54" t="str">
        <f t="shared" si="20"/>
        <v/>
      </c>
      <c r="AR128" s="54" t="str">
        <f t="shared" si="21"/>
        <v/>
      </c>
      <c r="AS128" s="54" t="str">
        <f t="shared" si="22"/>
        <v/>
      </c>
      <c r="AT128" s="57" t="str">
        <f t="shared" si="23"/>
        <v/>
      </c>
      <c r="AU128" s="65"/>
      <c r="AV128" s="81"/>
      <c r="AW128" s="65"/>
      <c r="AX128" s="21"/>
      <c r="AY128" s="76"/>
      <c r="AZ128" s="21"/>
      <c r="BA128" s="21"/>
      <c r="BB128" s="21"/>
      <c r="BC128" s="21"/>
    </row>
    <row r="129" ht="18.0" customHeight="1">
      <c r="A129" s="79"/>
      <c r="B129" s="63"/>
      <c r="C129" s="90"/>
      <c r="D129" s="91" t="str">
        <f>IFERROR(__xludf.DUMMYFUNCTION("IF(C129="""","""",REGEXEXTRACT(C129,""www.*.com""))"),"")</f>
        <v/>
      </c>
      <c r="E129" s="92" t="str">
        <f>IF(C129="","",VLOOKUP(D129, 'Sites e Siglas'!A127:C326,2))</f>
        <v/>
      </c>
      <c r="F129" s="92" t="str">
        <f>IF(C129="","",VLOOKUP(D129, 'Sites e Siglas'!A127:C326,3))</f>
        <v/>
      </c>
      <c r="G129" s="92"/>
      <c r="H129" s="98" t="str">
        <f>IFERROR(__xludf.DUMMYFUNCTION("IF(#REF!="""","""",INDEX(SPLIT(#REF!, "" x ""), 0, 1))"),"#REF!")</f>
        <v>#REF!</v>
      </c>
      <c r="I129" s="98" t="str">
        <f>IFERROR(__xludf.DUMMYFUNCTION("IF(#REF!="""","""",INDEX(SPLIT(#REF!, "" x ""), 0, 2))"),"#REF!")</f>
        <v>#REF!</v>
      </c>
      <c r="J129" s="98" t="str">
        <f>IFERROR(__xludf.DUMMYFUNCTION("IF(#REF!="""","""",INDEX(SPLIT(#REF!, "" x ""), 0, 3))"),"#REF!")</f>
        <v>#REF!</v>
      </c>
      <c r="K129" s="94" t="str">
        <f t="shared" si="1"/>
        <v>#REF!</v>
      </c>
      <c r="L129" s="88"/>
      <c r="M129" s="43"/>
      <c r="N129" s="43" t="str">
        <f t="shared" si="24"/>
        <v/>
      </c>
      <c r="O129" s="43"/>
      <c r="P129" s="43" t="str">
        <f t="shared" si="2"/>
        <v/>
      </c>
      <c r="Q129" s="31"/>
      <c r="R129" s="43"/>
      <c r="S129" s="80"/>
      <c r="T129" s="31"/>
      <c r="U129" s="82"/>
      <c r="V129" s="75" t="str">
        <f t="shared" si="3"/>
        <v/>
      </c>
      <c r="W129" s="75" t="str">
        <f t="shared" si="4"/>
        <v/>
      </c>
      <c r="X129" s="47" t="str">
        <f t="shared" si="5"/>
        <v/>
      </c>
      <c r="Y129" s="47" t="str">
        <f t="shared" si="6"/>
        <v/>
      </c>
      <c r="Z129" s="31"/>
      <c r="AA129" s="49" t="str">
        <f t="shared" si="7"/>
        <v/>
      </c>
      <c r="AB129" s="49" t="str">
        <f t="shared" si="8"/>
        <v/>
      </c>
      <c r="AC129" s="50" t="str">
        <f t="shared" si="9"/>
        <v/>
      </c>
      <c r="AD129" s="96" t="str">
        <f t="shared" si="10"/>
        <v/>
      </c>
      <c r="AE129" s="50" t="str">
        <f t="shared" si="11"/>
        <v/>
      </c>
      <c r="AF129" s="96" t="str">
        <f t="shared" si="12"/>
        <v/>
      </c>
      <c r="AG129" s="50" t="str">
        <f t="shared" si="16"/>
        <v/>
      </c>
      <c r="AH129" s="31"/>
      <c r="AI129" s="51"/>
      <c r="AJ129" s="52"/>
      <c r="AK129" s="65"/>
      <c r="AL129" s="54" t="str">
        <f t="shared" si="13"/>
        <v/>
      </c>
      <c r="AM129" s="55" t="str">
        <f t="shared" si="14"/>
        <v/>
      </c>
      <c r="AN129" s="54" t="str">
        <f t="shared" si="17"/>
        <v/>
      </c>
      <c r="AO129" s="56" t="str">
        <f t="shared" si="18"/>
        <v/>
      </c>
      <c r="AP129" s="54" t="str">
        <f t="shared" si="19"/>
        <v/>
      </c>
      <c r="AQ129" s="54" t="str">
        <f t="shared" si="20"/>
        <v/>
      </c>
      <c r="AR129" s="54" t="str">
        <f t="shared" si="21"/>
        <v/>
      </c>
      <c r="AS129" s="54" t="str">
        <f t="shared" si="22"/>
        <v/>
      </c>
      <c r="AT129" s="57" t="str">
        <f t="shared" si="23"/>
        <v/>
      </c>
      <c r="AU129" s="65"/>
      <c r="AV129" s="81"/>
      <c r="AW129" s="65"/>
      <c r="AX129" s="21"/>
      <c r="AY129" s="76"/>
      <c r="AZ129" s="21"/>
      <c r="BA129" s="21"/>
      <c r="BB129" s="21"/>
      <c r="BC129" s="21"/>
    </row>
    <row r="130" ht="18.0" customHeight="1">
      <c r="A130" s="79"/>
      <c r="B130" s="63"/>
      <c r="C130" s="90"/>
      <c r="D130" s="91" t="str">
        <f>IFERROR(__xludf.DUMMYFUNCTION("IF(C130="""","""",REGEXEXTRACT(C130,""www.*.com""))"),"")</f>
        <v/>
      </c>
      <c r="E130" s="92" t="str">
        <f>IF(C130="","",VLOOKUP(D130, 'Sites e Siglas'!A128:C327,2))</f>
        <v/>
      </c>
      <c r="F130" s="92" t="str">
        <f>IF(C130="","",VLOOKUP(D130, 'Sites e Siglas'!A128:C327,3))</f>
        <v/>
      </c>
      <c r="G130" s="92"/>
      <c r="H130" s="97" t="str">
        <f>IFERROR(__xludf.DUMMYFUNCTION("IF(#REF!="""","""",INDEX(SPLIT(#REF!, "" x ""), 0, 1))"),"#REF!")</f>
        <v>#REF!</v>
      </c>
      <c r="I130" s="97" t="str">
        <f>IFERROR(__xludf.DUMMYFUNCTION("IF(#REF!="""","""",INDEX(SPLIT(#REF!, "" x ""), 0, 2))"),"#REF!")</f>
        <v>#REF!</v>
      </c>
      <c r="J130" s="97" t="str">
        <f>IFERROR(__xludf.DUMMYFUNCTION("IF(#REF!="""","""",INDEX(SPLIT(#REF!, "" x ""), 0, 3))"),"#REF!")</f>
        <v>#REF!</v>
      </c>
      <c r="K130" s="94" t="str">
        <f t="shared" si="1"/>
        <v>#REF!</v>
      </c>
      <c r="L130" s="88"/>
      <c r="M130" s="43"/>
      <c r="N130" s="43" t="str">
        <f t="shared" si="24"/>
        <v/>
      </c>
      <c r="O130" s="43"/>
      <c r="P130" s="43" t="str">
        <f t="shared" si="2"/>
        <v/>
      </c>
      <c r="Q130" s="31"/>
      <c r="R130" s="43"/>
      <c r="S130" s="80"/>
      <c r="T130" s="31"/>
      <c r="U130" s="82"/>
      <c r="V130" s="75" t="str">
        <f t="shared" si="3"/>
        <v/>
      </c>
      <c r="W130" s="75" t="str">
        <f t="shared" si="4"/>
        <v/>
      </c>
      <c r="X130" s="47" t="str">
        <f t="shared" si="5"/>
        <v/>
      </c>
      <c r="Y130" s="47" t="str">
        <f t="shared" si="6"/>
        <v/>
      </c>
      <c r="Z130" s="31"/>
      <c r="AA130" s="49" t="str">
        <f t="shared" si="7"/>
        <v/>
      </c>
      <c r="AB130" s="49" t="str">
        <f t="shared" si="8"/>
        <v/>
      </c>
      <c r="AC130" s="50" t="str">
        <f t="shared" si="9"/>
        <v/>
      </c>
      <c r="AD130" s="96" t="str">
        <f t="shared" si="10"/>
        <v/>
      </c>
      <c r="AE130" s="50" t="str">
        <f t="shared" si="11"/>
        <v/>
      </c>
      <c r="AF130" s="96" t="str">
        <f t="shared" si="12"/>
        <v/>
      </c>
      <c r="AG130" s="50" t="str">
        <f t="shared" si="16"/>
        <v/>
      </c>
      <c r="AH130" s="31"/>
      <c r="AI130" s="51"/>
      <c r="AJ130" s="52"/>
      <c r="AK130" s="65"/>
      <c r="AL130" s="54" t="str">
        <f t="shared" si="13"/>
        <v/>
      </c>
      <c r="AM130" s="55" t="str">
        <f t="shared" si="14"/>
        <v/>
      </c>
      <c r="AN130" s="54" t="str">
        <f t="shared" si="17"/>
        <v/>
      </c>
      <c r="AO130" s="56" t="str">
        <f t="shared" si="18"/>
        <v/>
      </c>
      <c r="AP130" s="54" t="str">
        <f t="shared" si="19"/>
        <v/>
      </c>
      <c r="AQ130" s="54" t="str">
        <f t="shared" si="20"/>
        <v/>
      </c>
      <c r="AR130" s="54" t="str">
        <f t="shared" si="21"/>
        <v/>
      </c>
      <c r="AS130" s="54" t="str">
        <f t="shared" si="22"/>
        <v/>
      </c>
      <c r="AT130" s="57" t="str">
        <f t="shared" si="23"/>
        <v/>
      </c>
      <c r="AU130" s="65"/>
      <c r="AV130" s="81"/>
      <c r="AW130" s="65"/>
      <c r="AX130" s="21"/>
      <c r="AY130" s="76"/>
      <c r="AZ130" s="21"/>
      <c r="BA130" s="21"/>
      <c r="BB130" s="21"/>
      <c r="BC130" s="21"/>
    </row>
    <row r="131" ht="18.0" customHeight="1">
      <c r="A131" s="79"/>
      <c r="B131" s="63"/>
      <c r="C131" s="90"/>
      <c r="D131" s="91" t="str">
        <f>IFERROR(__xludf.DUMMYFUNCTION("IF(C131="""","""",REGEXEXTRACT(C131,""www.*.com""))"),"")</f>
        <v/>
      </c>
      <c r="E131" s="92" t="str">
        <f>IF(C131="","",VLOOKUP(D131, 'Sites e Siglas'!A129:C328,2))</f>
        <v/>
      </c>
      <c r="F131" s="92" t="str">
        <f>IF(C131="","",VLOOKUP(D131, 'Sites e Siglas'!A129:C328,3))</f>
        <v/>
      </c>
      <c r="G131" s="92"/>
      <c r="H131" s="98" t="str">
        <f>IFERROR(__xludf.DUMMYFUNCTION("IF(#REF!="""","""",INDEX(SPLIT(#REF!, "" x ""), 0, 1))"),"#REF!")</f>
        <v>#REF!</v>
      </c>
      <c r="I131" s="98" t="str">
        <f>IFERROR(__xludf.DUMMYFUNCTION("IF(#REF!="""","""",INDEX(SPLIT(#REF!, "" x ""), 0, 2))"),"#REF!")</f>
        <v>#REF!</v>
      </c>
      <c r="J131" s="98" t="str">
        <f>IFERROR(__xludf.DUMMYFUNCTION("IF(#REF!="""","""",INDEX(SPLIT(#REF!, "" x ""), 0, 3))"),"#REF!")</f>
        <v>#REF!</v>
      </c>
      <c r="K131" s="94" t="str">
        <f t="shared" si="1"/>
        <v>#REF!</v>
      </c>
      <c r="L131" s="88"/>
      <c r="M131" s="43"/>
      <c r="N131" s="43" t="str">
        <f t="shared" si="24"/>
        <v/>
      </c>
      <c r="O131" s="43"/>
      <c r="P131" s="43" t="str">
        <f t="shared" si="2"/>
        <v/>
      </c>
      <c r="Q131" s="31"/>
      <c r="R131" s="43"/>
      <c r="S131" s="80"/>
      <c r="T131" s="31"/>
      <c r="U131" s="82"/>
      <c r="V131" s="75" t="str">
        <f t="shared" si="3"/>
        <v/>
      </c>
      <c r="W131" s="75" t="str">
        <f t="shared" si="4"/>
        <v/>
      </c>
      <c r="X131" s="47" t="str">
        <f t="shared" si="5"/>
        <v/>
      </c>
      <c r="Y131" s="47" t="str">
        <f t="shared" si="6"/>
        <v/>
      </c>
      <c r="Z131" s="31"/>
      <c r="AA131" s="49" t="str">
        <f t="shared" si="7"/>
        <v/>
      </c>
      <c r="AB131" s="49" t="str">
        <f t="shared" si="8"/>
        <v/>
      </c>
      <c r="AC131" s="50" t="str">
        <f t="shared" si="9"/>
        <v/>
      </c>
      <c r="AD131" s="96" t="str">
        <f t="shared" si="10"/>
        <v/>
      </c>
      <c r="AE131" s="50" t="str">
        <f t="shared" si="11"/>
        <v/>
      </c>
      <c r="AF131" s="96" t="str">
        <f t="shared" si="12"/>
        <v/>
      </c>
      <c r="AG131" s="50" t="str">
        <f t="shared" si="16"/>
        <v/>
      </c>
      <c r="AH131" s="31"/>
      <c r="AI131" s="51"/>
      <c r="AJ131" s="52"/>
      <c r="AK131" s="65"/>
      <c r="AL131" s="54" t="str">
        <f t="shared" si="13"/>
        <v/>
      </c>
      <c r="AM131" s="55" t="str">
        <f t="shared" si="14"/>
        <v/>
      </c>
      <c r="AN131" s="54" t="str">
        <f t="shared" si="17"/>
        <v/>
      </c>
      <c r="AO131" s="56" t="str">
        <f t="shared" si="18"/>
        <v/>
      </c>
      <c r="AP131" s="54" t="str">
        <f t="shared" si="19"/>
        <v/>
      </c>
      <c r="AQ131" s="54" t="str">
        <f t="shared" si="20"/>
        <v/>
      </c>
      <c r="AR131" s="54" t="str">
        <f t="shared" si="21"/>
        <v/>
      </c>
      <c r="AS131" s="54" t="str">
        <f t="shared" si="22"/>
        <v/>
      </c>
      <c r="AT131" s="57" t="str">
        <f t="shared" si="23"/>
        <v/>
      </c>
      <c r="AU131" s="65"/>
      <c r="AV131" s="81"/>
      <c r="AW131" s="65"/>
      <c r="AX131" s="21"/>
      <c r="AY131" s="76"/>
      <c r="AZ131" s="21"/>
      <c r="BA131" s="21"/>
      <c r="BB131" s="21"/>
      <c r="BC131" s="21"/>
    </row>
    <row r="132" ht="18.0" customHeight="1">
      <c r="A132" s="79"/>
      <c r="B132" s="63"/>
      <c r="C132" s="90"/>
      <c r="D132" s="91" t="str">
        <f>IFERROR(__xludf.DUMMYFUNCTION("IF(C132="""","""",REGEXEXTRACT(C132,""www.*.com""))"),"")</f>
        <v/>
      </c>
      <c r="E132" s="92" t="str">
        <f>IF(C132="","",VLOOKUP(D132, 'Sites e Siglas'!A130:C329,2))</f>
        <v/>
      </c>
      <c r="F132" s="92" t="str">
        <f>IF(C132="","",VLOOKUP(D132, 'Sites e Siglas'!A130:C329,3))</f>
        <v/>
      </c>
      <c r="G132" s="92"/>
      <c r="H132" s="97" t="str">
        <f>IFERROR(__xludf.DUMMYFUNCTION("IF(#REF!="""","""",INDEX(SPLIT(#REF!, "" x ""), 0, 1))"),"#REF!")</f>
        <v>#REF!</v>
      </c>
      <c r="I132" s="97" t="str">
        <f>IFERROR(__xludf.DUMMYFUNCTION("IF(#REF!="""","""",INDEX(SPLIT(#REF!, "" x ""), 0, 2))"),"#REF!")</f>
        <v>#REF!</v>
      </c>
      <c r="J132" s="97" t="str">
        <f>IFERROR(__xludf.DUMMYFUNCTION("IF(#REF!="""","""",INDEX(SPLIT(#REF!, "" x ""), 0, 3))"),"#REF!")</f>
        <v>#REF!</v>
      </c>
      <c r="K132" s="94" t="str">
        <f t="shared" si="1"/>
        <v>#REF!</v>
      </c>
      <c r="L132" s="88"/>
      <c r="M132" s="43"/>
      <c r="N132" s="43" t="str">
        <f t="shared" si="24"/>
        <v/>
      </c>
      <c r="O132" s="43"/>
      <c r="P132" s="43" t="str">
        <f t="shared" si="2"/>
        <v/>
      </c>
      <c r="Q132" s="31"/>
      <c r="R132" s="43"/>
      <c r="S132" s="80"/>
      <c r="T132" s="31"/>
      <c r="U132" s="82"/>
      <c r="V132" s="75" t="str">
        <f t="shared" si="3"/>
        <v/>
      </c>
      <c r="W132" s="75" t="str">
        <f t="shared" si="4"/>
        <v/>
      </c>
      <c r="X132" s="47" t="str">
        <f t="shared" si="5"/>
        <v/>
      </c>
      <c r="Y132" s="47" t="str">
        <f t="shared" si="6"/>
        <v/>
      </c>
      <c r="Z132" s="31"/>
      <c r="AA132" s="49" t="str">
        <f t="shared" si="7"/>
        <v/>
      </c>
      <c r="AB132" s="49" t="str">
        <f t="shared" si="8"/>
        <v/>
      </c>
      <c r="AC132" s="50" t="str">
        <f t="shared" si="9"/>
        <v/>
      </c>
      <c r="AD132" s="96" t="str">
        <f t="shared" si="10"/>
        <v/>
      </c>
      <c r="AE132" s="50" t="str">
        <f t="shared" si="11"/>
        <v/>
      </c>
      <c r="AF132" s="96" t="str">
        <f t="shared" si="12"/>
        <v/>
      </c>
      <c r="AG132" s="50" t="str">
        <f t="shared" si="16"/>
        <v/>
      </c>
      <c r="AH132" s="31"/>
      <c r="AI132" s="51"/>
      <c r="AJ132" s="52"/>
      <c r="AK132" s="65"/>
      <c r="AL132" s="54" t="str">
        <f t="shared" si="13"/>
        <v/>
      </c>
      <c r="AM132" s="55" t="str">
        <f t="shared" si="14"/>
        <v/>
      </c>
      <c r="AN132" s="54" t="str">
        <f t="shared" si="17"/>
        <v/>
      </c>
      <c r="AO132" s="56" t="str">
        <f t="shared" si="18"/>
        <v/>
      </c>
      <c r="AP132" s="54" t="str">
        <f t="shared" si="19"/>
        <v/>
      </c>
      <c r="AQ132" s="54" t="str">
        <f t="shared" si="20"/>
        <v/>
      </c>
      <c r="AR132" s="54" t="str">
        <f t="shared" si="21"/>
        <v/>
      </c>
      <c r="AS132" s="54" t="str">
        <f t="shared" si="22"/>
        <v/>
      </c>
      <c r="AT132" s="57" t="str">
        <f t="shared" si="23"/>
        <v/>
      </c>
      <c r="AU132" s="65"/>
      <c r="AV132" s="81"/>
      <c r="AW132" s="65"/>
      <c r="AX132" s="21"/>
      <c r="AY132" s="76"/>
      <c r="AZ132" s="21"/>
      <c r="BA132" s="21"/>
      <c r="BB132" s="21"/>
      <c r="BC132" s="21"/>
    </row>
    <row r="133" ht="18.0" customHeight="1">
      <c r="A133" s="79"/>
      <c r="B133" s="63"/>
      <c r="C133" s="90"/>
      <c r="D133" s="91" t="str">
        <f>IFERROR(__xludf.DUMMYFUNCTION("IF(C133="""","""",REGEXEXTRACT(C133,""www.*.com""))"),"")</f>
        <v/>
      </c>
      <c r="E133" s="92" t="str">
        <f>IF(C133="","",VLOOKUP(D133, 'Sites e Siglas'!A131:C330,2))</f>
        <v/>
      </c>
      <c r="F133" s="92" t="str">
        <f>IF(C133="","",VLOOKUP(D133, 'Sites e Siglas'!A131:C330,3))</f>
        <v/>
      </c>
      <c r="G133" s="92"/>
      <c r="H133" s="98" t="str">
        <f>IFERROR(__xludf.DUMMYFUNCTION("IF(#REF!="""","""",INDEX(SPLIT(#REF!, "" x ""), 0, 1))"),"#REF!")</f>
        <v>#REF!</v>
      </c>
      <c r="I133" s="98" t="str">
        <f>IFERROR(__xludf.DUMMYFUNCTION("IF(#REF!="""","""",INDEX(SPLIT(#REF!, "" x ""), 0, 2))"),"#REF!")</f>
        <v>#REF!</v>
      </c>
      <c r="J133" s="98" t="str">
        <f>IFERROR(__xludf.DUMMYFUNCTION("IF(#REF!="""","""",INDEX(SPLIT(#REF!, "" x ""), 0, 3))"),"#REF!")</f>
        <v>#REF!</v>
      </c>
      <c r="K133" s="94" t="str">
        <f t="shared" si="1"/>
        <v>#REF!</v>
      </c>
      <c r="L133" s="88"/>
      <c r="M133" s="43"/>
      <c r="N133" s="43" t="str">
        <f t="shared" si="24"/>
        <v/>
      </c>
      <c r="O133" s="43"/>
      <c r="P133" s="43" t="str">
        <f t="shared" si="2"/>
        <v/>
      </c>
      <c r="Q133" s="31"/>
      <c r="R133" s="43"/>
      <c r="S133" s="80"/>
      <c r="T133" s="31"/>
      <c r="U133" s="82"/>
      <c r="V133" s="75" t="str">
        <f t="shared" si="3"/>
        <v/>
      </c>
      <c r="W133" s="75" t="str">
        <f t="shared" si="4"/>
        <v/>
      </c>
      <c r="X133" s="47" t="str">
        <f t="shared" si="5"/>
        <v/>
      </c>
      <c r="Y133" s="47" t="str">
        <f t="shared" si="6"/>
        <v/>
      </c>
      <c r="Z133" s="31"/>
      <c r="AA133" s="49" t="str">
        <f t="shared" si="7"/>
        <v/>
      </c>
      <c r="AB133" s="49" t="str">
        <f t="shared" si="8"/>
        <v/>
      </c>
      <c r="AC133" s="50" t="str">
        <f t="shared" si="9"/>
        <v/>
      </c>
      <c r="AD133" s="96" t="str">
        <f t="shared" si="10"/>
        <v/>
      </c>
      <c r="AE133" s="50" t="str">
        <f t="shared" si="11"/>
        <v/>
      </c>
      <c r="AF133" s="96" t="str">
        <f t="shared" si="12"/>
        <v/>
      </c>
      <c r="AG133" s="50" t="str">
        <f t="shared" si="16"/>
        <v/>
      </c>
      <c r="AH133" s="31"/>
      <c r="AI133" s="51"/>
      <c r="AJ133" s="52"/>
      <c r="AK133" s="65"/>
      <c r="AL133" s="54" t="str">
        <f t="shared" si="13"/>
        <v/>
      </c>
      <c r="AM133" s="55" t="str">
        <f t="shared" si="14"/>
        <v/>
      </c>
      <c r="AN133" s="54" t="str">
        <f t="shared" si="17"/>
        <v/>
      </c>
      <c r="AO133" s="56" t="str">
        <f t="shared" si="18"/>
        <v/>
      </c>
      <c r="AP133" s="54" t="str">
        <f t="shared" si="19"/>
        <v/>
      </c>
      <c r="AQ133" s="54" t="str">
        <f t="shared" si="20"/>
        <v/>
      </c>
      <c r="AR133" s="54" t="str">
        <f t="shared" si="21"/>
        <v/>
      </c>
      <c r="AS133" s="54" t="str">
        <f t="shared" si="22"/>
        <v/>
      </c>
      <c r="AT133" s="57" t="str">
        <f t="shared" si="23"/>
        <v/>
      </c>
      <c r="AU133" s="65"/>
      <c r="AV133" s="81"/>
      <c r="AW133" s="65"/>
      <c r="AX133" s="21"/>
      <c r="AY133" s="76"/>
      <c r="AZ133" s="21"/>
      <c r="BA133" s="21"/>
      <c r="BB133" s="21"/>
      <c r="BC133" s="21"/>
    </row>
    <row r="134" ht="18.0" customHeight="1">
      <c r="A134" s="79"/>
      <c r="B134" s="63"/>
      <c r="C134" s="90"/>
      <c r="D134" s="91" t="str">
        <f>IFERROR(__xludf.DUMMYFUNCTION("IF(C134="""","""",REGEXEXTRACT(C134,""www.*.com""))"),"")</f>
        <v/>
      </c>
      <c r="E134" s="92" t="str">
        <f>IF(C134="","",VLOOKUP(D134, 'Sites e Siglas'!A132:C331,2))</f>
        <v/>
      </c>
      <c r="F134" s="92" t="str">
        <f>IF(C134="","",VLOOKUP(D134, 'Sites e Siglas'!A132:C331,3))</f>
        <v/>
      </c>
      <c r="G134" s="92"/>
      <c r="H134" s="97" t="str">
        <f>IFERROR(__xludf.DUMMYFUNCTION("IF(#REF!="""","""",INDEX(SPLIT(#REF!, "" x ""), 0, 1))"),"#REF!")</f>
        <v>#REF!</v>
      </c>
      <c r="I134" s="97" t="str">
        <f>IFERROR(__xludf.DUMMYFUNCTION("IF(#REF!="""","""",INDEX(SPLIT(#REF!, "" x ""), 0, 2))"),"#REF!")</f>
        <v>#REF!</v>
      </c>
      <c r="J134" s="97" t="str">
        <f>IFERROR(__xludf.DUMMYFUNCTION("IF(#REF!="""","""",INDEX(SPLIT(#REF!, "" x ""), 0, 3))"),"#REF!")</f>
        <v>#REF!</v>
      </c>
      <c r="K134" s="94" t="str">
        <f t="shared" si="1"/>
        <v>#REF!</v>
      </c>
      <c r="L134" s="88"/>
      <c r="M134" s="43"/>
      <c r="N134" s="43" t="str">
        <f t="shared" si="24"/>
        <v/>
      </c>
      <c r="O134" s="43"/>
      <c r="P134" s="43" t="str">
        <f t="shared" si="2"/>
        <v/>
      </c>
      <c r="Q134" s="31"/>
      <c r="R134" s="43"/>
      <c r="S134" s="80"/>
      <c r="T134" s="31"/>
      <c r="U134" s="82"/>
      <c r="V134" s="75" t="str">
        <f t="shared" si="3"/>
        <v/>
      </c>
      <c r="W134" s="75" t="str">
        <f t="shared" si="4"/>
        <v/>
      </c>
      <c r="X134" s="47" t="str">
        <f t="shared" si="5"/>
        <v/>
      </c>
      <c r="Y134" s="47" t="str">
        <f t="shared" si="6"/>
        <v/>
      </c>
      <c r="Z134" s="31"/>
      <c r="AA134" s="49" t="str">
        <f t="shared" si="7"/>
        <v/>
      </c>
      <c r="AB134" s="49" t="str">
        <f t="shared" si="8"/>
        <v/>
      </c>
      <c r="AC134" s="50" t="str">
        <f t="shared" si="9"/>
        <v/>
      </c>
      <c r="AD134" s="96" t="str">
        <f t="shared" si="10"/>
        <v/>
      </c>
      <c r="AE134" s="50" t="str">
        <f t="shared" si="11"/>
        <v/>
      </c>
      <c r="AF134" s="96" t="str">
        <f t="shared" si="12"/>
        <v/>
      </c>
      <c r="AG134" s="50" t="str">
        <f t="shared" si="16"/>
        <v/>
      </c>
      <c r="AH134" s="31"/>
      <c r="AI134" s="51"/>
      <c r="AJ134" s="52"/>
      <c r="AK134" s="65"/>
      <c r="AL134" s="54" t="str">
        <f t="shared" si="13"/>
        <v/>
      </c>
      <c r="AM134" s="55" t="str">
        <f t="shared" si="14"/>
        <v/>
      </c>
      <c r="AN134" s="54" t="str">
        <f t="shared" si="17"/>
        <v/>
      </c>
      <c r="AO134" s="56" t="str">
        <f t="shared" si="18"/>
        <v/>
      </c>
      <c r="AP134" s="54" t="str">
        <f t="shared" si="19"/>
        <v/>
      </c>
      <c r="AQ134" s="54" t="str">
        <f t="shared" si="20"/>
        <v/>
      </c>
      <c r="AR134" s="54" t="str">
        <f t="shared" si="21"/>
        <v/>
      </c>
      <c r="AS134" s="54" t="str">
        <f t="shared" si="22"/>
        <v/>
      </c>
      <c r="AT134" s="57" t="str">
        <f t="shared" si="23"/>
        <v/>
      </c>
      <c r="AU134" s="65"/>
      <c r="AV134" s="81"/>
      <c r="AW134" s="65"/>
      <c r="AX134" s="21"/>
      <c r="AY134" s="76"/>
      <c r="AZ134" s="21"/>
      <c r="BA134" s="21"/>
      <c r="BB134" s="21"/>
      <c r="BC134" s="21"/>
    </row>
    <row r="135" ht="18.0" customHeight="1">
      <c r="A135" s="79"/>
      <c r="B135" s="63"/>
      <c r="C135" s="90"/>
      <c r="D135" s="91" t="str">
        <f>IFERROR(__xludf.DUMMYFUNCTION("IF(C135="""","""",REGEXEXTRACT(C135,""www.*.com""))"),"")</f>
        <v/>
      </c>
      <c r="E135" s="92" t="str">
        <f>IF(C135="","",VLOOKUP(D135, 'Sites e Siglas'!A133:C332,2))</f>
        <v/>
      </c>
      <c r="F135" s="92" t="str">
        <f>IF(C135="","",VLOOKUP(D135, 'Sites e Siglas'!A133:C332,3))</f>
        <v/>
      </c>
      <c r="G135" s="92"/>
      <c r="H135" s="98" t="str">
        <f>IFERROR(__xludf.DUMMYFUNCTION("IF(#REF!="""","""",INDEX(SPLIT(#REF!, "" x ""), 0, 1))"),"#REF!")</f>
        <v>#REF!</v>
      </c>
      <c r="I135" s="98" t="str">
        <f>IFERROR(__xludf.DUMMYFUNCTION("IF(#REF!="""","""",INDEX(SPLIT(#REF!, "" x ""), 0, 2))"),"#REF!")</f>
        <v>#REF!</v>
      </c>
      <c r="J135" s="98" t="str">
        <f>IFERROR(__xludf.DUMMYFUNCTION("IF(#REF!="""","""",INDEX(SPLIT(#REF!, "" x ""), 0, 3))"),"#REF!")</f>
        <v>#REF!</v>
      </c>
      <c r="K135" s="94" t="str">
        <f t="shared" si="1"/>
        <v>#REF!</v>
      </c>
      <c r="L135" s="88"/>
      <c r="M135" s="43"/>
      <c r="N135" s="43" t="str">
        <f t="shared" si="24"/>
        <v/>
      </c>
      <c r="O135" s="43"/>
      <c r="P135" s="43" t="str">
        <f t="shared" si="2"/>
        <v/>
      </c>
      <c r="Q135" s="31"/>
      <c r="R135" s="43"/>
      <c r="S135" s="80"/>
      <c r="T135" s="31"/>
      <c r="U135" s="82"/>
      <c r="V135" s="75" t="str">
        <f t="shared" si="3"/>
        <v/>
      </c>
      <c r="W135" s="75" t="str">
        <f t="shared" si="4"/>
        <v/>
      </c>
      <c r="X135" s="47" t="str">
        <f t="shared" si="5"/>
        <v/>
      </c>
      <c r="Y135" s="47" t="str">
        <f t="shared" si="6"/>
        <v/>
      </c>
      <c r="Z135" s="31"/>
      <c r="AA135" s="49" t="str">
        <f t="shared" si="7"/>
        <v/>
      </c>
      <c r="AB135" s="49" t="str">
        <f t="shared" si="8"/>
        <v/>
      </c>
      <c r="AC135" s="50" t="str">
        <f t="shared" si="9"/>
        <v/>
      </c>
      <c r="AD135" s="96" t="str">
        <f t="shared" si="10"/>
        <v/>
      </c>
      <c r="AE135" s="50" t="str">
        <f t="shared" si="11"/>
        <v/>
      </c>
      <c r="AF135" s="96" t="str">
        <f t="shared" si="12"/>
        <v/>
      </c>
      <c r="AG135" s="50" t="str">
        <f t="shared" si="16"/>
        <v/>
      </c>
      <c r="AH135" s="31"/>
      <c r="AI135" s="51"/>
      <c r="AJ135" s="52"/>
      <c r="AK135" s="65"/>
      <c r="AL135" s="54" t="str">
        <f t="shared" si="13"/>
        <v/>
      </c>
      <c r="AM135" s="55" t="str">
        <f t="shared" si="14"/>
        <v/>
      </c>
      <c r="AN135" s="54" t="str">
        <f t="shared" si="17"/>
        <v/>
      </c>
      <c r="AO135" s="56" t="str">
        <f t="shared" si="18"/>
        <v/>
      </c>
      <c r="AP135" s="54" t="str">
        <f t="shared" si="19"/>
        <v/>
      </c>
      <c r="AQ135" s="54" t="str">
        <f t="shared" si="20"/>
        <v/>
      </c>
      <c r="AR135" s="54" t="str">
        <f t="shared" si="21"/>
        <v/>
      </c>
      <c r="AS135" s="54" t="str">
        <f t="shared" si="22"/>
        <v/>
      </c>
      <c r="AT135" s="57" t="str">
        <f t="shared" si="23"/>
        <v/>
      </c>
      <c r="AU135" s="65"/>
      <c r="AV135" s="81"/>
      <c r="AW135" s="65"/>
      <c r="AX135" s="21"/>
      <c r="AY135" s="76"/>
      <c r="AZ135" s="21"/>
      <c r="BA135" s="21"/>
      <c r="BB135" s="21"/>
      <c r="BC135" s="21"/>
    </row>
    <row r="136" ht="18.0" customHeight="1">
      <c r="A136" s="79"/>
      <c r="B136" s="63"/>
      <c r="C136" s="90"/>
      <c r="D136" s="91" t="str">
        <f>IFERROR(__xludf.DUMMYFUNCTION("IF(C136="""","""",REGEXEXTRACT(C136,""www.*.com""))"),"")</f>
        <v/>
      </c>
      <c r="E136" s="92" t="str">
        <f>IF(C136="","",VLOOKUP(D136, 'Sites e Siglas'!A134:C333,2))</f>
        <v/>
      </c>
      <c r="F136" s="92" t="str">
        <f>IF(C136="","",VLOOKUP(D136, 'Sites e Siglas'!A134:C333,3))</f>
        <v/>
      </c>
      <c r="G136" s="92"/>
      <c r="H136" s="97" t="str">
        <f>IFERROR(__xludf.DUMMYFUNCTION("IF(#REF!="""","""",INDEX(SPLIT(#REF!, "" x ""), 0, 1))"),"#REF!")</f>
        <v>#REF!</v>
      </c>
      <c r="I136" s="97" t="str">
        <f>IFERROR(__xludf.DUMMYFUNCTION("IF(#REF!="""","""",INDEX(SPLIT(#REF!, "" x ""), 0, 2))"),"#REF!")</f>
        <v>#REF!</v>
      </c>
      <c r="J136" s="97" t="str">
        <f>IFERROR(__xludf.DUMMYFUNCTION("IF(#REF!="""","""",INDEX(SPLIT(#REF!, "" x ""), 0, 3))"),"#REF!")</f>
        <v>#REF!</v>
      </c>
      <c r="K136" s="94" t="str">
        <f t="shared" si="1"/>
        <v>#REF!</v>
      </c>
      <c r="L136" s="88"/>
      <c r="M136" s="43"/>
      <c r="N136" s="43" t="str">
        <f t="shared" si="24"/>
        <v/>
      </c>
      <c r="O136" s="43"/>
      <c r="P136" s="43" t="str">
        <f t="shared" si="2"/>
        <v/>
      </c>
      <c r="Q136" s="31"/>
      <c r="R136" s="43"/>
      <c r="S136" s="80"/>
      <c r="T136" s="31"/>
      <c r="U136" s="82"/>
      <c r="V136" s="75" t="str">
        <f t="shared" si="3"/>
        <v/>
      </c>
      <c r="W136" s="75" t="str">
        <f t="shared" si="4"/>
        <v/>
      </c>
      <c r="X136" s="47" t="str">
        <f t="shared" si="5"/>
        <v/>
      </c>
      <c r="Y136" s="47" t="str">
        <f t="shared" si="6"/>
        <v/>
      </c>
      <c r="Z136" s="31"/>
      <c r="AA136" s="49" t="str">
        <f t="shared" si="7"/>
        <v/>
      </c>
      <c r="AB136" s="49" t="str">
        <f t="shared" si="8"/>
        <v/>
      </c>
      <c r="AC136" s="50" t="str">
        <f t="shared" si="9"/>
        <v/>
      </c>
      <c r="AD136" s="96" t="str">
        <f t="shared" si="10"/>
        <v/>
      </c>
      <c r="AE136" s="50" t="str">
        <f t="shared" si="11"/>
        <v/>
      </c>
      <c r="AF136" s="96" t="str">
        <f t="shared" si="12"/>
        <v/>
      </c>
      <c r="AG136" s="50" t="str">
        <f t="shared" si="16"/>
        <v/>
      </c>
      <c r="AH136" s="31"/>
      <c r="AI136" s="51"/>
      <c r="AJ136" s="52"/>
      <c r="AK136" s="65"/>
      <c r="AL136" s="54" t="str">
        <f t="shared" si="13"/>
        <v/>
      </c>
      <c r="AM136" s="55" t="str">
        <f t="shared" si="14"/>
        <v/>
      </c>
      <c r="AN136" s="54" t="str">
        <f t="shared" si="17"/>
        <v/>
      </c>
      <c r="AO136" s="56" t="str">
        <f t="shared" si="18"/>
        <v/>
      </c>
      <c r="AP136" s="54" t="str">
        <f t="shared" si="19"/>
        <v/>
      </c>
      <c r="AQ136" s="54" t="str">
        <f t="shared" si="20"/>
        <v/>
      </c>
      <c r="AR136" s="54" t="str">
        <f t="shared" si="21"/>
        <v/>
      </c>
      <c r="AS136" s="54" t="str">
        <f t="shared" si="22"/>
        <v/>
      </c>
      <c r="AT136" s="57" t="str">
        <f t="shared" si="23"/>
        <v/>
      </c>
      <c r="AU136" s="65"/>
      <c r="AV136" s="81"/>
      <c r="AW136" s="65"/>
      <c r="AX136" s="21"/>
      <c r="AY136" s="76"/>
      <c r="AZ136" s="21"/>
      <c r="BA136" s="21"/>
      <c r="BB136" s="21"/>
      <c r="BC136" s="21"/>
    </row>
    <row r="137" ht="18.0" customHeight="1">
      <c r="A137" s="79"/>
      <c r="B137" s="63"/>
      <c r="C137" s="90"/>
      <c r="D137" s="91" t="str">
        <f>IFERROR(__xludf.DUMMYFUNCTION("IF(C137="""","""",REGEXEXTRACT(C137,""www.*.com""))"),"")</f>
        <v/>
      </c>
      <c r="E137" s="92" t="str">
        <f>IF(C137="","",VLOOKUP(D137, 'Sites e Siglas'!A135:C334,2))</f>
        <v/>
      </c>
      <c r="F137" s="92" t="str">
        <f>IF(C137="","",VLOOKUP(D137, 'Sites e Siglas'!A135:C334,3))</f>
        <v/>
      </c>
      <c r="G137" s="92"/>
      <c r="H137" s="98" t="str">
        <f>IFERROR(__xludf.DUMMYFUNCTION("IF(#REF!="""","""",INDEX(SPLIT(#REF!, "" x ""), 0, 1))"),"#REF!")</f>
        <v>#REF!</v>
      </c>
      <c r="I137" s="98" t="str">
        <f>IFERROR(__xludf.DUMMYFUNCTION("IF(#REF!="""","""",INDEX(SPLIT(#REF!, "" x ""), 0, 2))"),"#REF!")</f>
        <v>#REF!</v>
      </c>
      <c r="J137" s="98" t="str">
        <f>IFERROR(__xludf.DUMMYFUNCTION("IF(#REF!="""","""",INDEX(SPLIT(#REF!, "" x ""), 0, 3))"),"#REF!")</f>
        <v>#REF!</v>
      </c>
      <c r="K137" s="94" t="str">
        <f t="shared" si="1"/>
        <v>#REF!</v>
      </c>
      <c r="L137" s="88"/>
      <c r="M137" s="43"/>
      <c r="N137" s="43" t="str">
        <f t="shared" si="24"/>
        <v/>
      </c>
      <c r="O137" s="43"/>
      <c r="P137" s="43" t="str">
        <f t="shared" si="2"/>
        <v/>
      </c>
      <c r="Q137" s="31"/>
      <c r="R137" s="43"/>
      <c r="S137" s="80"/>
      <c r="T137" s="31"/>
      <c r="U137" s="82"/>
      <c r="V137" s="75" t="str">
        <f t="shared" si="3"/>
        <v/>
      </c>
      <c r="W137" s="75" t="str">
        <f t="shared" si="4"/>
        <v/>
      </c>
      <c r="X137" s="47" t="str">
        <f t="shared" si="5"/>
        <v/>
      </c>
      <c r="Y137" s="47" t="str">
        <f t="shared" si="6"/>
        <v/>
      </c>
      <c r="Z137" s="31"/>
      <c r="AA137" s="49" t="str">
        <f t="shared" si="7"/>
        <v/>
      </c>
      <c r="AB137" s="49" t="str">
        <f t="shared" si="8"/>
        <v/>
      </c>
      <c r="AC137" s="50" t="str">
        <f t="shared" si="9"/>
        <v/>
      </c>
      <c r="AD137" s="96" t="str">
        <f t="shared" si="10"/>
        <v/>
      </c>
      <c r="AE137" s="50" t="str">
        <f t="shared" si="11"/>
        <v/>
      </c>
      <c r="AF137" s="96" t="str">
        <f t="shared" si="12"/>
        <v/>
      </c>
      <c r="AG137" s="50" t="str">
        <f t="shared" si="16"/>
        <v/>
      </c>
      <c r="AH137" s="31"/>
      <c r="AI137" s="51"/>
      <c r="AJ137" s="52"/>
      <c r="AK137" s="65"/>
      <c r="AL137" s="54" t="str">
        <f t="shared" si="13"/>
        <v/>
      </c>
      <c r="AM137" s="55" t="str">
        <f t="shared" si="14"/>
        <v/>
      </c>
      <c r="AN137" s="54" t="str">
        <f t="shared" si="17"/>
        <v/>
      </c>
      <c r="AO137" s="56" t="str">
        <f t="shared" si="18"/>
        <v/>
      </c>
      <c r="AP137" s="54" t="str">
        <f t="shared" si="19"/>
        <v/>
      </c>
      <c r="AQ137" s="54" t="str">
        <f t="shared" si="20"/>
        <v/>
      </c>
      <c r="AR137" s="54" t="str">
        <f t="shared" si="21"/>
        <v/>
      </c>
      <c r="AS137" s="54" t="str">
        <f t="shared" si="22"/>
        <v/>
      </c>
      <c r="AT137" s="57" t="str">
        <f t="shared" si="23"/>
        <v/>
      </c>
      <c r="AU137" s="65"/>
      <c r="AV137" s="81"/>
      <c r="AW137" s="65"/>
      <c r="AX137" s="21"/>
      <c r="AY137" s="76"/>
      <c r="AZ137" s="21"/>
      <c r="BA137" s="21"/>
      <c r="BB137" s="21"/>
      <c r="BC137" s="21"/>
    </row>
    <row r="138" ht="18.0" customHeight="1">
      <c r="A138" s="79"/>
      <c r="B138" s="63"/>
      <c r="C138" s="90"/>
      <c r="D138" s="91" t="str">
        <f>IFERROR(__xludf.DUMMYFUNCTION("IF(C138="""","""",REGEXEXTRACT(C138,""www.*.com""))"),"")</f>
        <v/>
      </c>
      <c r="E138" s="92" t="str">
        <f>IF(C138="","",VLOOKUP(D138, 'Sites e Siglas'!A136:C335,2))</f>
        <v/>
      </c>
      <c r="F138" s="92" t="str">
        <f>IF(C138="","",VLOOKUP(D138, 'Sites e Siglas'!A136:C335,3))</f>
        <v/>
      </c>
      <c r="G138" s="92"/>
      <c r="H138" s="97" t="str">
        <f>IFERROR(__xludf.DUMMYFUNCTION("IF(#REF!="""","""",INDEX(SPLIT(#REF!, "" x ""), 0, 1))"),"#REF!")</f>
        <v>#REF!</v>
      </c>
      <c r="I138" s="97" t="str">
        <f>IFERROR(__xludf.DUMMYFUNCTION("IF(#REF!="""","""",INDEX(SPLIT(#REF!, "" x ""), 0, 2))"),"#REF!")</f>
        <v>#REF!</v>
      </c>
      <c r="J138" s="97" t="str">
        <f>IFERROR(__xludf.DUMMYFUNCTION("IF(#REF!="""","""",INDEX(SPLIT(#REF!, "" x ""), 0, 3))"),"#REF!")</f>
        <v>#REF!</v>
      </c>
      <c r="K138" s="94" t="str">
        <f t="shared" si="1"/>
        <v>#REF!</v>
      </c>
      <c r="L138" s="88"/>
      <c r="M138" s="43"/>
      <c r="N138" s="43" t="str">
        <f t="shared" si="24"/>
        <v/>
      </c>
      <c r="O138" s="43"/>
      <c r="P138" s="43" t="str">
        <f t="shared" si="2"/>
        <v/>
      </c>
      <c r="Q138" s="31"/>
      <c r="R138" s="43"/>
      <c r="S138" s="80"/>
      <c r="T138" s="31"/>
      <c r="U138" s="82"/>
      <c r="V138" s="75" t="str">
        <f t="shared" si="3"/>
        <v/>
      </c>
      <c r="W138" s="75" t="str">
        <f t="shared" si="4"/>
        <v/>
      </c>
      <c r="X138" s="47" t="str">
        <f t="shared" si="5"/>
        <v/>
      </c>
      <c r="Y138" s="47" t="str">
        <f t="shared" si="6"/>
        <v/>
      </c>
      <c r="Z138" s="31"/>
      <c r="AA138" s="49" t="str">
        <f t="shared" si="7"/>
        <v/>
      </c>
      <c r="AB138" s="49" t="str">
        <f t="shared" si="8"/>
        <v/>
      </c>
      <c r="AC138" s="50" t="str">
        <f t="shared" si="9"/>
        <v/>
      </c>
      <c r="AD138" s="96" t="str">
        <f t="shared" si="10"/>
        <v/>
      </c>
      <c r="AE138" s="50" t="str">
        <f t="shared" si="11"/>
        <v/>
      </c>
      <c r="AF138" s="96" t="str">
        <f t="shared" si="12"/>
        <v/>
      </c>
      <c r="AG138" s="50" t="str">
        <f t="shared" si="16"/>
        <v/>
      </c>
      <c r="AH138" s="31"/>
      <c r="AI138" s="51"/>
      <c r="AJ138" s="52"/>
      <c r="AK138" s="65"/>
      <c r="AL138" s="54" t="str">
        <f t="shared" si="13"/>
        <v/>
      </c>
      <c r="AM138" s="55" t="str">
        <f t="shared" si="14"/>
        <v/>
      </c>
      <c r="AN138" s="54" t="str">
        <f t="shared" si="17"/>
        <v/>
      </c>
      <c r="AO138" s="56" t="str">
        <f t="shared" si="18"/>
        <v/>
      </c>
      <c r="AP138" s="54" t="str">
        <f t="shared" si="19"/>
        <v/>
      </c>
      <c r="AQ138" s="54" t="str">
        <f t="shared" si="20"/>
        <v/>
      </c>
      <c r="AR138" s="54" t="str">
        <f t="shared" si="21"/>
        <v/>
      </c>
      <c r="AS138" s="54" t="str">
        <f t="shared" si="22"/>
        <v/>
      </c>
      <c r="AT138" s="57" t="str">
        <f t="shared" si="23"/>
        <v/>
      </c>
      <c r="AU138" s="65"/>
      <c r="AV138" s="81"/>
      <c r="AW138" s="65"/>
      <c r="AX138" s="21"/>
      <c r="AY138" s="76"/>
      <c r="AZ138" s="21"/>
      <c r="BA138" s="21"/>
      <c r="BB138" s="21"/>
      <c r="BC138" s="21"/>
    </row>
    <row r="139" ht="18.0" customHeight="1">
      <c r="A139" s="79"/>
      <c r="B139" s="63"/>
      <c r="C139" s="90"/>
      <c r="D139" s="91" t="str">
        <f>IFERROR(__xludf.DUMMYFUNCTION("IF(C139="""","""",REGEXEXTRACT(C139,""www.*.com""))"),"")</f>
        <v/>
      </c>
      <c r="E139" s="92" t="str">
        <f>IF(C139="","",VLOOKUP(D139, 'Sites e Siglas'!A137:C336,2))</f>
        <v/>
      </c>
      <c r="F139" s="92" t="str">
        <f>IF(C139="","",VLOOKUP(D139, 'Sites e Siglas'!A137:C336,3))</f>
        <v/>
      </c>
      <c r="G139" s="92"/>
      <c r="H139" s="98" t="str">
        <f>IFERROR(__xludf.DUMMYFUNCTION("IF(#REF!="""","""",INDEX(SPLIT(#REF!, "" x ""), 0, 1))"),"#REF!")</f>
        <v>#REF!</v>
      </c>
      <c r="I139" s="98" t="str">
        <f>IFERROR(__xludf.DUMMYFUNCTION("IF(#REF!="""","""",INDEX(SPLIT(#REF!, "" x ""), 0, 2))"),"#REF!")</f>
        <v>#REF!</v>
      </c>
      <c r="J139" s="98" t="str">
        <f>IFERROR(__xludf.DUMMYFUNCTION("IF(#REF!="""","""",INDEX(SPLIT(#REF!, "" x ""), 0, 3))"),"#REF!")</f>
        <v>#REF!</v>
      </c>
      <c r="K139" s="94" t="str">
        <f t="shared" si="1"/>
        <v>#REF!</v>
      </c>
      <c r="L139" s="88"/>
      <c r="M139" s="43"/>
      <c r="N139" s="43" t="str">
        <f t="shared" si="24"/>
        <v/>
      </c>
      <c r="O139" s="43"/>
      <c r="P139" s="43" t="str">
        <f t="shared" si="2"/>
        <v/>
      </c>
      <c r="Q139" s="31"/>
      <c r="R139" s="43"/>
      <c r="S139" s="80"/>
      <c r="T139" s="31"/>
      <c r="U139" s="82"/>
      <c r="V139" s="75" t="str">
        <f t="shared" si="3"/>
        <v/>
      </c>
      <c r="W139" s="75" t="str">
        <f t="shared" si="4"/>
        <v/>
      </c>
      <c r="X139" s="47" t="str">
        <f t="shared" si="5"/>
        <v/>
      </c>
      <c r="Y139" s="47" t="str">
        <f t="shared" si="6"/>
        <v/>
      </c>
      <c r="Z139" s="31"/>
      <c r="AA139" s="49" t="str">
        <f t="shared" si="7"/>
        <v/>
      </c>
      <c r="AB139" s="49" t="str">
        <f t="shared" si="8"/>
        <v/>
      </c>
      <c r="AC139" s="50" t="str">
        <f t="shared" si="9"/>
        <v/>
      </c>
      <c r="AD139" s="96" t="str">
        <f t="shared" si="10"/>
        <v/>
      </c>
      <c r="AE139" s="50" t="str">
        <f t="shared" si="11"/>
        <v/>
      </c>
      <c r="AF139" s="96" t="str">
        <f t="shared" si="12"/>
        <v/>
      </c>
      <c r="AG139" s="50" t="str">
        <f t="shared" si="16"/>
        <v/>
      </c>
      <c r="AH139" s="31"/>
      <c r="AI139" s="51"/>
      <c r="AJ139" s="52"/>
      <c r="AK139" s="65"/>
      <c r="AL139" s="54" t="str">
        <f t="shared" si="13"/>
        <v/>
      </c>
      <c r="AM139" s="55" t="str">
        <f t="shared" si="14"/>
        <v/>
      </c>
      <c r="AN139" s="54" t="str">
        <f t="shared" si="17"/>
        <v/>
      </c>
      <c r="AO139" s="56" t="str">
        <f t="shared" si="18"/>
        <v/>
      </c>
      <c r="AP139" s="54" t="str">
        <f t="shared" si="19"/>
        <v/>
      </c>
      <c r="AQ139" s="54" t="str">
        <f t="shared" si="20"/>
        <v/>
      </c>
      <c r="AR139" s="54" t="str">
        <f t="shared" si="21"/>
        <v/>
      </c>
      <c r="AS139" s="54" t="str">
        <f t="shared" si="22"/>
        <v/>
      </c>
      <c r="AT139" s="57" t="str">
        <f t="shared" si="23"/>
        <v/>
      </c>
      <c r="AU139" s="65"/>
      <c r="AV139" s="81"/>
      <c r="AW139" s="65"/>
      <c r="AX139" s="21"/>
      <c r="AY139" s="76"/>
      <c r="AZ139" s="21"/>
      <c r="BA139" s="21"/>
      <c r="BB139" s="21"/>
      <c r="BC139" s="21"/>
    </row>
    <row r="140" ht="18.0" customHeight="1">
      <c r="A140" s="79"/>
      <c r="B140" s="63"/>
      <c r="C140" s="90"/>
      <c r="D140" s="91" t="str">
        <f>IFERROR(__xludf.DUMMYFUNCTION("IF(C140="""","""",REGEXEXTRACT(C140,""www.*.com""))"),"")</f>
        <v/>
      </c>
      <c r="E140" s="92" t="str">
        <f>IF(C140="","",VLOOKUP(D140, 'Sites e Siglas'!A138:C337,2))</f>
        <v/>
      </c>
      <c r="F140" s="92" t="str">
        <f>IF(C140="","",VLOOKUP(D140, 'Sites e Siglas'!A138:C337,3))</f>
        <v/>
      </c>
      <c r="G140" s="92"/>
      <c r="H140" s="97" t="str">
        <f>IFERROR(__xludf.DUMMYFUNCTION("IF(#REF!="""","""",INDEX(SPLIT(#REF!, "" x ""), 0, 1))"),"#REF!")</f>
        <v>#REF!</v>
      </c>
      <c r="I140" s="97" t="str">
        <f>IFERROR(__xludf.DUMMYFUNCTION("IF(#REF!="""","""",INDEX(SPLIT(#REF!, "" x ""), 0, 2))"),"#REF!")</f>
        <v>#REF!</v>
      </c>
      <c r="J140" s="97" t="str">
        <f>IFERROR(__xludf.DUMMYFUNCTION("IF(#REF!="""","""",INDEX(SPLIT(#REF!, "" x ""), 0, 3))"),"#REF!")</f>
        <v>#REF!</v>
      </c>
      <c r="K140" s="94" t="str">
        <f t="shared" si="1"/>
        <v>#REF!</v>
      </c>
      <c r="L140" s="88"/>
      <c r="M140" s="43"/>
      <c r="N140" s="43" t="str">
        <f t="shared" si="24"/>
        <v/>
      </c>
      <c r="O140" s="43"/>
      <c r="P140" s="43" t="str">
        <f t="shared" si="2"/>
        <v/>
      </c>
      <c r="Q140" s="31"/>
      <c r="R140" s="43"/>
      <c r="S140" s="80"/>
      <c r="T140" s="31"/>
      <c r="U140" s="82"/>
      <c r="V140" s="75" t="str">
        <f t="shared" si="3"/>
        <v/>
      </c>
      <c r="W140" s="75" t="str">
        <f t="shared" si="4"/>
        <v/>
      </c>
      <c r="X140" s="47" t="str">
        <f t="shared" si="5"/>
        <v/>
      </c>
      <c r="Y140" s="47" t="str">
        <f t="shared" si="6"/>
        <v/>
      </c>
      <c r="Z140" s="31"/>
      <c r="AA140" s="49" t="str">
        <f t="shared" si="7"/>
        <v/>
      </c>
      <c r="AB140" s="49" t="str">
        <f t="shared" si="8"/>
        <v/>
      </c>
      <c r="AC140" s="50" t="str">
        <f t="shared" si="9"/>
        <v/>
      </c>
      <c r="AD140" s="96" t="str">
        <f t="shared" si="10"/>
        <v/>
      </c>
      <c r="AE140" s="50" t="str">
        <f t="shared" si="11"/>
        <v/>
      </c>
      <c r="AF140" s="96" t="str">
        <f t="shared" si="12"/>
        <v/>
      </c>
      <c r="AG140" s="50" t="str">
        <f t="shared" si="16"/>
        <v/>
      </c>
      <c r="AH140" s="31"/>
      <c r="AI140" s="51"/>
      <c r="AJ140" s="52"/>
      <c r="AK140" s="65"/>
      <c r="AL140" s="54" t="str">
        <f t="shared" si="13"/>
        <v/>
      </c>
      <c r="AM140" s="55" t="str">
        <f t="shared" si="14"/>
        <v/>
      </c>
      <c r="AN140" s="54" t="str">
        <f t="shared" si="17"/>
        <v/>
      </c>
      <c r="AO140" s="56" t="str">
        <f t="shared" si="18"/>
        <v/>
      </c>
      <c r="AP140" s="54" t="str">
        <f t="shared" si="19"/>
        <v/>
      </c>
      <c r="AQ140" s="54" t="str">
        <f t="shared" si="20"/>
        <v/>
      </c>
      <c r="AR140" s="54" t="str">
        <f t="shared" si="21"/>
        <v/>
      </c>
      <c r="AS140" s="54" t="str">
        <f t="shared" si="22"/>
        <v/>
      </c>
      <c r="AT140" s="57" t="str">
        <f t="shared" si="23"/>
        <v/>
      </c>
      <c r="AU140" s="65"/>
      <c r="AV140" s="81"/>
      <c r="AW140" s="65"/>
      <c r="AX140" s="21"/>
      <c r="AY140" s="76"/>
      <c r="AZ140" s="21"/>
      <c r="BA140" s="21"/>
      <c r="BB140" s="21"/>
      <c r="BC140" s="21"/>
    </row>
    <row r="141" ht="18.0" customHeight="1">
      <c r="A141" s="79"/>
      <c r="B141" s="63"/>
      <c r="C141" s="90"/>
      <c r="D141" s="91" t="str">
        <f>IFERROR(__xludf.DUMMYFUNCTION("IF(C141="""","""",REGEXEXTRACT(C141,""www.*.com""))"),"")</f>
        <v/>
      </c>
      <c r="E141" s="92" t="str">
        <f>IF(C141="","",VLOOKUP(D141, 'Sites e Siglas'!A139:C338,2))</f>
        <v/>
      </c>
      <c r="F141" s="92" t="str">
        <f>IF(C141="","",VLOOKUP(D141, 'Sites e Siglas'!A139:C338,3))</f>
        <v/>
      </c>
      <c r="G141" s="92"/>
      <c r="H141" s="98" t="str">
        <f>IFERROR(__xludf.DUMMYFUNCTION("IF(#REF!="""","""",INDEX(SPLIT(#REF!, "" x ""), 0, 1))"),"#REF!")</f>
        <v>#REF!</v>
      </c>
      <c r="I141" s="98" t="str">
        <f>IFERROR(__xludf.DUMMYFUNCTION("IF(#REF!="""","""",INDEX(SPLIT(#REF!, "" x ""), 0, 2))"),"#REF!")</f>
        <v>#REF!</v>
      </c>
      <c r="J141" s="98" t="str">
        <f>IFERROR(__xludf.DUMMYFUNCTION("IF(#REF!="""","""",INDEX(SPLIT(#REF!, "" x ""), 0, 3))"),"#REF!")</f>
        <v>#REF!</v>
      </c>
      <c r="K141" s="94" t="str">
        <f t="shared" si="1"/>
        <v>#REF!</v>
      </c>
      <c r="L141" s="88"/>
      <c r="M141" s="43"/>
      <c r="N141" s="43" t="str">
        <f t="shared" si="24"/>
        <v/>
      </c>
      <c r="O141" s="43"/>
      <c r="P141" s="43" t="str">
        <f t="shared" si="2"/>
        <v/>
      </c>
      <c r="Q141" s="31"/>
      <c r="R141" s="43"/>
      <c r="S141" s="80"/>
      <c r="T141" s="31"/>
      <c r="U141" s="82"/>
      <c r="V141" s="75" t="str">
        <f t="shared" si="3"/>
        <v/>
      </c>
      <c r="W141" s="75" t="str">
        <f t="shared" si="4"/>
        <v/>
      </c>
      <c r="X141" s="47" t="str">
        <f t="shared" si="5"/>
        <v/>
      </c>
      <c r="Y141" s="47" t="str">
        <f t="shared" si="6"/>
        <v/>
      </c>
      <c r="Z141" s="31"/>
      <c r="AA141" s="49" t="str">
        <f t="shared" si="7"/>
        <v/>
      </c>
      <c r="AB141" s="49" t="str">
        <f t="shared" si="8"/>
        <v/>
      </c>
      <c r="AC141" s="50" t="str">
        <f t="shared" si="9"/>
        <v/>
      </c>
      <c r="AD141" s="96" t="str">
        <f t="shared" si="10"/>
        <v/>
      </c>
      <c r="AE141" s="50" t="str">
        <f t="shared" si="11"/>
        <v/>
      </c>
      <c r="AF141" s="96" t="str">
        <f t="shared" si="12"/>
        <v/>
      </c>
      <c r="AG141" s="50" t="str">
        <f t="shared" si="16"/>
        <v/>
      </c>
      <c r="AH141" s="31"/>
      <c r="AI141" s="51"/>
      <c r="AJ141" s="52"/>
      <c r="AK141" s="65"/>
      <c r="AL141" s="54" t="str">
        <f t="shared" si="13"/>
        <v/>
      </c>
      <c r="AM141" s="55" t="str">
        <f t="shared" si="14"/>
        <v/>
      </c>
      <c r="AN141" s="54" t="str">
        <f t="shared" si="17"/>
        <v/>
      </c>
      <c r="AO141" s="56" t="str">
        <f t="shared" si="18"/>
        <v/>
      </c>
      <c r="AP141" s="54" t="str">
        <f t="shared" si="19"/>
        <v/>
      </c>
      <c r="AQ141" s="54" t="str">
        <f t="shared" si="20"/>
        <v/>
      </c>
      <c r="AR141" s="54" t="str">
        <f t="shared" si="21"/>
        <v/>
      </c>
      <c r="AS141" s="54" t="str">
        <f t="shared" si="22"/>
        <v/>
      </c>
      <c r="AT141" s="57" t="str">
        <f t="shared" si="23"/>
        <v/>
      </c>
      <c r="AU141" s="65"/>
      <c r="AV141" s="81"/>
      <c r="AW141" s="65"/>
      <c r="AX141" s="21"/>
      <c r="AY141" s="76"/>
      <c r="AZ141" s="21"/>
      <c r="BA141" s="21"/>
      <c r="BB141" s="21"/>
      <c r="BC141" s="21"/>
    </row>
    <row r="142" ht="18.0" customHeight="1">
      <c r="A142" s="79"/>
      <c r="B142" s="63"/>
      <c r="C142" s="90"/>
      <c r="D142" s="91" t="str">
        <f>IFERROR(__xludf.DUMMYFUNCTION("IF(C142="""","""",REGEXEXTRACT(C142,""www.*.com""))"),"")</f>
        <v/>
      </c>
      <c r="E142" s="92" t="str">
        <f>IF(C142="","",VLOOKUP(D142, 'Sites e Siglas'!A140:C339,2))</f>
        <v/>
      </c>
      <c r="F142" s="92" t="str">
        <f>IF(C142="","",VLOOKUP(D142, 'Sites e Siglas'!A140:C339,3))</f>
        <v/>
      </c>
      <c r="G142" s="92"/>
      <c r="H142" s="97" t="str">
        <f>IFERROR(__xludf.DUMMYFUNCTION("IF(#REF!="""","""",INDEX(SPLIT(#REF!, "" x ""), 0, 1))"),"#REF!")</f>
        <v>#REF!</v>
      </c>
      <c r="I142" s="97" t="str">
        <f>IFERROR(__xludf.DUMMYFUNCTION("IF(#REF!="""","""",INDEX(SPLIT(#REF!, "" x ""), 0, 2))"),"#REF!")</f>
        <v>#REF!</v>
      </c>
      <c r="J142" s="97" t="str">
        <f>IFERROR(__xludf.DUMMYFUNCTION("IF(#REF!="""","""",INDEX(SPLIT(#REF!, "" x ""), 0, 3))"),"#REF!")</f>
        <v>#REF!</v>
      </c>
      <c r="K142" s="94" t="str">
        <f t="shared" si="1"/>
        <v>#REF!</v>
      </c>
      <c r="L142" s="88"/>
      <c r="M142" s="43"/>
      <c r="N142" s="43" t="str">
        <f t="shared" si="24"/>
        <v/>
      </c>
      <c r="O142" s="43"/>
      <c r="P142" s="43" t="str">
        <f t="shared" si="2"/>
        <v/>
      </c>
      <c r="Q142" s="31"/>
      <c r="R142" s="43"/>
      <c r="S142" s="80"/>
      <c r="T142" s="31"/>
      <c r="U142" s="82"/>
      <c r="V142" s="75" t="str">
        <f t="shared" si="3"/>
        <v/>
      </c>
      <c r="W142" s="75" t="str">
        <f t="shared" si="4"/>
        <v/>
      </c>
      <c r="X142" s="47" t="str">
        <f t="shared" si="5"/>
        <v/>
      </c>
      <c r="Y142" s="47" t="str">
        <f t="shared" si="6"/>
        <v/>
      </c>
      <c r="Z142" s="31"/>
      <c r="AA142" s="49" t="str">
        <f t="shared" si="7"/>
        <v/>
      </c>
      <c r="AB142" s="49" t="str">
        <f t="shared" si="8"/>
        <v/>
      </c>
      <c r="AC142" s="50" t="str">
        <f t="shared" si="9"/>
        <v/>
      </c>
      <c r="AD142" s="96" t="str">
        <f t="shared" si="10"/>
        <v/>
      </c>
      <c r="AE142" s="50" t="str">
        <f t="shared" si="11"/>
        <v/>
      </c>
      <c r="AF142" s="96" t="str">
        <f t="shared" si="12"/>
        <v/>
      </c>
      <c r="AG142" s="50" t="str">
        <f t="shared" si="16"/>
        <v/>
      </c>
      <c r="AH142" s="31"/>
      <c r="AI142" s="51"/>
      <c r="AJ142" s="52"/>
      <c r="AK142" s="65"/>
      <c r="AL142" s="54" t="str">
        <f t="shared" si="13"/>
        <v/>
      </c>
      <c r="AM142" s="55" t="str">
        <f t="shared" si="14"/>
        <v/>
      </c>
      <c r="AN142" s="54" t="str">
        <f t="shared" si="17"/>
        <v/>
      </c>
      <c r="AO142" s="56" t="str">
        <f t="shared" si="18"/>
        <v/>
      </c>
      <c r="AP142" s="54" t="str">
        <f t="shared" si="19"/>
        <v/>
      </c>
      <c r="AQ142" s="54" t="str">
        <f t="shared" si="20"/>
        <v/>
      </c>
      <c r="AR142" s="54" t="str">
        <f t="shared" si="21"/>
        <v/>
      </c>
      <c r="AS142" s="54" t="str">
        <f t="shared" si="22"/>
        <v/>
      </c>
      <c r="AT142" s="57" t="str">
        <f t="shared" si="23"/>
        <v/>
      </c>
      <c r="AU142" s="65"/>
      <c r="AV142" s="81"/>
      <c r="AW142" s="65"/>
      <c r="AX142" s="21"/>
      <c r="AY142" s="76"/>
      <c r="AZ142" s="21"/>
      <c r="BA142" s="21"/>
      <c r="BB142" s="21"/>
      <c r="BC142" s="21"/>
    </row>
    <row r="143" ht="18.0" customHeight="1">
      <c r="A143" s="79"/>
      <c r="B143" s="63"/>
      <c r="C143" s="90"/>
      <c r="D143" s="91" t="str">
        <f>IFERROR(__xludf.DUMMYFUNCTION("IF(C143="""","""",REGEXEXTRACT(C143,""www.*.com""))"),"")</f>
        <v/>
      </c>
      <c r="E143" s="92" t="str">
        <f>IF(C143="","",VLOOKUP(D143, 'Sites e Siglas'!A141:C340,2))</f>
        <v/>
      </c>
      <c r="F143" s="92" t="str">
        <f>IF(C143="","",VLOOKUP(D143, 'Sites e Siglas'!A141:C340,3))</f>
        <v/>
      </c>
      <c r="G143" s="92"/>
      <c r="H143" s="98" t="str">
        <f>IFERROR(__xludf.DUMMYFUNCTION("IF(#REF!="""","""",INDEX(SPLIT(#REF!, "" x ""), 0, 1))"),"#REF!")</f>
        <v>#REF!</v>
      </c>
      <c r="I143" s="98" t="str">
        <f>IFERROR(__xludf.DUMMYFUNCTION("IF(#REF!="""","""",INDEX(SPLIT(#REF!, "" x ""), 0, 2))"),"#REF!")</f>
        <v>#REF!</v>
      </c>
      <c r="J143" s="98" t="str">
        <f>IFERROR(__xludf.DUMMYFUNCTION("IF(#REF!="""","""",INDEX(SPLIT(#REF!, "" x ""), 0, 3))"),"#REF!")</f>
        <v>#REF!</v>
      </c>
      <c r="K143" s="94" t="str">
        <f t="shared" si="1"/>
        <v>#REF!</v>
      </c>
      <c r="L143" s="88"/>
      <c r="M143" s="43"/>
      <c r="N143" s="43" t="str">
        <f t="shared" si="24"/>
        <v/>
      </c>
      <c r="O143" s="43"/>
      <c r="P143" s="43" t="str">
        <f t="shared" si="2"/>
        <v/>
      </c>
      <c r="Q143" s="31"/>
      <c r="R143" s="43"/>
      <c r="S143" s="80"/>
      <c r="T143" s="31"/>
      <c r="U143" s="82"/>
      <c r="V143" s="75" t="str">
        <f t="shared" si="3"/>
        <v/>
      </c>
      <c r="W143" s="75" t="str">
        <f t="shared" si="4"/>
        <v/>
      </c>
      <c r="X143" s="47" t="str">
        <f t="shared" si="5"/>
        <v/>
      </c>
      <c r="Y143" s="47" t="str">
        <f t="shared" si="6"/>
        <v/>
      </c>
      <c r="Z143" s="31"/>
      <c r="AA143" s="49" t="str">
        <f t="shared" si="7"/>
        <v/>
      </c>
      <c r="AB143" s="49" t="str">
        <f t="shared" si="8"/>
        <v/>
      </c>
      <c r="AC143" s="50" t="str">
        <f t="shared" si="9"/>
        <v/>
      </c>
      <c r="AD143" s="96" t="str">
        <f t="shared" si="10"/>
        <v/>
      </c>
      <c r="AE143" s="50" t="str">
        <f t="shared" si="11"/>
        <v/>
      </c>
      <c r="AF143" s="96" t="str">
        <f t="shared" si="12"/>
        <v/>
      </c>
      <c r="AG143" s="50" t="str">
        <f t="shared" si="16"/>
        <v/>
      </c>
      <c r="AH143" s="31"/>
      <c r="AI143" s="51"/>
      <c r="AJ143" s="52"/>
      <c r="AK143" s="65"/>
      <c r="AL143" s="54" t="str">
        <f t="shared" si="13"/>
        <v/>
      </c>
      <c r="AM143" s="55" t="str">
        <f t="shared" si="14"/>
        <v/>
      </c>
      <c r="AN143" s="54" t="str">
        <f t="shared" si="17"/>
        <v/>
      </c>
      <c r="AO143" s="56" t="str">
        <f t="shared" si="18"/>
        <v/>
      </c>
      <c r="AP143" s="54" t="str">
        <f t="shared" si="19"/>
        <v/>
      </c>
      <c r="AQ143" s="54" t="str">
        <f t="shared" si="20"/>
        <v/>
      </c>
      <c r="AR143" s="54" t="str">
        <f t="shared" si="21"/>
        <v/>
      </c>
      <c r="AS143" s="54" t="str">
        <f t="shared" si="22"/>
        <v/>
      </c>
      <c r="AT143" s="57" t="str">
        <f t="shared" si="23"/>
        <v/>
      </c>
      <c r="AU143" s="65"/>
      <c r="AV143" s="81"/>
      <c r="AW143" s="65"/>
      <c r="AX143" s="21"/>
      <c r="AY143" s="76"/>
      <c r="AZ143" s="21"/>
      <c r="BA143" s="21"/>
      <c r="BB143" s="21"/>
      <c r="BC143" s="21"/>
    </row>
    <row r="144" ht="18.0" customHeight="1">
      <c r="A144" s="79"/>
      <c r="B144" s="63"/>
      <c r="C144" s="90"/>
      <c r="D144" s="91" t="str">
        <f>IFERROR(__xludf.DUMMYFUNCTION("IF(C144="""","""",REGEXEXTRACT(C144,""www.*.com""))"),"")</f>
        <v/>
      </c>
      <c r="E144" s="92" t="str">
        <f>IF(C144="","",VLOOKUP(D144, 'Sites e Siglas'!A142:C341,2))</f>
        <v/>
      </c>
      <c r="F144" s="92" t="str">
        <f>IF(C144="","",VLOOKUP(D144, 'Sites e Siglas'!A142:C341,3))</f>
        <v/>
      </c>
      <c r="G144" s="92"/>
      <c r="H144" s="97" t="str">
        <f>IFERROR(__xludf.DUMMYFUNCTION("IF(#REF!="""","""",INDEX(SPLIT(#REF!, "" x ""), 0, 1))"),"#REF!")</f>
        <v>#REF!</v>
      </c>
      <c r="I144" s="97" t="str">
        <f>IFERROR(__xludf.DUMMYFUNCTION("IF(#REF!="""","""",INDEX(SPLIT(#REF!, "" x ""), 0, 2))"),"#REF!")</f>
        <v>#REF!</v>
      </c>
      <c r="J144" s="97" t="str">
        <f>IFERROR(__xludf.DUMMYFUNCTION("IF(#REF!="""","""",INDEX(SPLIT(#REF!, "" x ""), 0, 3))"),"#REF!")</f>
        <v>#REF!</v>
      </c>
      <c r="K144" s="94" t="str">
        <f t="shared" si="1"/>
        <v>#REF!</v>
      </c>
      <c r="L144" s="88"/>
      <c r="M144" s="43"/>
      <c r="N144" s="43" t="str">
        <f t="shared" si="24"/>
        <v/>
      </c>
      <c r="O144" s="43"/>
      <c r="P144" s="43" t="str">
        <f t="shared" si="2"/>
        <v/>
      </c>
      <c r="Q144" s="31"/>
      <c r="R144" s="43"/>
      <c r="S144" s="80"/>
      <c r="T144" s="31"/>
      <c r="U144" s="82"/>
      <c r="V144" s="75" t="str">
        <f t="shared" si="3"/>
        <v/>
      </c>
      <c r="W144" s="75" t="str">
        <f t="shared" si="4"/>
        <v/>
      </c>
      <c r="X144" s="47" t="str">
        <f t="shared" si="5"/>
        <v/>
      </c>
      <c r="Y144" s="47" t="str">
        <f t="shared" si="6"/>
        <v/>
      </c>
      <c r="Z144" s="31"/>
      <c r="AA144" s="49" t="str">
        <f t="shared" si="7"/>
        <v/>
      </c>
      <c r="AB144" s="49" t="str">
        <f t="shared" si="8"/>
        <v/>
      </c>
      <c r="AC144" s="50" t="str">
        <f t="shared" si="9"/>
        <v/>
      </c>
      <c r="AD144" s="96" t="str">
        <f t="shared" si="10"/>
        <v/>
      </c>
      <c r="AE144" s="50" t="str">
        <f t="shared" si="11"/>
        <v/>
      </c>
      <c r="AF144" s="96" t="str">
        <f t="shared" si="12"/>
        <v/>
      </c>
      <c r="AG144" s="50" t="str">
        <f t="shared" si="16"/>
        <v/>
      </c>
      <c r="AH144" s="31"/>
      <c r="AI144" s="51"/>
      <c r="AJ144" s="52"/>
      <c r="AK144" s="65"/>
      <c r="AL144" s="54" t="str">
        <f t="shared" si="13"/>
        <v/>
      </c>
      <c r="AM144" s="55" t="str">
        <f t="shared" si="14"/>
        <v/>
      </c>
      <c r="AN144" s="54" t="str">
        <f t="shared" si="17"/>
        <v/>
      </c>
      <c r="AO144" s="56" t="str">
        <f t="shared" si="18"/>
        <v/>
      </c>
      <c r="AP144" s="54" t="str">
        <f t="shared" si="19"/>
        <v/>
      </c>
      <c r="AQ144" s="54" t="str">
        <f t="shared" si="20"/>
        <v/>
      </c>
      <c r="AR144" s="54" t="str">
        <f t="shared" si="21"/>
        <v/>
      </c>
      <c r="AS144" s="54" t="str">
        <f t="shared" si="22"/>
        <v/>
      </c>
      <c r="AT144" s="57" t="str">
        <f t="shared" si="23"/>
        <v/>
      </c>
      <c r="AU144" s="65"/>
      <c r="AV144" s="81"/>
      <c r="AW144" s="65"/>
      <c r="AX144" s="21"/>
      <c r="AY144" s="76"/>
      <c r="AZ144" s="21"/>
      <c r="BA144" s="21"/>
      <c r="BB144" s="21"/>
      <c r="BC144" s="21"/>
    </row>
    <row r="145" ht="18.0" customHeight="1">
      <c r="A145" s="79"/>
      <c r="B145" s="63"/>
      <c r="C145" s="90"/>
      <c r="D145" s="91" t="str">
        <f>IFERROR(__xludf.DUMMYFUNCTION("IF(C145="""","""",REGEXEXTRACT(C145,""www.*.com""))"),"")</f>
        <v/>
      </c>
      <c r="E145" s="92" t="str">
        <f>IF(C145="","",VLOOKUP(D145, 'Sites e Siglas'!A143:C342,2))</f>
        <v/>
      </c>
      <c r="F145" s="92" t="str">
        <f>IF(C145="","",VLOOKUP(D145, 'Sites e Siglas'!A143:C342,3))</f>
        <v/>
      </c>
      <c r="G145" s="92"/>
      <c r="H145" s="98" t="str">
        <f>IFERROR(__xludf.DUMMYFUNCTION("IF(#REF!="""","""",INDEX(SPLIT(#REF!, "" x ""), 0, 1))"),"#REF!")</f>
        <v>#REF!</v>
      </c>
      <c r="I145" s="98" t="str">
        <f>IFERROR(__xludf.DUMMYFUNCTION("IF(#REF!="""","""",INDEX(SPLIT(#REF!, "" x ""), 0, 2))"),"#REF!")</f>
        <v>#REF!</v>
      </c>
      <c r="J145" s="98" t="str">
        <f>IFERROR(__xludf.DUMMYFUNCTION("IF(#REF!="""","""",INDEX(SPLIT(#REF!, "" x ""), 0, 3))"),"#REF!")</f>
        <v>#REF!</v>
      </c>
      <c r="K145" s="94" t="str">
        <f t="shared" si="1"/>
        <v>#REF!</v>
      </c>
      <c r="L145" s="88"/>
      <c r="M145" s="43"/>
      <c r="N145" s="43" t="str">
        <f t="shared" si="24"/>
        <v/>
      </c>
      <c r="O145" s="43"/>
      <c r="P145" s="43" t="str">
        <f t="shared" si="2"/>
        <v/>
      </c>
      <c r="Q145" s="31"/>
      <c r="R145" s="43"/>
      <c r="S145" s="80"/>
      <c r="T145" s="31"/>
      <c r="U145" s="82"/>
      <c r="V145" s="75" t="str">
        <f t="shared" si="3"/>
        <v/>
      </c>
      <c r="W145" s="75" t="str">
        <f t="shared" si="4"/>
        <v/>
      </c>
      <c r="X145" s="47" t="str">
        <f t="shared" si="5"/>
        <v/>
      </c>
      <c r="Y145" s="47" t="str">
        <f t="shared" si="6"/>
        <v/>
      </c>
      <c r="Z145" s="31"/>
      <c r="AA145" s="49" t="str">
        <f t="shared" si="7"/>
        <v/>
      </c>
      <c r="AB145" s="49" t="str">
        <f t="shared" si="8"/>
        <v/>
      </c>
      <c r="AC145" s="50" t="str">
        <f t="shared" si="9"/>
        <v/>
      </c>
      <c r="AD145" s="96" t="str">
        <f t="shared" si="10"/>
        <v/>
      </c>
      <c r="AE145" s="50" t="str">
        <f t="shared" si="11"/>
        <v/>
      </c>
      <c r="AF145" s="96" t="str">
        <f t="shared" si="12"/>
        <v/>
      </c>
      <c r="AG145" s="50" t="str">
        <f t="shared" si="16"/>
        <v/>
      </c>
      <c r="AH145" s="31"/>
      <c r="AI145" s="51"/>
      <c r="AJ145" s="52"/>
      <c r="AK145" s="65"/>
      <c r="AL145" s="54" t="str">
        <f t="shared" si="13"/>
        <v/>
      </c>
      <c r="AM145" s="55" t="str">
        <f t="shared" si="14"/>
        <v/>
      </c>
      <c r="AN145" s="54" t="str">
        <f t="shared" si="17"/>
        <v/>
      </c>
      <c r="AO145" s="56" t="str">
        <f t="shared" si="18"/>
        <v/>
      </c>
      <c r="AP145" s="54" t="str">
        <f t="shared" si="19"/>
        <v/>
      </c>
      <c r="AQ145" s="54" t="str">
        <f t="shared" si="20"/>
        <v/>
      </c>
      <c r="AR145" s="54" t="str">
        <f t="shared" si="21"/>
        <v/>
      </c>
      <c r="AS145" s="54" t="str">
        <f t="shared" si="22"/>
        <v/>
      </c>
      <c r="AT145" s="57" t="str">
        <f t="shared" si="23"/>
        <v/>
      </c>
      <c r="AU145" s="65"/>
      <c r="AV145" s="81"/>
      <c r="AW145" s="65"/>
      <c r="AX145" s="21"/>
      <c r="AY145" s="76"/>
      <c r="AZ145" s="21"/>
      <c r="BA145" s="21"/>
      <c r="BB145" s="21"/>
      <c r="BC145" s="21"/>
    </row>
    <row r="146" ht="18.0" customHeight="1">
      <c r="A146" s="79"/>
      <c r="B146" s="63"/>
      <c r="C146" s="90"/>
      <c r="D146" s="91" t="str">
        <f>IFERROR(__xludf.DUMMYFUNCTION("IF(C146="""","""",REGEXEXTRACT(C146,""www.*.com""))"),"")</f>
        <v/>
      </c>
      <c r="E146" s="92" t="str">
        <f>IF(C146="","",VLOOKUP(D146, 'Sites e Siglas'!A144:C343,2))</f>
        <v/>
      </c>
      <c r="F146" s="92" t="str">
        <f>IF(C146="","",VLOOKUP(D146, 'Sites e Siglas'!A144:C343,3))</f>
        <v/>
      </c>
      <c r="G146" s="92"/>
      <c r="H146" s="97" t="str">
        <f>IFERROR(__xludf.DUMMYFUNCTION("IF(#REF!="""","""",INDEX(SPLIT(#REF!, "" x ""), 0, 1))"),"#REF!")</f>
        <v>#REF!</v>
      </c>
      <c r="I146" s="97" t="str">
        <f>IFERROR(__xludf.DUMMYFUNCTION("IF(#REF!="""","""",INDEX(SPLIT(#REF!, "" x ""), 0, 2))"),"#REF!")</f>
        <v>#REF!</v>
      </c>
      <c r="J146" s="97" t="str">
        <f>IFERROR(__xludf.DUMMYFUNCTION("IF(#REF!="""","""",INDEX(SPLIT(#REF!, "" x ""), 0, 3))"),"#REF!")</f>
        <v>#REF!</v>
      </c>
      <c r="K146" s="94" t="str">
        <f t="shared" si="1"/>
        <v>#REF!</v>
      </c>
      <c r="L146" s="88"/>
      <c r="M146" s="43"/>
      <c r="N146" s="43" t="str">
        <f t="shared" si="24"/>
        <v/>
      </c>
      <c r="O146" s="43"/>
      <c r="P146" s="43" t="str">
        <f t="shared" si="2"/>
        <v/>
      </c>
      <c r="Q146" s="31"/>
      <c r="R146" s="43"/>
      <c r="S146" s="80"/>
      <c r="T146" s="31"/>
      <c r="U146" s="82"/>
      <c r="V146" s="75" t="str">
        <f t="shared" si="3"/>
        <v/>
      </c>
      <c r="W146" s="75" t="str">
        <f t="shared" si="4"/>
        <v/>
      </c>
      <c r="X146" s="47" t="str">
        <f t="shared" si="5"/>
        <v/>
      </c>
      <c r="Y146" s="47" t="str">
        <f t="shared" si="6"/>
        <v/>
      </c>
      <c r="Z146" s="31"/>
      <c r="AA146" s="49" t="str">
        <f t="shared" si="7"/>
        <v/>
      </c>
      <c r="AB146" s="49" t="str">
        <f t="shared" si="8"/>
        <v/>
      </c>
      <c r="AC146" s="50" t="str">
        <f t="shared" si="9"/>
        <v/>
      </c>
      <c r="AD146" s="96" t="str">
        <f t="shared" si="10"/>
        <v/>
      </c>
      <c r="AE146" s="50" t="str">
        <f t="shared" si="11"/>
        <v/>
      </c>
      <c r="AF146" s="96" t="str">
        <f t="shared" si="12"/>
        <v/>
      </c>
      <c r="AG146" s="50" t="str">
        <f t="shared" si="16"/>
        <v/>
      </c>
      <c r="AH146" s="31"/>
      <c r="AI146" s="51"/>
      <c r="AJ146" s="52"/>
      <c r="AK146" s="65"/>
      <c r="AL146" s="54" t="str">
        <f t="shared" si="13"/>
        <v/>
      </c>
      <c r="AM146" s="55" t="str">
        <f t="shared" si="14"/>
        <v/>
      </c>
      <c r="AN146" s="54" t="str">
        <f t="shared" si="17"/>
        <v/>
      </c>
      <c r="AO146" s="56" t="str">
        <f t="shared" si="18"/>
        <v/>
      </c>
      <c r="AP146" s="54" t="str">
        <f t="shared" si="19"/>
        <v/>
      </c>
      <c r="AQ146" s="54" t="str">
        <f t="shared" si="20"/>
        <v/>
      </c>
      <c r="AR146" s="54" t="str">
        <f t="shared" si="21"/>
        <v/>
      </c>
      <c r="AS146" s="54" t="str">
        <f t="shared" si="22"/>
        <v/>
      </c>
      <c r="AT146" s="57" t="str">
        <f t="shared" si="23"/>
        <v/>
      </c>
      <c r="AU146" s="65"/>
      <c r="AV146" s="81"/>
      <c r="AW146" s="65"/>
      <c r="AX146" s="21"/>
      <c r="AY146" s="76"/>
      <c r="AZ146" s="21"/>
      <c r="BA146" s="21"/>
      <c r="BB146" s="21"/>
      <c r="BC146" s="21"/>
    </row>
    <row r="147" ht="18.0" customHeight="1">
      <c r="A147" s="79"/>
      <c r="B147" s="63"/>
      <c r="C147" s="90"/>
      <c r="D147" s="91" t="str">
        <f>IFERROR(__xludf.DUMMYFUNCTION("IF(C147="""","""",REGEXEXTRACT(C147,""www.*.com""))"),"")</f>
        <v/>
      </c>
      <c r="E147" s="92" t="str">
        <f>IF(C147="","",VLOOKUP(D147, 'Sites e Siglas'!A145:C344,2))</f>
        <v/>
      </c>
      <c r="F147" s="92" t="str">
        <f>IF(C147="","",VLOOKUP(D147, 'Sites e Siglas'!A145:C344,3))</f>
        <v/>
      </c>
      <c r="G147" s="92"/>
      <c r="H147" s="98" t="str">
        <f>IFERROR(__xludf.DUMMYFUNCTION("IF(#REF!="""","""",INDEX(SPLIT(#REF!, "" x ""), 0, 1))"),"#REF!")</f>
        <v>#REF!</v>
      </c>
      <c r="I147" s="98" t="str">
        <f>IFERROR(__xludf.DUMMYFUNCTION("IF(#REF!="""","""",INDEX(SPLIT(#REF!, "" x ""), 0, 2))"),"#REF!")</f>
        <v>#REF!</v>
      </c>
      <c r="J147" s="98" t="str">
        <f>IFERROR(__xludf.DUMMYFUNCTION("IF(#REF!="""","""",INDEX(SPLIT(#REF!, "" x ""), 0, 3))"),"#REF!")</f>
        <v>#REF!</v>
      </c>
      <c r="K147" s="94" t="str">
        <f t="shared" si="1"/>
        <v>#REF!</v>
      </c>
      <c r="L147" s="88"/>
      <c r="M147" s="43"/>
      <c r="N147" s="43" t="str">
        <f t="shared" si="24"/>
        <v/>
      </c>
      <c r="O147" s="43"/>
      <c r="P147" s="43" t="str">
        <f t="shared" si="2"/>
        <v/>
      </c>
      <c r="Q147" s="31"/>
      <c r="R147" s="43"/>
      <c r="S147" s="80"/>
      <c r="T147" s="31"/>
      <c r="U147" s="82"/>
      <c r="V147" s="75" t="str">
        <f t="shared" si="3"/>
        <v/>
      </c>
      <c r="W147" s="75" t="str">
        <f t="shared" si="4"/>
        <v/>
      </c>
      <c r="X147" s="47" t="str">
        <f t="shared" si="5"/>
        <v/>
      </c>
      <c r="Y147" s="47" t="str">
        <f t="shared" si="6"/>
        <v/>
      </c>
      <c r="Z147" s="31"/>
      <c r="AA147" s="49" t="str">
        <f t="shared" si="7"/>
        <v/>
      </c>
      <c r="AB147" s="49" t="str">
        <f t="shared" si="8"/>
        <v/>
      </c>
      <c r="AC147" s="50" t="str">
        <f t="shared" si="9"/>
        <v/>
      </c>
      <c r="AD147" s="96" t="str">
        <f t="shared" si="10"/>
        <v/>
      </c>
      <c r="AE147" s="50" t="str">
        <f t="shared" si="11"/>
        <v/>
      </c>
      <c r="AF147" s="96" t="str">
        <f t="shared" si="12"/>
        <v/>
      </c>
      <c r="AG147" s="50" t="str">
        <f t="shared" si="16"/>
        <v/>
      </c>
      <c r="AH147" s="31"/>
      <c r="AI147" s="51"/>
      <c r="AJ147" s="52"/>
      <c r="AK147" s="65"/>
      <c r="AL147" s="54" t="str">
        <f t="shared" si="13"/>
        <v/>
      </c>
      <c r="AM147" s="55" t="str">
        <f t="shared" si="14"/>
        <v/>
      </c>
      <c r="AN147" s="54" t="str">
        <f t="shared" si="17"/>
        <v/>
      </c>
      <c r="AO147" s="56" t="str">
        <f t="shared" si="18"/>
        <v/>
      </c>
      <c r="AP147" s="54" t="str">
        <f t="shared" si="19"/>
        <v/>
      </c>
      <c r="AQ147" s="54" t="str">
        <f t="shared" si="20"/>
        <v/>
      </c>
      <c r="AR147" s="54" t="str">
        <f t="shared" si="21"/>
        <v/>
      </c>
      <c r="AS147" s="54" t="str">
        <f t="shared" si="22"/>
        <v/>
      </c>
      <c r="AT147" s="57" t="str">
        <f t="shared" si="23"/>
        <v/>
      </c>
      <c r="AU147" s="65"/>
      <c r="AV147" s="81"/>
      <c r="AW147" s="65"/>
      <c r="AX147" s="21"/>
      <c r="AY147" s="76"/>
      <c r="AZ147" s="21"/>
      <c r="BA147" s="21"/>
      <c r="BB147" s="21"/>
      <c r="BC147" s="21"/>
    </row>
    <row r="148" ht="18.0" customHeight="1">
      <c r="A148" s="79"/>
      <c r="B148" s="63"/>
      <c r="C148" s="90"/>
      <c r="D148" s="91" t="str">
        <f>IFERROR(__xludf.DUMMYFUNCTION("IF(C148="""","""",REGEXEXTRACT(C148,""www.*.com""))"),"")</f>
        <v/>
      </c>
      <c r="E148" s="92" t="str">
        <f>IF(C148="","",VLOOKUP(D148, 'Sites e Siglas'!A146:C345,2))</f>
        <v/>
      </c>
      <c r="F148" s="92" t="str">
        <f>IF(C148="","",VLOOKUP(D148, 'Sites e Siglas'!A146:C345,3))</f>
        <v/>
      </c>
      <c r="G148" s="92"/>
      <c r="H148" s="97" t="str">
        <f>IFERROR(__xludf.DUMMYFUNCTION("IF(#REF!="""","""",INDEX(SPLIT(#REF!, "" x ""), 0, 1))"),"#REF!")</f>
        <v>#REF!</v>
      </c>
      <c r="I148" s="97" t="str">
        <f>IFERROR(__xludf.DUMMYFUNCTION("IF(#REF!="""","""",INDEX(SPLIT(#REF!, "" x ""), 0, 2))"),"#REF!")</f>
        <v>#REF!</v>
      </c>
      <c r="J148" s="97" t="str">
        <f>IFERROR(__xludf.DUMMYFUNCTION("IF(#REF!="""","""",INDEX(SPLIT(#REF!, "" x ""), 0, 3))"),"#REF!")</f>
        <v>#REF!</v>
      </c>
      <c r="K148" s="94" t="str">
        <f t="shared" si="1"/>
        <v>#REF!</v>
      </c>
      <c r="L148" s="88"/>
      <c r="M148" s="43"/>
      <c r="N148" s="43" t="str">
        <f t="shared" si="24"/>
        <v/>
      </c>
      <c r="O148" s="43"/>
      <c r="P148" s="43" t="str">
        <f t="shared" si="2"/>
        <v/>
      </c>
      <c r="Q148" s="31"/>
      <c r="R148" s="43"/>
      <c r="S148" s="80"/>
      <c r="T148" s="31"/>
      <c r="U148" s="82"/>
      <c r="V148" s="75" t="str">
        <f t="shared" si="3"/>
        <v/>
      </c>
      <c r="W148" s="75" t="str">
        <f t="shared" si="4"/>
        <v/>
      </c>
      <c r="X148" s="47" t="str">
        <f t="shared" si="5"/>
        <v/>
      </c>
      <c r="Y148" s="47" t="str">
        <f t="shared" si="6"/>
        <v/>
      </c>
      <c r="Z148" s="31"/>
      <c r="AA148" s="49" t="str">
        <f t="shared" si="7"/>
        <v/>
      </c>
      <c r="AB148" s="49" t="str">
        <f t="shared" si="8"/>
        <v/>
      </c>
      <c r="AC148" s="50" t="str">
        <f t="shared" si="9"/>
        <v/>
      </c>
      <c r="AD148" s="96" t="str">
        <f t="shared" si="10"/>
        <v/>
      </c>
      <c r="AE148" s="50" t="str">
        <f t="shared" si="11"/>
        <v/>
      </c>
      <c r="AF148" s="96" t="str">
        <f t="shared" si="12"/>
        <v/>
      </c>
      <c r="AG148" s="50" t="str">
        <f t="shared" si="16"/>
        <v/>
      </c>
      <c r="AH148" s="31"/>
      <c r="AI148" s="51"/>
      <c r="AJ148" s="52"/>
      <c r="AK148" s="65"/>
      <c r="AL148" s="54" t="str">
        <f t="shared" si="13"/>
        <v/>
      </c>
      <c r="AM148" s="55" t="str">
        <f t="shared" si="14"/>
        <v/>
      </c>
      <c r="AN148" s="54" t="str">
        <f t="shared" si="17"/>
        <v/>
      </c>
      <c r="AO148" s="56" t="str">
        <f t="shared" si="18"/>
        <v/>
      </c>
      <c r="AP148" s="54" t="str">
        <f t="shared" si="19"/>
        <v/>
      </c>
      <c r="AQ148" s="54" t="str">
        <f t="shared" si="20"/>
        <v/>
      </c>
      <c r="AR148" s="54" t="str">
        <f t="shared" si="21"/>
        <v/>
      </c>
      <c r="AS148" s="54" t="str">
        <f t="shared" si="22"/>
        <v/>
      </c>
      <c r="AT148" s="57" t="str">
        <f t="shared" si="23"/>
        <v/>
      </c>
      <c r="AU148" s="65"/>
      <c r="AV148" s="81"/>
      <c r="AW148" s="65"/>
      <c r="AX148" s="21"/>
      <c r="AY148" s="76"/>
      <c r="AZ148" s="21"/>
      <c r="BA148" s="21"/>
      <c r="BB148" s="21"/>
      <c r="BC148" s="21"/>
    </row>
    <row r="149" ht="18.0" customHeight="1">
      <c r="A149" s="79"/>
      <c r="B149" s="63"/>
      <c r="C149" s="90"/>
      <c r="D149" s="91" t="str">
        <f>IFERROR(__xludf.DUMMYFUNCTION("IF(C149="""","""",REGEXEXTRACT(C149,""www.*.com""))"),"")</f>
        <v/>
      </c>
      <c r="E149" s="92" t="str">
        <f>IF(C149="","",VLOOKUP(D149, 'Sites e Siglas'!A147:C346,2))</f>
        <v/>
      </c>
      <c r="F149" s="92" t="str">
        <f>IF(C149="","",VLOOKUP(D149, 'Sites e Siglas'!A147:C346,3))</f>
        <v/>
      </c>
      <c r="G149" s="92"/>
      <c r="H149" s="98" t="str">
        <f>IFERROR(__xludf.DUMMYFUNCTION("IF(#REF!="""","""",INDEX(SPLIT(#REF!, "" x ""), 0, 1))"),"#REF!")</f>
        <v>#REF!</v>
      </c>
      <c r="I149" s="98" t="str">
        <f>IFERROR(__xludf.DUMMYFUNCTION("IF(#REF!="""","""",INDEX(SPLIT(#REF!, "" x ""), 0, 2))"),"#REF!")</f>
        <v>#REF!</v>
      </c>
      <c r="J149" s="98" t="str">
        <f>IFERROR(__xludf.DUMMYFUNCTION("IF(#REF!="""","""",INDEX(SPLIT(#REF!, "" x ""), 0, 3))"),"#REF!")</f>
        <v>#REF!</v>
      </c>
      <c r="K149" s="94" t="str">
        <f t="shared" si="1"/>
        <v>#REF!</v>
      </c>
      <c r="L149" s="88"/>
      <c r="M149" s="43"/>
      <c r="N149" s="43" t="str">
        <f t="shared" si="24"/>
        <v/>
      </c>
      <c r="O149" s="43"/>
      <c r="P149" s="43" t="str">
        <f t="shared" si="2"/>
        <v/>
      </c>
      <c r="Q149" s="31"/>
      <c r="R149" s="43"/>
      <c r="S149" s="80"/>
      <c r="T149" s="31"/>
      <c r="U149" s="82"/>
      <c r="V149" s="75" t="str">
        <f t="shared" si="3"/>
        <v/>
      </c>
      <c r="W149" s="75" t="str">
        <f t="shared" si="4"/>
        <v/>
      </c>
      <c r="X149" s="47" t="str">
        <f t="shared" si="5"/>
        <v/>
      </c>
      <c r="Y149" s="47" t="str">
        <f t="shared" si="6"/>
        <v/>
      </c>
      <c r="Z149" s="31"/>
      <c r="AA149" s="49" t="str">
        <f t="shared" si="7"/>
        <v/>
      </c>
      <c r="AB149" s="49" t="str">
        <f t="shared" si="8"/>
        <v/>
      </c>
      <c r="AC149" s="50" t="str">
        <f t="shared" si="9"/>
        <v/>
      </c>
      <c r="AD149" s="96" t="str">
        <f t="shared" si="10"/>
        <v/>
      </c>
      <c r="AE149" s="50" t="str">
        <f t="shared" si="11"/>
        <v/>
      </c>
      <c r="AF149" s="96" t="str">
        <f t="shared" si="12"/>
        <v/>
      </c>
      <c r="AG149" s="50" t="str">
        <f t="shared" si="16"/>
        <v/>
      </c>
      <c r="AH149" s="31"/>
      <c r="AI149" s="51"/>
      <c r="AJ149" s="52"/>
      <c r="AK149" s="65"/>
      <c r="AL149" s="54" t="str">
        <f t="shared" si="13"/>
        <v/>
      </c>
      <c r="AM149" s="55" t="str">
        <f t="shared" si="14"/>
        <v/>
      </c>
      <c r="AN149" s="54" t="str">
        <f t="shared" si="17"/>
        <v/>
      </c>
      <c r="AO149" s="56" t="str">
        <f t="shared" si="18"/>
        <v/>
      </c>
      <c r="AP149" s="54" t="str">
        <f t="shared" si="19"/>
        <v/>
      </c>
      <c r="AQ149" s="54" t="str">
        <f t="shared" si="20"/>
        <v/>
      </c>
      <c r="AR149" s="54" t="str">
        <f t="shared" si="21"/>
        <v/>
      </c>
      <c r="AS149" s="54" t="str">
        <f t="shared" si="22"/>
        <v/>
      </c>
      <c r="AT149" s="57" t="str">
        <f t="shared" si="23"/>
        <v/>
      </c>
      <c r="AU149" s="65"/>
      <c r="AV149" s="81"/>
      <c r="AW149" s="65"/>
      <c r="AX149" s="21"/>
      <c r="AY149" s="76"/>
      <c r="AZ149" s="21"/>
      <c r="BA149" s="21"/>
      <c r="BB149" s="21"/>
      <c r="BC149" s="21"/>
    </row>
    <row r="150" ht="18.0" customHeight="1">
      <c r="A150" s="79"/>
      <c r="B150" s="63"/>
      <c r="C150" s="90"/>
      <c r="D150" s="91" t="str">
        <f>IFERROR(__xludf.DUMMYFUNCTION("IF(C150="""","""",REGEXEXTRACT(C150,""www.*.com""))"),"")</f>
        <v/>
      </c>
      <c r="E150" s="92" t="str">
        <f>IF(C150="","",VLOOKUP(D150, 'Sites e Siglas'!A148:C347,2))</f>
        <v/>
      </c>
      <c r="F150" s="92" t="str">
        <f>IF(C150="","",VLOOKUP(D150, 'Sites e Siglas'!A148:C347,3))</f>
        <v/>
      </c>
      <c r="G150" s="92"/>
      <c r="H150" s="97" t="str">
        <f>IFERROR(__xludf.DUMMYFUNCTION("IF(#REF!="""","""",INDEX(SPLIT(#REF!, "" x ""), 0, 1))"),"#REF!")</f>
        <v>#REF!</v>
      </c>
      <c r="I150" s="97" t="str">
        <f>IFERROR(__xludf.DUMMYFUNCTION("IF(#REF!="""","""",INDEX(SPLIT(#REF!, "" x ""), 0, 2))"),"#REF!")</f>
        <v>#REF!</v>
      </c>
      <c r="J150" s="97" t="str">
        <f>IFERROR(__xludf.DUMMYFUNCTION("IF(#REF!="""","""",INDEX(SPLIT(#REF!, "" x ""), 0, 3))"),"#REF!")</f>
        <v>#REF!</v>
      </c>
      <c r="K150" s="94" t="str">
        <f t="shared" si="1"/>
        <v>#REF!</v>
      </c>
      <c r="L150" s="88"/>
      <c r="M150" s="43"/>
      <c r="N150" s="43" t="str">
        <f t="shared" si="24"/>
        <v/>
      </c>
      <c r="O150" s="43"/>
      <c r="P150" s="43" t="str">
        <f t="shared" si="2"/>
        <v/>
      </c>
      <c r="Q150" s="31"/>
      <c r="R150" s="43"/>
      <c r="S150" s="80"/>
      <c r="T150" s="31"/>
      <c r="U150" s="82"/>
      <c r="V150" s="75" t="str">
        <f t="shared" si="3"/>
        <v/>
      </c>
      <c r="W150" s="75" t="str">
        <f t="shared" si="4"/>
        <v/>
      </c>
      <c r="X150" s="47" t="str">
        <f t="shared" si="5"/>
        <v/>
      </c>
      <c r="Y150" s="47" t="str">
        <f t="shared" si="6"/>
        <v/>
      </c>
      <c r="Z150" s="31"/>
      <c r="AA150" s="49" t="str">
        <f t="shared" si="7"/>
        <v/>
      </c>
      <c r="AB150" s="49" t="str">
        <f t="shared" si="8"/>
        <v/>
      </c>
      <c r="AC150" s="50" t="str">
        <f t="shared" si="9"/>
        <v/>
      </c>
      <c r="AD150" s="96" t="str">
        <f t="shared" si="10"/>
        <v/>
      </c>
      <c r="AE150" s="50" t="str">
        <f t="shared" si="11"/>
        <v/>
      </c>
      <c r="AF150" s="96" t="str">
        <f t="shared" si="12"/>
        <v/>
      </c>
      <c r="AG150" s="50" t="str">
        <f t="shared" si="16"/>
        <v/>
      </c>
      <c r="AH150" s="31"/>
      <c r="AI150" s="51"/>
      <c r="AJ150" s="52"/>
      <c r="AK150" s="65"/>
      <c r="AL150" s="54" t="str">
        <f t="shared" si="13"/>
        <v/>
      </c>
      <c r="AM150" s="55" t="str">
        <f t="shared" si="14"/>
        <v/>
      </c>
      <c r="AN150" s="54" t="str">
        <f t="shared" si="17"/>
        <v/>
      </c>
      <c r="AO150" s="56" t="str">
        <f t="shared" si="18"/>
        <v/>
      </c>
      <c r="AP150" s="54" t="str">
        <f t="shared" si="19"/>
        <v/>
      </c>
      <c r="AQ150" s="54" t="str">
        <f t="shared" si="20"/>
        <v/>
      </c>
      <c r="AR150" s="54" t="str">
        <f t="shared" si="21"/>
        <v/>
      </c>
      <c r="AS150" s="54" t="str">
        <f t="shared" si="22"/>
        <v/>
      </c>
      <c r="AT150" s="57" t="str">
        <f t="shared" si="23"/>
        <v/>
      </c>
      <c r="AU150" s="65"/>
      <c r="AV150" s="81"/>
      <c r="AW150" s="65"/>
      <c r="AX150" s="21"/>
      <c r="AY150" s="76"/>
      <c r="AZ150" s="21"/>
      <c r="BA150" s="21"/>
      <c r="BB150" s="21"/>
      <c r="BC150" s="21"/>
    </row>
    <row r="151" ht="18.0" customHeight="1">
      <c r="A151" s="79"/>
      <c r="B151" s="63"/>
      <c r="C151" s="90"/>
      <c r="D151" s="91" t="str">
        <f>IFERROR(__xludf.DUMMYFUNCTION("IF(C151="""","""",REGEXEXTRACT(C151,""www.*.com""))"),"")</f>
        <v/>
      </c>
      <c r="E151" s="92" t="str">
        <f>IF(C151="","",VLOOKUP(D151, 'Sites e Siglas'!A149:C348,2))</f>
        <v/>
      </c>
      <c r="F151" s="92" t="str">
        <f>IF(C151="","",VLOOKUP(D151, 'Sites e Siglas'!A149:C348,3))</f>
        <v/>
      </c>
      <c r="G151" s="92"/>
      <c r="H151" s="98" t="str">
        <f>IFERROR(__xludf.DUMMYFUNCTION("IF(#REF!="""","""",INDEX(SPLIT(#REF!, "" x ""), 0, 1))"),"#REF!")</f>
        <v>#REF!</v>
      </c>
      <c r="I151" s="98" t="str">
        <f>IFERROR(__xludf.DUMMYFUNCTION("IF(#REF!="""","""",INDEX(SPLIT(#REF!, "" x ""), 0, 2))"),"#REF!")</f>
        <v>#REF!</v>
      </c>
      <c r="J151" s="98" t="str">
        <f>IFERROR(__xludf.DUMMYFUNCTION("IF(#REF!="""","""",INDEX(SPLIT(#REF!, "" x ""), 0, 3))"),"#REF!")</f>
        <v>#REF!</v>
      </c>
      <c r="K151" s="94" t="str">
        <f t="shared" si="1"/>
        <v>#REF!</v>
      </c>
      <c r="L151" s="88"/>
      <c r="M151" s="43"/>
      <c r="N151" s="43" t="str">
        <f t="shared" si="24"/>
        <v/>
      </c>
      <c r="O151" s="43"/>
      <c r="P151" s="43" t="str">
        <f t="shared" si="2"/>
        <v/>
      </c>
      <c r="Q151" s="31"/>
      <c r="R151" s="43"/>
      <c r="S151" s="80"/>
      <c r="T151" s="31"/>
      <c r="U151" s="82"/>
      <c r="V151" s="75" t="str">
        <f t="shared" si="3"/>
        <v/>
      </c>
      <c r="W151" s="75" t="str">
        <f t="shared" si="4"/>
        <v/>
      </c>
      <c r="X151" s="47" t="str">
        <f t="shared" si="5"/>
        <v/>
      </c>
      <c r="Y151" s="47" t="str">
        <f t="shared" si="6"/>
        <v/>
      </c>
      <c r="Z151" s="31"/>
      <c r="AA151" s="49" t="str">
        <f t="shared" si="7"/>
        <v/>
      </c>
      <c r="AB151" s="49" t="str">
        <f t="shared" si="8"/>
        <v/>
      </c>
      <c r="AC151" s="50" t="str">
        <f t="shared" si="9"/>
        <v/>
      </c>
      <c r="AD151" s="96" t="str">
        <f t="shared" si="10"/>
        <v/>
      </c>
      <c r="AE151" s="50" t="str">
        <f t="shared" si="11"/>
        <v/>
      </c>
      <c r="AF151" s="96" t="str">
        <f t="shared" si="12"/>
        <v/>
      </c>
      <c r="AG151" s="50" t="str">
        <f t="shared" si="16"/>
        <v/>
      </c>
      <c r="AH151" s="31"/>
      <c r="AI151" s="51"/>
      <c r="AJ151" s="52"/>
      <c r="AK151" s="65"/>
      <c r="AL151" s="54" t="str">
        <f t="shared" si="13"/>
        <v/>
      </c>
      <c r="AM151" s="55" t="str">
        <f t="shared" si="14"/>
        <v/>
      </c>
      <c r="AN151" s="54" t="str">
        <f t="shared" si="17"/>
        <v/>
      </c>
      <c r="AO151" s="56" t="str">
        <f t="shared" si="18"/>
        <v/>
      </c>
      <c r="AP151" s="54" t="str">
        <f t="shared" si="19"/>
        <v/>
      </c>
      <c r="AQ151" s="54" t="str">
        <f t="shared" si="20"/>
        <v/>
      </c>
      <c r="AR151" s="54" t="str">
        <f t="shared" si="21"/>
        <v/>
      </c>
      <c r="AS151" s="54" t="str">
        <f t="shared" si="22"/>
        <v/>
      </c>
      <c r="AT151" s="57" t="str">
        <f t="shared" si="23"/>
        <v/>
      </c>
      <c r="AU151" s="65"/>
      <c r="AV151" s="81"/>
      <c r="AW151" s="65"/>
      <c r="AX151" s="21"/>
      <c r="AY151" s="76"/>
      <c r="AZ151" s="21"/>
      <c r="BA151" s="21"/>
      <c r="BB151" s="21"/>
      <c r="BC151" s="21"/>
    </row>
    <row r="152" ht="18.0" customHeight="1">
      <c r="A152" s="79"/>
      <c r="B152" s="63"/>
      <c r="C152" s="90"/>
      <c r="D152" s="91" t="str">
        <f>IFERROR(__xludf.DUMMYFUNCTION("IF(C152="""","""",REGEXEXTRACT(C152,""www.*.com""))"),"")</f>
        <v/>
      </c>
      <c r="E152" s="92" t="str">
        <f>IF(C152="","",VLOOKUP(D152, 'Sites e Siglas'!A150:C349,2))</f>
        <v/>
      </c>
      <c r="F152" s="92" t="str">
        <f>IF(C152="","",VLOOKUP(D152, 'Sites e Siglas'!A150:C349,3))</f>
        <v/>
      </c>
      <c r="G152" s="92"/>
      <c r="H152" s="97" t="str">
        <f>IFERROR(__xludf.DUMMYFUNCTION("IF(#REF!="""","""",INDEX(SPLIT(#REF!, "" x ""), 0, 1))"),"#REF!")</f>
        <v>#REF!</v>
      </c>
      <c r="I152" s="97" t="str">
        <f>IFERROR(__xludf.DUMMYFUNCTION("IF(#REF!="""","""",INDEX(SPLIT(#REF!, "" x ""), 0, 2))"),"#REF!")</f>
        <v>#REF!</v>
      </c>
      <c r="J152" s="97" t="str">
        <f>IFERROR(__xludf.DUMMYFUNCTION("IF(#REF!="""","""",INDEX(SPLIT(#REF!, "" x ""), 0, 3))"),"#REF!")</f>
        <v>#REF!</v>
      </c>
      <c r="K152" s="94" t="str">
        <f t="shared" si="1"/>
        <v>#REF!</v>
      </c>
      <c r="L152" s="88"/>
      <c r="M152" s="43"/>
      <c r="N152" s="43" t="str">
        <f t="shared" si="24"/>
        <v/>
      </c>
      <c r="O152" s="43"/>
      <c r="P152" s="43" t="str">
        <f t="shared" si="2"/>
        <v/>
      </c>
      <c r="Q152" s="31"/>
      <c r="R152" s="43"/>
      <c r="S152" s="80"/>
      <c r="T152" s="31"/>
      <c r="U152" s="82"/>
      <c r="V152" s="75" t="str">
        <f t="shared" si="3"/>
        <v/>
      </c>
      <c r="W152" s="75" t="str">
        <f t="shared" si="4"/>
        <v/>
      </c>
      <c r="X152" s="47" t="str">
        <f t="shared" si="5"/>
        <v/>
      </c>
      <c r="Y152" s="47" t="str">
        <f t="shared" si="6"/>
        <v/>
      </c>
      <c r="Z152" s="31"/>
      <c r="AA152" s="49" t="str">
        <f t="shared" si="7"/>
        <v/>
      </c>
      <c r="AB152" s="49" t="str">
        <f t="shared" si="8"/>
        <v/>
      </c>
      <c r="AC152" s="50" t="str">
        <f t="shared" si="9"/>
        <v/>
      </c>
      <c r="AD152" s="96" t="str">
        <f t="shared" si="10"/>
        <v/>
      </c>
      <c r="AE152" s="50" t="str">
        <f t="shared" si="11"/>
        <v/>
      </c>
      <c r="AF152" s="96" t="str">
        <f t="shared" si="12"/>
        <v/>
      </c>
      <c r="AG152" s="50" t="str">
        <f t="shared" si="16"/>
        <v/>
      </c>
      <c r="AH152" s="31"/>
      <c r="AI152" s="51"/>
      <c r="AJ152" s="52"/>
      <c r="AK152" s="65"/>
      <c r="AL152" s="54" t="str">
        <f t="shared" si="13"/>
        <v/>
      </c>
      <c r="AM152" s="55" t="str">
        <f t="shared" si="14"/>
        <v/>
      </c>
      <c r="AN152" s="54" t="str">
        <f t="shared" si="17"/>
        <v/>
      </c>
      <c r="AO152" s="56" t="str">
        <f t="shared" si="18"/>
        <v/>
      </c>
      <c r="AP152" s="54" t="str">
        <f t="shared" si="19"/>
        <v/>
      </c>
      <c r="AQ152" s="54" t="str">
        <f t="shared" si="20"/>
        <v/>
      </c>
      <c r="AR152" s="54" t="str">
        <f t="shared" si="21"/>
        <v/>
      </c>
      <c r="AS152" s="54" t="str">
        <f t="shared" si="22"/>
        <v/>
      </c>
      <c r="AT152" s="57" t="str">
        <f t="shared" si="23"/>
        <v/>
      </c>
      <c r="AU152" s="65"/>
      <c r="AV152" s="81"/>
      <c r="AW152" s="65"/>
      <c r="AX152" s="21"/>
      <c r="AY152" s="76"/>
      <c r="AZ152" s="21"/>
      <c r="BA152" s="21"/>
      <c r="BB152" s="21"/>
      <c r="BC152" s="21"/>
    </row>
    <row r="153" ht="18.0" customHeight="1">
      <c r="A153" s="79"/>
      <c r="B153" s="63"/>
      <c r="C153" s="90"/>
      <c r="D153" s="91" t="str">
        <f>IFERROR(__xludf.DUMMYFUNCTION("IF(C153="""","""",REGEXEXTRACT(C153,""www.*.com""))"),"")</f>
        <v/>
      </c>
      <c r="E153" s="92" t="str">
        <f>IF(C153="","",VLOOKUP(D153, 'Sites e Siglas'!A151:C350,2))</f>
        <v/>
      </c>
      <c r="F153" s="92" t="str">
        <f>IF(C153="","",VLOOKUP(D153, 'Sites e Siglas'!A151:C350,3))</f>
        <v/>
      </c>
      <c r="G153" s="92"/>
      <c r="H153" s="98" t="str">
        <f>IFERROR(__xludf.DUMMYFUNCTION("IF(#REF!="""","""",INDEX(SPLIT(#REF!, "" x ""), 0, 1))"),"#REF!")</f>
        <v>#REF!</v>
      </c>
      <c r="I153" s="98" t="str">
        <f>IFERROR(__xludf.DUMMYFUNCTION("IF(#REF!="""","""",INDEX(SPLIT(#REF!, "" x ""), 0, 2))"),"#REF!")</f>
        <v>#REF!</v>
      </c>
      <c r="J153" s="98" t="str">
        <f>IFERROR(__xludf.DUMMYFUNCTION("IF(#REF!="""","""",INDEX(SPLIT(#REF!, "" x ""), 0, 3))"),"#REF!")</f>
        <v>#REF!</v>
      </c>
      <c r="K153" s="94" t="str">
        <f t="shared" si="1"/>
        <v>#REF!</v>
      </c>
      <c r="L153" s="88"/>
      <c r="M153" s="43"/>
      <c r="N153" s="43" t="str">
        <f t="shared" si="24"/>
        <v/>
      </c>
      <c r="O153" s="43"/>
      <c r="P153" s="43" t="str">
        <f t="shared" si="2"/>
        <v/>
      </c>
      <c r="Q153" s="31"/>
      <c r="R153" s="43"/>
      <c r="S153" s="80"/>
      <c r="T153" s="31"/>
      <c r="U153" s="82"/>
      <c r="V153" s="75" t="str">
        <f t="shared" si="3"/>
        <v/>
      </c>
      <c r="W153" s="75" t="str">
        <f t="shared" si="4"/>
        <v/>
      </c>
      <c r="X153" s="47" t="str">
        <f t="shared" si="5"/>
        <v/>
      </c>
      <c r="Y153" s="47" t="str">
        <f t="shared" si="6"/>
        <v/>
      </c>
      <c r="Z153" s="31"/>
      <c r="AA153" s="49" t="str">
        <f t="shared" si="7"/>
        <v/>
      </c>
      <c r="AB153" s="49" t="str">
        <f t="shared" si="8"/>
        <v/>
      </c>
      <c r="AC153" s="50" t="str">
        <f t="shared" si="9"/>
        <v/>
      </c>
      <c r="AD153" s="96" t="str">
        <f t="shared" si="10"/>
        <v/>
      </c>
      <c r="AE153" s="50" t="str">
        <f t="shared" si="11"/>
        <v/>
      </c>
      <c r="AF153" s="96" t="str">
        <f t="shared" si="12"/>
        <v/>
      </c>
      <c r="AG153" s="50" t="str">
        <f t="shared" si="16"/>
        <v/>
      </c>
      <c r="AH153" s="31"/>
      <c r="AI153" s="51"/>
      <c r="AJ153" s="52"/>
      <c r="AK153" s="65"/>
      <c r="AL153" s="54" t="str">
        <f t="shared" si="13"/>
        <v/>
      </c>
      <c r="AM153" s="55" t="str">
        <f t="shared" si="14"/>
        <v/>
      </c>
      <c r="AN153" s="54" t="str">
        <f t="shared" si="17"/>
        <v/>
      </c>
      <c r="AO153" s="56" t="str">
        <f t="shared" si="18"/>
        <v/>
      </c>
      <c r="AP153" s="54" t="str">
        <f t="shared" si="19"/>
        <v/>
      </c>
      <c r="AQ153" s="54" t="str">
        <f t="shared" si="20"/>
        <v/>
      </c>
      <c r="AR153" s="54" t="str">
        <f t="shared" si="21"/>
        <v/>
      </c>
      <c r="AS153" s="54" t="str">
        <f t="shared" si="22"/>
        <v/>
      </c>
      <c r="AT153" s="57" t="str">
        <f t="shared" si="23"/>
        <v/>
      </c>
      <c r="AU153" s="65"/>
      <c r="AV153" s="81"/>
      <c r="AW153" s="65"/>
      <c r="AX153" s="21"/>
      <c r="AY153" s="76"/>
      <c r="AZ153" s="21"/>
      <c r="BA153" s="21"/>
      <c r="BB153" s="21"/>
      <c r="BC153" s="21"/>
    </row>
    <row r="154" ht="18.0" customHeight="1">
      <c r="A154" s="79"/>
      <c r="B154" s="63"/>
      <c r="C154" s="90"/>
      <c r="D154" s="91" t="str">
        <f>IFERROR(__xludf.DUMMYFUNCTION("IF(C154="""","""",REGEXEXTRACT(C154,""www.*.com""))"),"")</f>
        <v/>
      </c>
      <c r="E154" s="92" t="str">
        <f>IF(C154="","",VLOOKUP(D154, 'Sites e Siglas'!A152:C351,2))</f>
        <v/>
      </c>
      <c r="F154" s="92" t="str">
        <f>IF(C154="","",VLOOKUP(D154, 'Sites e Siglas'!A152:C351,3))</f>
        <v/>
      </c>
      <c r="G154" s="92"/>
      <c r="H154" s="97" t="str">
        <f>IFERROR(__xludf.DUMMYFUNCTION("IF(#REF!="""","""",INDEX(SPLIT(#REF!, "" x ""), 0, 1))"),"#REF!")</f>
        <v>#REF!</v>
      </c>
      <c r="I154" s="97" t="str">
        <f>IFERROR(__xludf.DUMMYFUNCTION("IF(#REF!="""","""",INDEX(SPLIT(#REF!, "" x ""), 0, 2))"),"#REF!")</f>
        <v>#REF!</v>
      </c>
      <c r="J154" s="97" t="str">
        <f>IFERROR(__xludf.DUMMYFUNCTION("IF(#REF!="""","""",INDEX(SPLIT(#REF!, "" x ""), 0, 3))"),"#REF!")</f>
        <v>#REF!</v>
      </c>
      <c r="K154" s="94" t="str">
        <f t="shared" si="1"/>
        <v>#REF!</v>
      </c>
      <c r="L154" s="88"/>
      <c r="M154" s="43"/>
      <c r="N154" s="43" t="str">
        <f t="shared" si="24"/>
        <v/>
      </c>
      <c r="O154" s="43"/>
      <c r="P154" s="43" t="str">
        <f t="shared" si="2"/>
        <v/>
      </c>
      <c r="Q154" s="31"/>
      <c r="R154" s="43"/>
      <c r="S154" s="80"/>
      <c r="T154" s="31"/>
      <c r="U154" s="82"/>
      <c r="V154" s="75" t="str">
        <f t="shared" si="3"/>
        <v/>
      </c>
      <c r="W154" s="75" t="str">
        <f t="shared" si="4"/>
        <v/>
      </c>
      <c r="X154" s="47" t="str">
        <f t="shared" si="5"/>
        <v/>
      </c>
      <c r="Y154" s="47" t="str">
        <f t="shared" si="6"/>
        <v/>
      </c>
      <c r="Z154" s="31"/>
      <c r="AA154" s="49" t="str">
        <f t="shared" si="7"/>
        <v/>
      </c>
      <c r="AB154" s="49" t="str">
        <f t="shared" si="8"/>
        <v/>
      </c>
      <c r="AC154" s="50" t="str">
        <f t="shared" si="9"/>
        <v/>
      </c>
      <c r="AD154" s="96" t="str">
        <f t="shared" si="10"/>
        <v/>
      </c>
      <c r="AE154" s="50" t="str">
        <f t="shared" si="11"/>
        <v/>
      </c>
      <c r="AF154" s="96" t="str">
        <f t="shared" si="12"/>
        <v/>
      </c>
      <c r="AG154" s="50" t="str">
        <f t="shared" si="16"/>
        <v/>
      </c>
      <c r="AH154" s="31"/>
      <c r="AI154" s="51"/>
      <c r="AJ154" s="52"/>
      <c r="AK154" s="65"/>
      <c r="AL154" s="54" t="str">
        <f t="shared" si="13"/>
        <v/>
      </c>
      <c r="AM154" s="55" t="str">
        <f t="shared" si="14"/>
        <v/>
      </c>
      <c r="AN154" s="54" t="str">
        <f t="shared" si="17"/>
        <v/>
      </c>
      <c r="AO154" s="56" t="str">
        <f t="shared" si="18"/>
        <v/>
      </c>
      <c r="AP154" s="54" t="str">
        <f t="shared" si="19"/>
        <v/>
      </c>
      <c r="AQ154" s="54" t="str">
        <f t="shared" si="20"/>
        <v/>
      </c>
      <c r="AR154" s="54" t="str">
        <f t="shared" si="21"/>
        <v/>
      </c>
      <c r="AS154" s="54" t="str">
        <f t="shared" si="22"/>
        <v/>
      </c>
      <c r="AT154" s="57" t="str">
        <f t="shared" si="23"/>
        <v/>
      </c>
      <c r="AU154" s="65"/>
      <c r="AV154" s="81"/>
      <c r="AW154" s="65"/>
      <c r="AX154" s="21"/>
      <c r="AY154" s="76"/>
      <c r="AZ154" s="21"/>
      <c r="BA154" s="21"/>
      <c r="BB154" s="21"/>
      <c r="BC154" s="21"/>
    </row>
    <row r="155" ht="18.0" customHeight="1">
      <c r="A155" s="79"/>
      <c r="B155" s="63"/>
      <c r="C155" s="90"/>
      <c r="D155" s="91" t="str">
        <f>IFERROR(__xludf.DUMMYFUNCTION("IF(C155="""","""",REGEXEXTRACT(C155,""www.*.com""))"),"")</f>
        <v/>
      </c>
      <c r="E155" s="92" t="str">
        <f>IF(C155="","",VLOOKUP(D155, 'Sites e Siglas'!A153:C352,2))</f>
        <v/>
      </c>
      <c r="F155" s="92" t="str">
        <f>IF(C155="","",VLOOKUP(D155, 'Sites e Siglas'!A153:C352,3))</f>
        <v/>
      </c>
      <c r="G155" s="92"/>
      <c r="H155" s="98" t="str">
        <f>IFERROR(__xludf.DUMMYFUNCTION("IF(#REF!="""","""",INDEX(SPLIT(#REF!, "" x ""), 0, 1))"),"#REF!")</f>
        <v>#REF!</v>
      </c>
      <c r="I155" s="98" t="str">
        <f>IFERROR(__xludf.DUMMYFUNCTION("IF(#REF!="""","""",INDEX(SPLIT(#REF!, "" x ""), 0, 2))"),"#REF!")</f>
        <v>#REF!</v>
      </c>
      <c r="J155" s="98" t="str">
        <f>IFERROR(__xludf.DUMMYFUNCTION("IF(#REF!="""","""",INDEX(SPLIT(#REF!, "" x ""), 0, 3))"),"#REF!")</f>
        <v>#REF!</v>
      </c>
      <c r="K155" s="94" t="str">
        <f t="shared" si="1"/>
        <v>#REF!</v>
      </c>
      <c r="L155" s="88"/>
      <c r="M155" s="43"/>
      <c r="N155" s="43" t="str">
        <f t="shared" si="24"/>
        <v/>
      </c>
      <c r="O155" s="43"/>
      <c r="P155" s="43" t="str">
        <f t="shared" si="2"/>
        <v/>
      </c>
      <c r="Q155" s="31"/>
      <c r="R155" s="43"/>
      <c r="S155" s="80"/>
      <c r="T155" s="31"/>
      <c r="U155" s="82"/>
      <c r="V155" s="75" t="str">
        <f t="shared" si="3"/>
        <v/>
      </c>
      <c r="W155" s="75" t="str">
        <f t="shared" si="4"/>
        <v/>
      </c>
      <c r="X155" s="47" t="str">
        <f t="shared" si="5"/>
        <v/>
      </c>
      <c r="Y155" s="47" t="str">
        <f t="shared" si="6"/>
        <v/>
      </c>
      <c r="Z155" s="31"/>
      <c r="AA155" s="49" t="str">
        <f t="shared" si="7"/>
        <v/>
      </c>
      <c r="AB155" s="49" t="str">
        <f t="shared" si="8"/>
        <v/>
      </c>
      <c r="AC155" s="50" t="str">
        <f t="shared" si="9"/>
        <v/>
      </c>
      <c r="AD155" s="96" t="str">
        <f t="shared" si="10"/>
        <v/>
      </c>
      <c r="AE155" s="50" t="str">
        <f t="shared" si="11"/>
        <v/>
      </c>
      <c r="AF155" s="96" t="str">
        <f t="shared" si="12"/>
        <v/>
      </c>
      <c r="AG155" s="50" t="str">
        <f t="shared" si="16"/>
        <v/>
      </c>
      <c r="AH155" s="31"/>
      <c r="AI155" s="51"/>
      <c r="AJ155" s="52"/>
      <c r="AK155" s="65"/>
      <c r="AL155" s="54" t="str">
        <f t="shared" si="13"/>
        <v/>
      </c>
      <c r="AM155" s="55" t="str">
        <f t="shared" si="14"/>
        <v/>
      </c>
      <c r="AN155" s="54" t="str">
        <f t="shared" si="17"/>
        <v/>
      </c>
      <c r="AO155" s="56" t="str">
        <f t="shared" si="18"/>
        <v/>
      </c>
      <c r="AP155" s="54" t="str">
        <f t="shared" si="19"/>
        <v/>
      </c>
      <c r="AQ155" s="54" t="str">
        <f t="shared" si="20"/>
        <v/>
      </c>
      <c r="AR155" s="54" t="str">
        <f t="shared" si="21"/>
        <v/>
      </c>
      <c r="AS155" s="54" t="str">
        <f t="shared" si="22"/>
        <v/>
      </c>
      <c r="AT155" s="57" t="str">
        <f t="shared" si="23"/>
        <v/>
      </c>
      <c r="AU155" s="65"/>
      <c r="AV155" s="81"/>
      <c r="AW155" s="65"/>
      <c r="AX155" s="21"/>
      <c r="AY155" s="76"/>
      <c r="AZ155" s="21"/>
      <c r="BA155" s="21"/>
      <c r="BB155" s="21"/>
      <c r="BC155" s="21"/>
    </row>
    <row r="156" ht="18.0" customHeight="1">
      <c r="A156" s="79"/>
      <c r="B156" s="63"/>
      <c r="C156" s="90"/>
      <c r="D156" s="91" t="str">
        <f>IFERROR(__xludf.DUMMYFUNCTION("IF(C156="""","""",REGEXEXTRACT(C156,""www.*.com""))"),"")</f>
        <v/>
      </c>
      <c r="E156" s="92" t="str">
        <f>IF(C156="","",VLOOKUP(D156, 'Sites e Siglas'!A154:C353,2))</f>
        <v/>
      </c>
      <c r="F156" s="92" t="str">
        <f>IF(C156="","",VLOOKUP(D156, 'Sites e Siglas'!A154:C353,3))</f>
        <v/>
      </c>
      <c r="G156" s="92"/>
      <c r="H156" s="97" t="str">
        <f>IFERROR(__xludf.DUMMYFUNCTION("IF(#REF!="""","""",INDEX(SPLIT(#REF!, "" x ""), 0, 1))"),"#REF!")</f>
        <v>#REF!</v>
      </c>
      <c r="I156" s="97" t="str">
        <f>IFERROR(__xludf.DUMMYFUNCTION("IF(#REF!="""","""",INDEX(SPLIT(#REF!, "" x ""), 0, 2))"),"#REF!")</f>
        <v>#REF!</v>
      </c>
      <c r="J156" s="97" t="str">
        <f>IFERROR(__xludf.DUMMYFUNCTION("IF(#REF!="""","""",INDEX(SPLIT(#REF!, "" x ""), 0, 3))"),"#REF!")</f>
        <v>#REF!</v>
      </c>
      <c r="K156" s="94" t="str">
        <f t="shared" si="1"/>
        <v>#REF!</v>
      </c>
      <c r="L156" s="88"/>
      <c r="M156" s="43"/>
      <c r="N156" s="43" t="str">
        <f t="shared" si="24"/>
        <v/>
      </c>
      <c r="O156" s="43"/>
      <c r="P156" s="43" t="str">
        <f t="shared" si="2"/>
        <v/>
      </c>
      <c r="Q156" s="31"/>
      <c r="R156" s="43"/>
      <c r="S156" s="80"/>
      <c r="T156" s="31"/>
      <c r="U156" s="82"/>
      <c r="V156" s="75" t="str">
        <f t="shared" si="3"/>
        <v/>
      </c>
      <c r="W156" s="75" t="str">
        <f t="shared" si="4"/>
        <v/>
      </c>
      <c r="X156" s="47" t="str">
        <f t="shared" si="5"/>
        <v/>
      </c>
      <c r="Y156" s="47" t="str">
        <f t="shared" si="6"/>
        <v/>
      </c>
      <c r="Z156" s="31"/>
      <c r="AA156" s="49" t="str">
        <f t="shared" si="7"/>
        <v/>
      </c>
      <c r="AB156" s="49" t="str">
        <f t="shared" si="8"/>
        <v/>
      </c>
      <c r="AC156" s="50" t="str">
        <f t="shared" si="9"/>
        <v/>
      </c>
      <c r="AD156" s="96" t="str">
        <f t="shared" si="10"/>
        <v/>
      </c>
      <c r="AE156" s="50" t="str">
        <f t="shared" si="11"/>
        <v/>
      </c>
      <c r="AF156" s="96" t="str">
        <f t="shared" si="12"/>
        <v/>
      </c>
      <c r="AG156" s="50" t="str">
        <f t="shared" si="16"/>
        <v/>
      </c>
      <c r="AH156" s="31"/>
      <c r="AI156" s="51"/>
      <c r="AJ156" s="52"/>
      <c r="AK156" s="65"/>
      <c r="AL156" s="54" t="str">
        <f t="shared" si="13"/>
        <v/>
      </c>
      <c r="AM156" s="55" t="str">
        <f t="shared" si="14"/>
        <v/>
      </c>
      <c r="AN156" s="54" t="str">
        <f t="shared" si="17"/>
        <v/>
      </c>
      <c r="AO156" s="56" t="str">
        <f t="shared" si="18"/>
        <v/>
      </c>
      <c r="AP156" s="54" t="str">
        <f t="shared" si="19"/>
        <v/>
      </c>
      <c r="AQ156" s="54" t="str">
        <f t="shared" si="20"/>
        <v/>
      </c>
      <c r="AR156" s="54" t="str">
        <f t="shared" si="21"/>
        <v/>
      </c>
      <c r="AS156" s="54" t="str">
        <f t="shared" si="22"/>
        <v/>
      </c>
      <c r="AT156" s="57" t="str">
        <f t="shared" si="23"/>
        <v/>
      </c>
      <c r="AU156" s="65"/>
      <c r="AV156" s="81"/>
      <c r="AW156" s="65"/>
      <c r="AX156" s="21"/>
      <c r="AY156" s="76"/>
      <c r="AZ156" s="21"/>
      <c r="BA156" s="21"/>
      <c r="BB156" s="21"/>
      <c r="BC156" s="21"/>
    </row>
    <row r="157" ht="18.0" customHeight="1">
      <c r="A157" s="79"/>
      <c r="B157" s="63"/>
      <c r="C157" s="90"/>
      <c r="D157" s="91" t="str">
        <f>IFERROR(__xludf.DUMMYFUNCTION("IF(C157="""","""",REGEXEXTRACT(C157,""www.*.com""))"),"")</f>
        <v/>
      </c>
      <c r="E157" s="92" t="str">
        <f>IF(C157="","",VLOOKUP(D157, 'Sites e Siglas'!A155:C354,2))</f>
        <v/>
      </c>
      <c r="F157" s="92" t="str">
        <f>IF(C157="","",VLOOKUP(D157, 'Sites e Siglas'!A155:C354,3))</f>
        <v/>
      </c>
      <c r="G157" s="92"/>
      <c r="H157" s="98" t="str">
        <f>IFERROR(__xludf.DUMMYFUNCTION("IF(#REF!="""","""",INDEX(SPLIT(#REF!, "" x ""), 0, 1))"),"#REF!")</f>
        <v>#REF!</v>
      </c>
      <c r="I157" s="98" t="str">
        <f>IFERROR(__xludf.DUMMYFUNCTION("IF(#REF!="""","""",INDEX(SPLIT(#REF!, "" x ""), 0, 2))"),"#REF!")</f>
        <v>#REF!</v>
      </c>
      <c r="J157" s="98" t="str">
        <f>IFERROR(__xludf.DUMMYFUNCTION("IF(#REF!="""","""",INDEX(SPLIT(#REF!, "" x ""), 0, 3))"),"#REF!")</f>
        <v>#REF!</v>
      </c>
      <c r="K157" s="94" t="str">
        <f t="shared" si="1"/>
        <v>#REF!</v>
      </c>
      <c r="L157" s="88"/>
      <c r="M157" s="43"/>
      <c r="N157" s="43" t="str">
        <f t="shared" si="24"/>
        <v/>
      </c>
      <c r="O157" s="43"/>
      <c r="P157" s="43" t="str">
        <f t="shared" si="2"/>
        <v/>
      </c>
      <c r="Q157" s="31"/>
      <c r="R157" s="43"/>
      <c r="S157" s="80"/>
      <c r="T157" s="31"/>
      <c r="U157" s="82"/>
      <c r="V157" s="75" t="str">
        <f t="shared" si="3"/>
        <v/>
      </c>
      <c r="W157" s="75" t="str">
        <f t="shared" si="4"/>
        <v/>
      </c>
      <c r="X157" s="47" t="str">
        <f t="shared" si="5"/>
        <v/>
      </c>
      <c r="Y157" s="47" t="str">
        <f t="shared" si="6"/>
        <v/>
      </c>
      <c r="Z157" s="31"/>
      <c r="AA157" s="49" t="str">
        <f t="shared" si="7"/>
        <v/>
      </c>
      <c r="AB157" s="49" t="str">
        <f t="shared" si="8"/>
        <v/>
      </c>
      <c r="AC157" s="50" t="str">
        <f t="shared" si="9"/>
        <v/>
      </c>
      <c r="AD157" s="96" t="str">
        <f t="shared" si="10"/>
        <v/>
      </c>
      <c r="AE157" s="50" t="str">
        <f t="shared" si="11"/>
        <v/>
      </c>
      <c r="AF157" s="96" t="str">
        <f t="shared" si="12"/>
        <v/>
      </c>
      <c r="AG157" s="50" t="str">
        <f t="shared" si="16"/>
        <v/>
      </c>
      <c r="AH157" s="31"/>
      <c r="AI157" s="51"/>
      <c r="AJ157" s="52"/>
      <c r="AK157" s="65"/>
      <c r="AL157" s="54" t="str">
        <f t="shared" si="13"/>
        <v/>
      </c>
      <c r="AM157" s="55" t="str">
        <f t="shared" si="14"/>
        <v/>
      </c>
      <c r="AN157" s="54" t="str">
        <f t="shared" si="17"/>
        <v/>
      </c>
      <c r="AO157" s="56" t="str">
        <f t="shared" si="18"/>
        <v/>
      </c>
      <c r="AP157" s="54" t="str">
        <f t="shared" si="19"/>
        <v/>
      </c>
      <c r="AQ157" s="54" t="str">
        <f t="shared" si="20"/>
        <v/>
      </c>
      <c r="AR157" s="54" t="str">
        <f t="shared" si="21"/>
        <v/>
      </c>
      <c r="AS157" s="54" t="str">
        <f t="shared" si="22"/>
        <v/>
      </c>
      <c r="AT157" s="57" t="str">
        <f t="shared" si="23"/>
        <v/>
      </c>
      <c r="AU157" s="65"/>
      <c r="AV157" s="81"/>
      <c r="AW157" s="65"/>
      <c r="AX157" s="21"/>
      <c r="AY157" s="76"/>
      <c r="AZ157" s="21"/>
      <c r="BA157" s="21"/>
      <c r="BB157" s="21"/>
      <c r="BC157" s="21"/>
    </row>
    <row r="158" ht="18.0" customHeight="1">
      <c r="A158" s="79"/>
      <c r="B158" s="63"/>
      <c r="C158" s="90"/>
      <c r="D158" s="91" t="str">
        <f>IFERROR(__xludf.DUMMYFUNCTION("IF(C158="""","""",REGEXEXTRACT(C158,""www.*.com""))"),"")</f>
        <v/>
      </c>
      <c r="E158" s="92" t="str">
        <f>IF(C158="","",VLOOKUP(D158, 'Sites e Siglas'!A156:C355,2))</f>
        <v/>
      </c>
      <c r="F158" s="92" t="str">
        <f>IF(C158="","",VLOOKUP(D158, 'Sites e Siglas'!A156:C355,3))</f>
        <v/>
      </c>
      <c r="G158" s="92"/>
      <c r="H158" s="97" t="str">
        <f>IFERROR(__xludf.DUMMYFUNCTION("IF(#REF!="""","""",INDEX(SPLIT(#REF!, "" x ""), 0, 1))"),"#REF!")</f>
        <v>#REF!</v>
      </c>
      <c r="I158" s="97" t="str">
        <f>IFERROR(__xludf.DUMMYFUNCTION("IF(#REF!="""","""",INDEX(SPLIT(#REF!, "" x ""), 0, 2))"),"#REF!")</f>
        <v>#REF!</v>
      </c>
      <c r="J158" s="97" t="str">
        <f>IFERROR(__xludf.DUMMYFUNCTION("IF(#REF!="""","""",INDEX(SPLIT(#REF!, "" x ""), 0, 3))"),"#REF!")</f>
        <v>#REF!</v>
      </c>
      <c r="K158" s="94" t="str">
        <f t="shared" si="1"/>
        <v>#REF!</v>
      </c>
      <c r="L158" s="88"/>
      <c r="M158" s="43"/>
      <c r="N158" s="43" t="str">
        <f t="shared" si="24"/>
        <v/>
      </c>
      <c r="O158" s="43"/>
      <c r="P158" s="43" t="str">
        <f t="shared" si="2"/>
        <v/>
      </c>
      <c r="Q158" s="31"/>
      <c r="R158" s="43"/>
      <c r="S158" s="80"/>
      <c r="T158" s="31"/>
      <c r="U158" s="82"/>
      <c r="V158" s="75" t="str">
        <f t="shared" si="3"/>
        <v/>
      </c>
      <c r="W158" s="75" t="str">
        <f t="shared" si="4"/>
        <v/>
      </c>
      <c r="X158" s="47" t="str">
        <f t="shared" si="5"/>
        <v/>
      </c>
      <c r="Y158" s="47" t="str">
        <f t="shared" si="6"/>
        <v/>
      </c>
      <c r="Z158" s="31"/>
      <c r="AA158" s="49" t="str">
        <f t="shared" si="7"/>
        <v/>
      </c>
      <c r="AB158" s="49" t="str">
        <f t="shared" si="8"/>
        <v/>
      </c>
      <c r="AC158" s="50" t="str">
        <f t="shared" si="9"/>
        <v/>
      </c>
      <c r="AD158" s="96" t="str">
        <f t="shared" si="10"/>
        <v/>
      </c>
      <c r="AE158" s="50" t="str">
        <f t="shared" si="11"/>
        <v/>
      </c>
      <c r="AF158" s="96" t="str">
        <f t="shared" si="12"/>
        <v/>
      </c>
      <c r="AG158" s="50" t="str">
        <f t="shared" si="16"/>
        <v/>
      </c>
      <c r="AH158" s="31"/>
      <c r="AI158" s="51"/>
      <c r="AJ158" s="52"/>
      <c r="AK158" s="65"/>
      <c r="AL158" s="54" t="str">
        <f t="shared" si="13"/>
        <v/>
      </c>
      <c r="AM158" s="55" t="str">
        <f t="shared" si="14"/>
        <v/>
      </c>
      <c r="AN158" s="54" t="str">
        <f t="shared" si="17"/>
        <v/>
      </c>
      <c r="AO158" s="56" t="str">
        <f t="shared" si="18"/>
        <v/>
      </c>
      <c r="AP158" s="54" t="str">
        <f t="shared" si="19"/>
        <v/>
      </c>
      <c r="AQ158" s="54" t="str">
        <f t="shared" si="20"/>
        <v/>
      </c>
      <c r="AR158" s="54" t="str">
        <f t="shared" si="21"/>
        <v/>
      </c>
      <c r="AS158" s="54" t="str">
        <f t="shared" si="22"/>
        <v/>
      </c>
      <c r="AT158" s="57" t="str">
        <f t="shared" si="23"/>
        <v/>
      </c>
      <c r="AU158" s="65"/>
      <c r="AV158" s="81"/>
      <c r="AW158" s="65"/>
      <c r="AX158" s="21"/>
      <c r="AY158" s="76"/>
      <c r="AZ158" s="21"/>
      <c r="BA158" s="21"/>
      <c r="BB158" s="21"/>
      <c r="BC158" s="21"/>
    </row>
    <row r="159" ht="18.0" customHeight="1">
      <c r="A159" s="79"/>
      <c r="B159" s="63"/>
      <c r="C159" s="90"/>
      <c r="D159" s="91" t="str">
        <f>IFERROR(__xludf.DUMMYFUNCTION("IF(C159="""","""",REGEXEXTRACT(C159,""www.*.com""))"),"")</f>
        <v/>
      </c>
      <c r="E159" s="92" t="str">
        <f>IF(C159="","",VLOOKUP(D159, 'Sites e Siglas'!A157:C356,2))</f>
        <v/>
      </c>
      <c r="F159" s="92" t="str">
        <f>IF(C159="","",VLOOKUP(D159, 'Sites e Siglas'!A157:C356,3))</f>
        <v/>
      </c>
      <c r="G159" s="92"/>
      <c r="H159" s="98" t="str">
        <f>IFERROR(__xludf.DUMMYFUNCTION("IF(#REF!="""","""",INDEX(SPLIT(#REF!, "" x ""), 0, 1))"),"#REF!")</f>
        <v>#REF!</v>
      </c>
      <c r="I159" s="98" t="str">
        <f>IFERROR(__xludf.DUMMYFUNCTION("IF(#REF!="""","""",INDEX(SPLIT(#REF!, "" x ""), 0, 2))"),"#REF!")</f>
        <v>#REF!</v>
      </c>
      <c r="J159" s="98" t="str">
        <f>IFERROR(__xludf.DUMMYFUNCTION("IF(#REF!="""","""",INDEX(SPLIT(#REF!, "" x ""), 0, 3))"),"#REF!")</f>
        <v>#REF!</v>
      </c>
      <c r="K159" s="94" t="str">
        <f t="shared" si="1"/>
        <v>#REF!</v>
      </c>
      <c r="L159" s="88"/>
      <c r="M159" s="43"/>
      <c r="N159" s="43" t="str">
        <f t="shared" si="24"/>
        <v/>
      </c>
      <c r="O159" s="43"/>
      <c r="P159" s="43" t="str">
        <f t="shared" si="2"/>
        <v/>
      </c>
      <c r="Q159" s="31"/>
      <c r="R159" s="43"/>
      <c r="S159" s="80"/>
      <c r="T159" s="31"/>
      <c r="U159" s="82"/>
      <c r="V159" s="75" t="str">
        <f t="shared" si="3"/>
        <v/>
      </c>
      <c r="W159" s="75" t="str">
        <f t="shared" si="4"/>
        <v/>
      </c>
      <c r="X159" s="47" t="str">
        <f t="shared" si="5"/>
        <v/>
      </c>
      <c r="Y159" s="47" t="str">
        <f t="shared" si="6"/>
        <v/>
      </c>
      <c r="Z159" s="31"/>
      <c r="AA159" s="49" t="str">
        <f t="shared" si="7"/>
        <v/>
      </c>
      <c r="AB159" s="49" t="str">
        <f t="shared" si="8"/>
        <v/>
      </c>
      <c r="AC159" s="50" t="str">
        <f t="shared" si="9"/>
        <v/>
      </c>
      <c r="AD159" s="96" t="str">
        <f t="shared" si="10"/>
        <v/>
      </c>
      <c r="AE159" s="50" t="str">
        <f t="shared" si="11"/>
        <v/>
      </c>
      <c r="AF159" s="96" t="str">
        <f t="shared" si="12"/>
        <v/>
      </c>
      <c r="AG159" s="50" t="str">
        <f t="shared" si="16"/>
        <v/>
      </c>
      <c r="AH159" s="31"/>
      <c r="AI159" s="51"/>
      <c r="AJ159" s="52"/>
      <c r="AK159" s="65"/>
      <c r="AL159" s="54" t="str">
        <f t="shared" si="13"/>
        <v/>
      </c>
      <c r="AM159" s="55" t="str">
        <f t="shared" si="14"/>
        <v/>
      </c>
      <c r="AN159" s="54" t="str">
        <f t="shared" si="17"/>
        <v/>
      </c>
      <c r="AO159" s="56" t="str">
        <f t="shared" si="18"/>
        <v/>
      </c>
      <c r="AP159" s="54" t="str">
        <f t="shared" si="19"/>
        <v/>
      </c>
      <c r="AQ159" s="54" t="str">
        <f t="shared" si="20"/>
        <v/>
      </c>
      <c r="AR159" s="54" t="str">
        <f t="shared" si="21"/>
        <v/>
      </c>
      <c r="AS159" s="54" t="str">
        <f t="shared" si="22"/>
        <v/>
      </c>
      <c r="AT159" s="57" t="str">
        <f t="shared" si="23"/>
        <v/>
      </c>
      <c r="AU159" s="65"/>
      <c r="AV159" s="81"/>
      <c r="AW159" s="65"/>
      <c r="AX159" s="21"/>
      <c r="AY159" s="76"/>
      <c r="AZ159" s="21"/>
      <c r="BA159" s="21"/>
      <c r="BB159" s="21"/>
      <c r="BC159" s="21"/>
    </row>
    <row r="160" ht="18.0" customHeight="1">
      <c r="A160" s="79"/>
      <c r="B160" s="63"/>
      <c r="C160" s="90"/>
      <c r="D160" s="91" t="str">
        <f>IFERROR(__xludf.DUMMYFUNCTION("IF(C160="""","""",REGEXEXTRACT(C160,""www.*.com""))"),"")</f>
        <v/>
      </c>
      <c r="E160" s="92" t="str">
        <f>IF(C160="","",VLOOKUP(D160, 'Sites e Siglas'!A158:C357,2))</f>
        <v/>
      </c>
      <c r="F160" s="92" t="str">
        <f>IF(C160="","",VLOOKUP(D160, 'Sites e Siglas'!A158:C357,3))</f>
        <v/>
      </c>
      <c r="G160" s="92"/>
      <c r="H160" s="97" t="str">
        <f>IFERROR(__xludf.DUMMYFUNCTION("IF(#REF!="""","""",INDEX(SPLIT(#REF!, "" x ""), 0, 1))"),"#REF!")</f>
        <v>#REF!</v>
      </c>
      <c r="I160" s="97" t="str">
        <f>IFERROR(__xludf.DUMMYFUNCTION("IF(#REF!="""","""",INDEX(SPLIT(#REF!, "" x ""), 0, 2))"),"#REF!")</f>
        <v>#REF!</v>
      </c>
      <c r="J160" s="97" t="str">
        <f>IFERROR(__xludf.DUMMYFUNCTION("IF(#REF!="""","""",INDEX(SPLIT(#REF!, "" x ""), 0, 3))"),"#REF!")</f>
        <v>#REF!</v>
      </c>
      <c r="K160" s="94" t="str">
        <f t="shared" si="1"/>
        <v>#REF!</v>
      </c>
      <c r="L160" s="88"/>
      <c r="M160" s="43"/>
      <c r="N160" s="43" t="str">
        <f t="shared" si="24"/>
        <v/>
      </c>
      <c r="O160" s="43"/>
      <c r="P160" s="43" t="str">
        <f t="shared" si="2"/>
        <v/>
      </c>
      <c r="Q160" s="31"/>
      <c r="R160" s="43"/>
      <c r="S160" s="80"/>
      <c r="T160" s="31"/>
      <c r="U160" s="82"/>
      <c r="V160" s="75" t="str">
        <f t="shared" si="3"/>
        <v/>
      </c>
      <c r="W160" s="75" t="str">
        <f t="shared" si="4"/>
        <v/>
      </c>
      <c r="X160" s="47" t="str">
        <f t="shared" si="5"/>
        <v/>
      </c>
      <c r="Y160" s="47" t="str">
        <f t="shared" si="6"/>
        <v/>
      </c>
      <c r="Z160" s="31"/>
      <c r="AA160" s="49" t="str">
        <f t="shared" si="7"/>
        <v/>
      </c>
      <c r="AB160" s="49" t="str">
        <f t="shared" si="8"/>
        <v/>
      </c>
      <c r="AC160" s="50" t="str">
        <f t="shared" si="9"/>
        <v/>
      </c>
      <c r="AD160" s="96" t="str">
        <f t="shared" si="10"/>
        <v/>
      </c>
      <c r="AE160" s="50" t="str">
        <f t="shared" si="11"/>
        <v/>
      </c>
      <c r="AF160" s="96" t="str">
        <f t="shared" si="12"/>
        <v/>
      </c>
      <c r="AG160" s="50" t="str">
        <f t="shared" si="16"/>
        <v/>
      </c>
      <c r="AH160" s="31"/>
      <c r="AI160" s="51"/>
      <c r="AJ160" s="52"/>
      <c r="AK160" s="65"/>
      <c r="AL160" s="54" t="str">
        <f t="shared" si="13"/>
        <v/>
      </c>
      <c r="AM160" s="55" t="str">
        <f t="shared" si="14"/>
        <v/>
      </c>
      <c r="AN160" s="54" t="str">
        <f t="shared" si="17"/>
        <v/>
      </c>
      <c r="AO160" s="56" t="str">
        <f t="shared" si="18"/>
        <v/>
      </c>
      <c r="AP160" s="54" t="str">
        <f t="shared" si="19"/>
        <v/>
      </c>
      <c r="AQ160" s="54" t="str">
        <f t="shared" si="20"/>
        <v/>
      </c>
      <c r="AR160" s="54" t="str">
        <f t="shared" si="21"/>
        <v/>
      </c>
      <c r="AS160" s="54" t="str">
        <f t="shared" si="22"/>
        <v/>
      </c>
      <c r="AT160" s="57" t="str">
        <f t="shared" si="23"/>
        <v/>
      </c>
      <c r="AU160" s="65"/>
      <c r="AV160" s="81"/>
      <c r="AW160" s="65"/>
      <c r="AX160" s="21"/>
      <c r="AY160" s="76"/>
      <c r="AZ160" s="21"/>
      <c r="BA160" s="21"/>
      <c r="BB160" s="21"/>
      <c r="BC160" s="21"/>
    </row>
    <row r="161" ht="18.0" customHeight="1">
      <c r="A161" s="79"/>
      <c r="B161" s="63"/>
      <c r="C161" s="90"/>
      <c r="D161" s="91" t="str">
        <f>IFERROR(__xludf.DUMMYFUNCTION("IF(C161="""","""",REGEXEXTRACT(C161,""www.*.com""))"),"")</f>
        <v/>
      </c>
      <c r="E161" s="92" t="str">
        <f>IF(C161="","",VLOOKUP(D161, 'Sites e Siglas'!A159:C358,2))</f>
        <v/>
      </c>
      <c r="F161" s="92" t="str">
        <f>IF(C161="","",VLOOKUP(D161, 'Sites e Siglas'!A159:C358,3))</f>
        <v/>
      </c>
      <c r="G161" s="92"/>
      <c r="H161" s="98" t="str">
        <f>IFERROR(__xludf.DUMMYFUNCTION("IF(#REF!="""","""",INDEX(SPLIT(#REF!, "" x ""), 0, 1))"),"#REF!")</f>
        <v>#REF!</v>
      </c>
      <c r="I161" s="98" t="str">
        <f>IFERROR(__xludf.DUMMYFUNCTION("IF(#REF!="""","""",INDEX(SPLIT(#REF!, "" x ""), 0, 2))"),"#REF!")</f>
        <v>#REF!</v>
      </c>
      <c r="J161" s="98" t="str">
        <f>IFERROR(__xludf.DUMMYFUNCTION("IF(#REF!="""","""",INDEX(SPLIT(#REF!, "" x ""), 0, 3))"),"#REF!")</f>
        <v>#REF!</v>
      </c>
      <c r="K161" s="94" t="str">
        <f t="shared" si="1"/>
        <v>#REF!</v>
      </c>
      <c r="L161" s="88"/>
      <c r="M161" s="43"/>
      <c r="N161" s="43" t="str">
        <f t="shared" si="24"/>
        <v/>
      </c>
      <c r="O161" s="43"/>
      <c r="P161" s="43" t="str">
        <f t="shared" si="2"/>
        <v/>
      </c>
      <c r="Q161" s="31"/>
      <c r="R161" s="43"/>
      <c r="S161" s="80"/>
      <c r="T161" s="31"/>
      <c r="U161" s="82"/>
      <c r="V161" s="75" t="str">
        <f t="shared" si="3"/>
        <v/>
      </c>
      <c r="W161" s="75" t="str">
        <f t="shared" si="4"/>
        <v/>
      </c>
      <c r="X161" s="47" t="str">
        <f t="shared" si="5"/>
        <v/>
      </c>
      <c r="Y161" s="47" t="str">
        <f t="shared" si="6"/>
        <v/>
      </c>
      <c r="Z161" s="31"/>
      <c r="AA161" s="49" t="str">
        <f t="shared" si="7"/>
        <v/>
      </c>
      <c r="AB161" s="49" t="str">
        <f t="shared" si="8"/>
        <v/>
      </c>
      <c r="AC161" s="50" t="str">
        <f t="shared" si="9"/>
        <v/>
      </c>
      <c r="AD161" s="96" t="str">
        <f t="shared" si="10"/>
        <v/>
      </c>
      <c r="AE161" s="50" t="str">
        <f t="shared" si="11"/>
        <v/>
      </c>
      <c r="AF161" s="96" t="str">
        <f t="shared" si="12"/>
        <v/>
      </c>
      <c r="AG161" s="50" t="str">
        <f t="shared" si="16"/>
        <v/>
      </c>
      <c r="AH161" s="31"/>
      <c r="AI161" s="51"/>
      <c r="AJ161" s="52"/>
      <c r="AK161" s="65"/>
      <c r="AL161" s="54" t="str">
        <f t="shared" si="13"/>
        <v/>
      </c>
      <c r="AM161" s="55" t="str">
        <f t="shared" si="14"/>
        <v/>
      </c>
      <c r="AN161" s="54" t="str">
        <f t="shared" si="17"/>
        <v/>
      </c>
      <c r="AO161" s="56" t="str">
        <f t="shared" si="18"/>
        <v/>
      </c>
      <c r="AP161" s="54" t="str">
        <f t="shared" si="19"/>
        <v/>
      </c>
      <c r="AQ161" s="54" t="str">
        <f t="shared" si="20"/>
        <v/>
      </c>
      <c r="AR161" s="54" t="str">
        <f t="shared" si="21"/>
        <v/>
      </c>
      <c r="AS161" s="54" t="str">
        <f t="shared" si="22"/>
        <v/>
      </c>
      <c r="AT161" s="57" t="str">
        <f t="shared" si="23"/>
        <v/>
      </c>
      <c r="AU161" s="65"/>
      <c r="AV161" s="81"/>
      <c r="AW161" s="65"/>
      <c r="AX161" s="21"/>
      <c r="AY161" s="76"/>
      <c r="AZ161" s="21"/>
      <c r="BA161" s="21"/>
      <c r="BB161" s="21"/>
      <c r="BC161" s="21"/>
    </row>
    <row r="162" ht="18.0" customHeight="1">
      <c r="A162" s="79"/>
      <c r="B162" s="63"/>
      <c r="C162" s="90"/>
      <c r="D162" s="91" t="str">
        <f>IFERROR(__xludf.DUMMYFUNCTION("IF(C162="""","""",REGEXEXTRACT(C162,""www.*.com""))"),"")</f>
        <v/>
      </c>
      <c r="E162" s="92" t="str">
        <f>IF(C162="","",VLOOKUP(D162, 'Sites e Siglas'!A160:C359,2))</f>
        <v/>
      </c>
      <c r="F162" s="92" t="str">
        <f>IF(C162="","",VLOOKUP(D162, 'Sites e Siglas'!A160:C359,3))</f>
        <v/>
      </c>
      <c r="G162" s="92"/>
      <c r="H162" s="97" t="str">
        <f>IFERROR(__xludf.DUMMYFUNCTION("IF(#REF!="""","""",INDEX(SPLIT(#REF!, "" x ""), 0, 1))"),"#REF!")</f>
        <v>#REF!</v>
      </c>
      <c r="I162" s="97" t="str">
        <f>IFERROR(__xludf.DUMMYFUNCTION("IF(#REF!="""","""",INDEX(SPLIT(#REF!, "" x ""), 0, 2))"),"#REF!")</f>
        <v>#REF!</v>
      </c>
      <c r="J162" s="97" t="str">
        <f>IFERROR(__xludf.DUMMYFUNCTION("IF(#REF!="""","""",INDEX(SPLIT(#REF!, "" x ""), 0, 3))"),"#REF!")</f>
        <v>#REF!</v>
      </c>
      <c r="K162" s="94" t="str">
        <f t="shared" si="1"/>
        <v>#REF!</v>
      </c>
      <c r="L162" s="88"/>
      <c r="M162" s="43"/>
      <c r="N162" s="43" t="str">
        <f t="shared" si="24"/>
        <v/>
      </c>
      <c r="O162" s="43"/>
      <c r="P162" s="43" t="str">
        <f t="shared" si="2"/>
        <v/>
      </c>
      <c r="Q162" s="31"/>
      <c r="R162" s="43"/>
      <c r="S162" s="80"/>
      <c r="T162" s="31"/>
      <c r="U162" s="82"/>
      <c r="V162" s="75" t="str">
        <f t="shared" si="3"/>
        <v/>
      </c>
      <c r="W162" s="75" t="str">
        <f t="shared" si="4"/>
        <v/>
      </c>
      <c r="X162" s="47" t="str">
        <f t="shared" si="5"/>
        <v/>
      </c>
      <c r="Y162" s="47" t="str">
        <f t="shared" si="6"/>
        <v/>
      </c>
      <c r="Z162" s="31"/>
      <c r="AA162" s="49" t="str">
        <f t="shared" si="7"/>
        <v/>
      </c>
      <c r="AB162" s="49" t="str">
        <f t="shared" si="8"/>
        <v/>
      </c>
      <c r="AC162" s="50" t="str">
        <f t="shared" si="9"/>
        <v/>
      </c>
      <c r="AD162" s="96" t="str">
        <f t="shared" si="10"/>
        <v/>
      </c>
      <c r="AE162" s="50" t="str">
        <f t="shared" si="11"/>
        <v/>
      </c>
      <c r="AF162" s="96" t="str">
        <f t="shared" si="12"/>
        <v/>
      </c>
      <c r="AG162" s="50" t="str">
        <f t="shared" si="16"/>
        <v/>
      </c>
      <c r="AH162" s="31"/>
      <c r="AI162" s="51"/>
      <c r="AJ162" s="52"/>
      <c r="AK162" s="65"/>
      <c r="AL162" s="54" t="str">
        <f t="shared" si="13"/>
        <v/>
      </c>
      <c r="AM162" s="55" t="str">
        <f t="shared" si="14"/>
        <v/>
      </c>
      <c r="AN162" s="54" t="str">
        <f t="shared" si="17"/>
        <v/>
      </c>
      <c r="AO162" s="56" t="str">
        <f t="shared" si="18"/>
        <v/>
      </c>
      <c r="AP162" s="54" t="str">
        <f t="shared" si="19"/>
        <v/>
      </c>
      <c r="AQ162" s="54" t="str">
        <f t="shared" si="20"/>
        <v/>
      </c>
      <c r="AR162" s="54" t="str">
        <f t="shared" si="21"/>
        <v/>
      </c>
      <c r="AS162" s="54" t="str">
        <f t="shared" si="22"/>
        <v/>
      </c>
      <c r="AT162" s="57" t="str">
        <f t="shared" si="23"/>
        <v/>
      </c>
      <c r="AU162" s="65"/>
      <c r="AV162" s="81"/>
      <c r="AW162" s="65"/>
      <c r="AX162" s="21"/>
      <c r="AY162" s="76"/>
      <c r="AZ162" s="21"/>
      <c r="BA162" s="21"/>
      <c r="BB162" s="21"/>
      <c r="BC162" s="21"/>
    </row>
    <row r="163" ht="18.0" customHeight="1">
      <c r="A163" s="79"/>
      <c r="B163" s="63"/>
      <c r="C163" s="90"/>
      <c r="D163" s="91" t="str">
        <f>IFERROR(__xludf.DUMMYFUNCTION("IF(C163="""","""",REGEXEXTRACT(C163,""www.*.com""))"),"")</f>
        <v/>
      </c>
      <c r="E163" s="92" t="str">
        <f>IF(C163="","",VLOOKUP(D163, 'Sites e Siglas'!A161:C360,2))</f>
        <v/>
      </c>
      <c r="F163" s="92" t="str">
        <f>IF(C163="","",VLOOKUP(D163, 'Sites e Siglas'!A161:C360,3))</f>
        <v/>
      </c>
      <c r="G163" s="92"/>
      <c r="H163" s="98" t="str">
        <f>IFERROR(__xludf.DUMMYFUNCTION("IF(#REF!="""","""",INDEX(SPLIT(#REF!, "" x ""), 0, 1))"),"#REF!")</f>
        <v>#REF!</v>
      </c>
      <c r="I163" s="98" t="str">
        <f>IFERROR(__xludf.DUMMYFUNCTION("IF(#REF!="""","""",INDEX(SPLIT(#REF!, "" x ""), 0, 2))"),"#REF!")</f>
        <v>#REF!</v>
      </c>
      <c r="J163" s="98" t="str">
        <f>IFERROR(__xludf.DUMMYFUNCTION("IF(#REF!="""","""",INDEX(SPLIT(#REF!, "" x ""), 0, 3))"),"#REF!")</f>
        <v>#REF!</v>
      </c>
      <c r="K163" s="94" t="str">
        <f t="shared" si="1"/>
        <v>#REF!</v>
      </c>
      <c r="L163" s="88"/>
      <c r="M163" s="43"/>
      <c r="N163" s="43" t="str">
        <f t="shared" si="24"/>
        <v/>
      </c>
      <c r="O163" s="43"/>
      <c r="P163" s="43" t="str">
        <f t="shared" si="2"/>
        <v/>
      </c>
      <c r="Q163" s="31"/>
      <c r="R163" s="43"/>
      <c r="S163" s="80"/>
      <c r="T163" s="31"/>
      <c r="U163" s="82"/>
      <c r="V163" s="75" t="str">
        <f t="shared" si="3"/>
        <v/>
      </c>
      <c r="W163" s="75" t="str">
        <f t="shared" si="4"/>
        <v/>
      </c>
      <c r="X163" s="47" t="str">
        <f t="shared" si="5"/>
        <v/>
      </c>
      <c r="Y163" s="47" t="str">
        <f t="shared" si="6"/>
        <v/>
      </c>
      <c r="Z163" s="31"/>
      <c r="AA163" s="49" t="str">
        <f t="shared" si="7"/>
        <v/>
      </c>
      <c r="AB163" s="49" t="str">
        <f t="shared" si="8"/>
        <v/>
      </c>
      <c r="AC163" s="50" t="str">
        <f t="shared" si="9"/>
        <v/>
      </c>
      <c r="AD163" s="96" t="str">
        <f t="shared" si="10"/>
        <v/>
      </c>
      <c r="AE163" s="50" t="str">
        <f t="shared" si="11"/>
        <v/>
      </c>
      <c r="AF163" s="96" t="str">
        <f t="shared" si="12"/>
        <v/>
      </c>
      <c r="AG163" s="50" t="str">
        <f t="shared" si="16"/>
        <v/>
      </c>
      <c r="AH163" s="31"/>
      <c r="AI163" s="51"/>
      <c r="AJ163" s="52"/>
      <c r="AK163" s="65"/>
      <c r="AL163" s="54" t="str">
        <f t="shared" si="13"/>
        <v/>
      </c>
      <c r="AM163" s="55" t="str">
        <f t="shared" si="14"/>
        <v/>
      </c>
      <c r="AN163" s="54" t="str">
        <f t="shared" si="17"/>
        <v/>
      </c>
      <c r="AO163" s="56" t="str">
        <f t="shared" si="18"/>
        <v/>
      </c>
      <c r="AP163" s="54" t="str">
        <f t="shared" si="19"/>
        <v/>
      </c>
      <c r="AQ163" s="54" t="str">
        <f t="shared" si="20"/>
        <v/>
      </c>
      <c r="AR163" s="54" t="str">
        <f t="shared" si="21"/>
        <v/>
      </c>
      <c r="AS163" s="54" t="str">
        <f t="shared" si="22"/>
        <v/>
      </c>
      <c r="AT163" s="57" t="str">
        <f t="shared" si="23"/>
        <v/>
      </c>
      <c r="AU163" s="65"/>
      <c r="AV163" s="81"/>
      <c r="AW163" s="65"/>
      <c r="AX163" s="21"/>
      <c r="AY163" s="76"/>
      <c r="AZ163" s="21"/>
      <c r="BA163" s="21"/>
      <c r="BB163" s="21"/>
      <c r="BC163" s="21"/>
    </row>
    <row r="164" ht="18.0" customHeight="1">
      <c r="A164" s="79"/>
      <c r="B164" s="63"/>
      <c r="C164" s="90"/>
      <c r="D164" s="91" t="str">
        <f>IFERROR(__xludf.DUMMYFUNCTION("IF(C164="""","""",REGEXEXTRACT(C164,""www.*.com""))"),"")</f>
        <v/>
      </c>
      <c r="E164" s="92" t="str">
        <f>IF(C164="","",VLOOKUP(D164, 'Sites e Siglas'!A162:C361,2))</f>
        <v/>
      </c>
      <c r="F164" s="92" t="str">
        <f>IF(C164="","",VLOOKUP(D164, 'Sites e Siglas'!A162:C361,3))</f>
        <v/>
      </c>
      <c r="G164" s="92"/>
      <c r="H164" s="97" t="str">
        <f>IFERROR(__xludf.DUMMYFUNCTION("IF(#REF!="""","""",INDEX(SPLIT(#REF!, "" x ""), 0, 1))"),"#REF!")</f>
        <v>#REF!</v>
      </c>
      <c r="I164" s="97" t="str">
        <f>IFERROR(__xludf.DUMMYFUNCTION("IF(#REF!="""","""",INDEX(SPLIT(#REF!, "" x ""), 0, 2))"),"#REF!")</f>
        <v>#REF!</v>
      </c>
      <c r="J164" s="97" t="str">
        <f>IFERROR(__xludf.DUMMYFUNCTION("IF(#REF!="""","""",INDEX(SPLIT(#REF!, "" x ""), 0, 3))"),"#REF!")</f>
        <v>#REF!</v>
      </c>
      <c r="K164" s="94" t="str">
        <f t="shared" si="1"/>
        <v>#REF!</v>
      </c>
      <c r="L164" s="88"/>
      <c r="M164" s="43"/>
      <c r="N164" s="43" t="str">
        <f t="shared" si="24"/>
        <v/>
      </c>
      <c r="O164" s="43"/>
      <c r="P164" s="43" t="str">
        <f t="shared" si="2"/>
        <v/>
      </c>
      <c r="Q164" s="31"/>
      <c r="R164" s="43"/>
      <c r="S164" s="80"/>
      <c r="T164" s="31"/>
      <c r="U164" s="82"/>
      <c r="V164" s="75" t="str">
        <f t="shared" si="3"/>
        <v/>
      </c>
      <c r="W164" s="75" t="str">
        <f t="shared" si="4"/>
        <v/>
      </c>
      <c r="X164" s="47" t="str">
        <f t="shared" si="5"/>
        <v/>
      </c>
      <c r="Y164" s="47" t="str">
        <f t="shared" si="6"/>
        <v/>
      </c>
      <c r="Z164" s="31"/>
      <c r="AA164" s="49" t="str">
        <f t="shared" si="7"/>
        <v/>
      </c>
      <c r="AB164" s="49" t="str">
        <f t="shared" si="8"/>
        <v/>
      </c>
      <c r="AC164" s="50" t="str">
        <f t="shared" si="9"/>
        <v/>
      </c>
      <c r="AD164" s="96" t="str">
        <f t="shared" si="10"/>
        <v/>
      </c>
      <c r="AE164" s="50" t="str">
        <f t="shared" si="11"/>
        <v/>
      </c>
      <c r="AF164" s="96" t="str">
        <f t="shared" si="12"/>
        <v/>
      </c>
      <c r="AG164" s="50" t="str">
        <f t="shared" si="16"/>
        <v/>
      </c>
      <c r="AH164" s="31"/>
      <c r="AI164" s="51"/>
      <c r="AJ164" s="52"/>
      <c r="AK164" s="65"/>
      <c r="AL164" s="54" t="str">
        <f t="shared" si="13"/>
        <v/>
      </c>
      <c r="AM164" s="55" t="str">
        <f t="shared" si="14"/>
        <v/>
      </c>
      <c r="AN164" s="54" t="str">
        <f t="shared" si="17"/>
        <v/>
      </c>
      <c r="AO164" s="56" t="str">
        <f t="shared" si="18"/>
        <v/>
      </c>
      <c r="AP164" s="54" t="str">
        <f t="shared" si="19"/>
        <v/>
      </c>
      <c r="AQ164" s="54" t="str">
        <f t="shared" si="20"/>
        <v/>
      </c>
      <c r="AR164" s="54" t="str">
        <f t="shared" si="21"/>
        <v/>
      </c>
      <c r="AS164" s="54" t="str">
        <f t="shared" si="22"/>
        <v/>
      </c>
      <c r="AT164" s="57" t="str">
        <f t="shared" si="23"/>
        <v/>
      </c>
      <c r="AU164" s="65"/>
      <c r="AV164" s="81"/>
      <c r="AW164" s="65"/>
      <c r="AX164" s="21"/>
      <c r="AY164" s="76"/>
      <c r="AZ164" s="21"/>
      <c r="BA164" s="21"/>
      <c r="BB164" s="21"/>
      <c r="BC164" s="21"/>
    </row>
    <row r="165" ht="18.0" customHeight="1">
      <c r="A165" s="79"/>
      <c r="B165" s="63"/>
      <c r="C165" s="90"/>
      <c r="D165" s="91" t="str">
        <f>IFERROR(__xludf.DUMMYFUNCTION("IF(C165="""","""",REGEXEXTRACT(C165,""www.*.com""))"),"")</f>
        <v/>
      </c>
      <c r="E165" s="92" t="str">
        <f>IF(C165="","",VLOOKUP(D165, 'Sites e Siglas'!A163:C362,2))</f>
        <v/>
      </c>
      <c r="F165" s="92" t="str">
        <f>IF(C165="","",VLOOKUP(D165, 'Sites e Siglas'!A163:C362,3))</f>
        <v/>
      </c>
      <c r="G165" s="92"/>
      <c r="H165" s="98" t="str">
        <f>IFERROR(__xludf.DUMMYFUNCTION("IF(#REF!="""","""",INDEX(SPLIT(#REF!, "" x ""), 0, 1))"),"#REF!")</f>
        <v>#REF!</v>
      </c>
      <c r="I165" s="98" t="str">
        <f>IFERROR(__xludf.DUMMYFUNCTION("IF(#REF!="""","""",INDEX(SPLIT(#REF!, "" x ""), 0, 2))"),"#REF!")</f>
        <v>#REF!</v>
      </c>
      <c r="J165" s="98" t="str">
        <f>IFERROR(__xludf.DUMMYFUNCTION("IF(#REF!="""","""",INDEX(SPLIT(#REF!, "" x ""), 0, 3))"),"#REF!")</f>
        <v>#REF!</v>
      </c>
      <c r="K165" s="94" t="str">
        <f t="shared" si="1"/>
        <v>#REF!</v>
      </c>
      <c r="L165" s="88"/>
      <c r="M165" s="43"/>
      <c r="N165" s="43" t="str">
        <f t="shared" si="24"/>
        <v/>
      </c>
      <c r="O165" s="43"/>
      <c r="P165" s="43" t="str">
        <f t="shared" si="2"/>
        <v/>
      </c>
      <c r="Q165" s="31"/>
      <c r="R165" s="43"/>
      <c r="S165" s="80"/>
      <c r="T165" s="31"/>
      <c r="U165" s="82"/>
      <c r="V165" s="75" t="str">
        <f t="shared" si="3"/>
        <v/>
      </c>
      <c r="W165" s="75" t="str">
        <f t="shared" si="4"/>
        <v/>
      </c>
      <c r="X165" s="47" t="str">
        <f t="shared" si="5"/>
        <v/>
      </c>
      <c r="Y165" s="47" t="str">
        <f t="shared" si="6"/>
        <v/>
      </c>
      <c r="Z165" s="31"/>
      <c r="AA165" s="49" t="str">
        <f t="shared" si="7"/>
        <v/>
      </c>
      <c r="AB165" s="49" t="str">
        <f t="shared" si="8"/>
        <v/>
      </c>
      <c r="AC165" s="50" t="str">
        <f t="shared" si="9"/>
        <v/>
      </c>
      <c r="AD165" s="96" t="str">
        <f t="shared" si="10"/>
        <v/>
      </c>
      <c r="AE165" s="50" t="str">
        <f t="shared" si="11"/>
        <v/>
      </c>
      <c r="AF165" s="96" t="str">
        <f t="shared" si="12"/>
        <v/>
      </c>
      <c r="AG165" s="50" t="str">
        <f t="shared" si="16"/>
        <v/>
      </c>
      <c r="AH165" s="31"/>
      <c r="AI165" s="51"/>
      <c r="AJ165" s="52"/>
      <c r="AK165" s="65"/>
      <c r="AL165" s="54" t="str">
        <f t="shared" si="13"/>
        <v/>
      </c>
      <c r="AM165" s="55" t="str">
        <f t="shared" si="14"/>
        <v/>
      </c>
      <c r="AN165" s="54" t="str">
        <f t="shared" si="17"/>
        <v/>
      </c>
      <c r="AO165" s="56" t="str">
        <f t="shared" si="18"/>
        <v/>
      </c>
      <c r="AP165" s="54" t="str">
        <f t="shared" si="19"/>
        <v/>
      </c>
      <c r="AQ165" s="54" t="str">
        <f t="shared" si="20"/>
        <v/>
      </c>
      <c r="AR165" s="54" t="str">
        <f t="shared" si="21"/>
        <v/>
      </c>
      <c r="AS165" s="54" t="str">
        <f t="shared" si="22"/>
        <v/>
      </c>
      <c r="AT165" s="57" t="str">
        <f t="shared" si="23"/>
        <v/>
      </c>
      <c r="AU165" s="65"/>
      <c r="AV165" s="81"/>
      <c r="AW165" s="65"/>
      <c r="AX165" s="21"/>
      <c r="AY165" s="76"/>
      <c r="AZ165" s="21"/>
      <c r="BA165" s="21"/>
      <c r="BB165" s="21"/>
      <c r="BC165" s="21"/>
    </row>
    <row r="166" ht="18.0" customHeight="1">
      <c r="A166" s="79"/>
      <c r="B166" s="63"/>
      <c r="C166" s="90"/>
      <c r="D166" s="91" t="str">
        <f>IFERROR(__xludf.DUMMYFUNCTION("IF(C166="""","""",REGEXEXTRACT(C166,""www.*.com""))"),"")</f>
        <v/>
      </c>
      <c r="E166" s="92" t="str">
        <f>IF(C166="","",VLOOKUP(D166, 'Sites e Siglas'!A164:C363,2))</f>
        <v/>
      </c>
      <c r="F166" s="92" t="str">
        <f>IF(C166="","",VLOOKUP(D166, 'Sites e Siglas'!A164:C363,3))</f>
        <v/>
      </c>
      <c r="G166" s="92"/>
      <c r="H166" s="97" t="str">
        <f>IFERROR(__xludf.DUMMYFUNCTION("IF(#REF!="""","""",INDEX(SPLIT(#REF!, "" x ""), 0, 1))"),"#REF!")</f>
        <v>#REF!</v>
      </c>
      <c r="I166" s="97" t="str">
        <f>IFERROR(__xludf.DUMMYFUNCTION("IF(#REF!="""","""",INDEX(SPLIT(#REF!, "" x ""), 0, 2))"),"#REF!")</f>
        <v>#REF!</v>
      </c>
      <c r="J166" s="97" t="str">
        <f>IFERROR(__xludf.DUMMYFUNCTION("IF(#REF!="""","""",INDEX(SPLIT(#REF!, "" x ""), 0, 3))"),"#REF!")</f>
        <v>#REF!</v>
      </c>
      <c r="K166" s="94" t="str">
        <f t="shared" si="1"/>
        <v>#REF!</v>
      </c>
      <c r="L166" s="88"/>
      <c r="M166" s="43"/>
      <c r="N166" s="43" t="str">
        <f t="shared" si="24"/>
        <v/>
      </c>
      <c r="O166" s="43"/>
      <c r="P166" s="43" t="str">
        <f t="shared" si="2"/>
        <v/>
      </c>
      <c r="Q166" s="31"/>
      <c r="R166" s="43"/>
      <c r="S166" s="80"/>
      <c r="T166" s="31"/>
      <c r="U166" s="82"/>
      <c r="V166" s="75" t="str">
        <f t="shared" si="3"/>
        <v/>
      </c>
      <c r="W166" s="75" t="str">
        <f t="shared" si="4"/>
        <v/>
      </c>
      <c r="X166" s="47" t="str">
        <f t="shared" si="5"/>
        <v/>
      </c>
      <c r="Y166" s="47" t="str">
        <f t="shared" si="6"/>
        <v/>
      </c>
      <c r="Z166" s="31"/>
      <c r="AA166" s="49" t="str">
        <f t="shared" si="7"/>
        <v/>
      </c>
      <c r="AB166" s="49" t="str">
        <f t="shared" si="8"/>
        <v/>
      </c>
      <c r="AC166" s="50" t="str">
        <f t="shared" si="9"/>
        <v/>
      </c>
      <c r="AD166" s="96" t="str">
        <f t="shared" si="10"/>
        <v/>
      </c>
      <c r="AE166" s="50" t="str">
        <f t="shared" si="11"/>
        <v/>
      </c>
      <c r="AF166" s="96" t="str">
        <f t="shared" si="12"/>
        <v/>
      </c>
      <c r="AG166" s="50" t="str">
        <f t="shared" si="16"/>
        <v/>
      </c>
      <c r="AH166" s="31"/>
      <c r="AI166" s="51"/>
      <c r="AJ166" s="52"/>
      <c r="AK166" s="65"/>
      <c r="AL166" s="54" t="str">
        <f t="shared" si="13"/>
        <v/>
      </c>
      <c r="AM166" s="55" t="str">
        <f t="shared" si="14"/>
        <v/>
      </c>
      <c r="AN166" s="54" t="str">
        <f t="shared" si="17"/>
        <v/>
      </c>
      <c r="AO166" s="56" t="str">
        <f t="shared" si="18"/>
        <v/>
      </c>
      <c r="AP166" s="54" t="str">
        <f t="shared" si="19"/>
        <v/>
      </c>
      <c r="AQ166" s="54" t="str">
        <f t="shared" si="20"/>
        <v/>
      </c>
      <c r="AR166" s="54" t="str">
        <f t="shared" si="21"/>
        <v/>
      </c>
      <c r="AS166" s="54" t="str">
        <f t="shared" si="22"/>
        <v/>
      </c>
      <c r="AT166" s="57" t="str">
        <f t="shared" si="23"/>
        <v/>
      </c>
      <c r="AU166" s="65"/>
      <c r="AV166" s="81"/>
      <c r="AW166" s="65"/>
      <c r="AX166" s="21"/>
      <c r="AY166" s="76"/>
      <c r="AZ166" s="21"/>
      <c r="BA166" s="21"/>
      <c r="BB166" s="21"/>
      <c r="BC166" s="21"/>
    </row>
    <row r="167" ht="18.0" customHeight="1">
      <c r="A167" s="79"/>
      <c r="B167" s="63"/>
      <c r="C167" s="90"/>
      <c r="D167" s="91" t="str">
        <f>IFERROR(__xludf.DUMMYFUNCTION("IF(C167="""","""",REGEXEXTRACT(C167,""www.*.com""))"),"")</f>
        <v/>
      </c>
      <c r="E167" s="92" t="str">
        <f>IF(C167="","",VLOOKUP(D167, 'Sites e Siglas'!A165:C364,2))</f>
        <v/>
      </c>
      <c r="F167" s="92" t="str">
        <f>IF(C167="","",VLOOKUP(D167, 'Sites e Siglas'!A165:C364,3))</f>
        <v/>
      </c>
      <c r="G167" s="92"/>
      <c r="H167" s="98" t="str">
        <f>IFERROR(__xludf.DUMMYFUNCTION("IF(#REF!="""","""",INDEX(SPLIT(#REF!, "" x ""), 0, 1))"),"#REF!")</f>
        <v>#REF!</v>
      </c>
      <c r="I167" s="98" t="str">
        <f>IFERROR(__xludf.DUMMYFUNCTION("IF(#REF!="""","""",INDEX(SPLIT(#REF!, "" x ""), 0, 2))"),"#REF!")</f>
        <v>#REF!</v>
      </c>
      <c r="J167" s="98" t="str">
        <f>IFERROR(__xludf.DUMMYFUNCTION("IF(#REF!="""","""",INDEX(SPLIT(#REF!, "" x ""), 0, 3))"),"#REF!")</f>
        <v>#REF!</v>
      </c>
      <c r="K167" s="94" t="str">
        <f t="shared" si="1"/>
        <v>#REF!</v>
      </c>
      <c r="L167" s="88"/>
      <c r="M167" s="43"/>
      <c r="N167" s="43" t="str">
        <f t="shared" si="24"/>
        <v/>
      </c>
      <c r="O167" s="43"/>
      <c r="P167" s="43" t="str">
        <f t="shared" si="2"/>
        <v/>
      </c>
      <c r="Q167" s="31"/>
      <c r="R167" s="43"/>
      <c r="S167" s="80"/>
      <c r="T167" s="31"/>
      <c r="U167" s="82"/>
      <c r="V167" s="75" t="str">
        <f t="shared" si="3"/>
        <v/>
      </c>
      <c r="W167" s="75" t="str">
        <f t="shared" si="4"/>
        <v/>
      </c>
      <c r="X167" s="47" t="str">
        <f t="shared" si="5"/>
        <v/>
      </c>
      <c r="Y167" s="47" t="str">
        <f t="shared" si="6"/>
        <v/>
      </c>
      <c r="Z167" s="31"/>
      <c r="AA167" s="49" t="str">
        <f t="shared" si="7"/>
        <v/>
      </c>
      <c r="AB167" s="49" t="str">
        <f t="shared" si="8"/>
        <v/>
      </c>
      <c r="AC167" s="50" t="str">
        <f t="shared" si="9"/>
        <v/>
      </c>
      <c r="AD167" s="96" t="str">
        <f t="shared" si="10"/>
        <v/>
      </c>
      <c r="AE167" s="50" t="str">
        <f t="shared" si="11"/>
        <v/>
      </c>
      <c r="AF167" s="96" t="str">
        <f t="shared" si="12"/>
        <v/>
      </c>
      <c r="AG167" s="50" t="str">
        <f t="shared" si="16"/>
        <v/>
      </c>
      <c r="AH167" s="31"/>
      <c r="AI167" s="51"/>
      <c r="AJ167" s="52"/>
      <c r="AK167" s="65"/>
      <c r="AL167" s="54" t="str">
        <f t="shared" si="13"/>
        <v/>
      </c>
      <c r="AM167" s="55" t="str">
        <f t="shared" si="14"/>
        <v/>
      </c>
      <c r="AN167" s="54" t="str">
        <f t="shared" si="17"/>
        <v/>
      </c>
      <c r="AO167" s="56" t="str">
        <f t="shared" si="18"/>
        <v/>
      </c>
      <c r="AP167" s="54" t="str">
        <f t="shared" si="19"/>
        <v/>
      </c>
      <c r="AQ167" s="54" t="str">
        <f t="shared" si="20"/>
        <v/>
      </c>
      <c r="AR167" s="54" t="str">
        <f t="shared" si="21"/>
        <v/>
      </c>
      <c r="AS167" s="54" t="str">
        <f t="shared" si="22"/>
        <v/>
      </c>
      <c r="AT167" s="57" t="str">
        <f t="shared" si="23"/>
        <v/>
      </c>
      <c r="AU167" s="65"/>
      <c r="AV167" s="81"/>
      <c r="AW167" s="65"/>
      <c r="AX167" s="21"/>
      <c r="AY167" s="76"/>
      <c r="AZ167" s="21"/>
      <c r="BA167" s="21"/>
      <c r="BB167" s="21"/>
      <c r="BC167" s="21"/>
    </row>
    <row r="168" ht="18.0" customHeight="1">
      <c r="A168" s="79"/>
      <c r="B168" s="63"/>
      <c r="C168" s="90"/>
      <c r="D168" s="91" t="str">
        <f>IFERROR(__xludf.DUMMYFUNCTION("IF(C168="""","""",REGEXEXTRACT(C168,""www.*.com""))"),"")</f>
        <v/>
      </c>
      <c r="E168" s="92" t="str">
        <f>IF(C168="","",VLOOKUP(D168, 'Sites e Siglas'!A166:C365,2))</f>
        <v/>
      </c>
      <c r="F168" s="92" t="str">
        <f>IF(C168="","",VLOOKUP(D168, 'Sites e Siglas'!A166:C365,3))</f>
        <v/>
      </c>
      <c r="G168" s="92"/>
      <c r="H168" s="97" t="str">
        <f>IFERROR(__xludf.DUMMYFUNCTION("IF(#REF!="""","""",INDEX(SPLIT(#REF!, "" x ""), 0, 1))"),"#REF!")</f>
        <v>#REF!</v>
      </c>
      <c r="I168" s="97" t="str">
        <f>IFERROR(__xludf.DUMMYFUNCTION("IF(#REF!="""","""",INDEX(SPLIT(#REF!, "" x ""), 0, 2))"),"#REF!")</f>
        <v>#REF!</v>
      </c>
      <c r="J168" s="97" t="str">
        <f>IFERROR(__xludf.DUMMYFUNCTION("IF(#REF!="""","""",INDEX(SPLIT(#REF!, "" x ""), 0, 3))"),"#REF!")</f>
        <v>#REF!</v>
      </c>
      <c r="K168" s="94" t="str">
        <f t="shared" si="1"/>
        <v>#REF!</v>
      </c>
      <c r="L168" s="88"/>
      <c r="M168" s="43"/>
      <c r="N168" s="43" t="str">
        <f t="shared" si="24"/>
        <v/>
      </c>
      <c r="O168" s="43"/>
      <c r="P168" s="43" t="str">
        <f t="shared" si="2"/>
        <v/>
      </c>
      <c r="Q168" s="31"/>
      <c r="R168" s="43"/>
      <c r="S168" s="80"/>
      <c r="T168" s="31"/>
      <c r="U168" s="82"/>
      <c r="V168" s="75" t="str">
        <f t="shared" si="3"/>
        <v/>
      </c>
      <c r="W168" s="75" t="str">
        <f t="shared" si="4"/>
        <v/>
      </c>
      <c r="X168" s="47" t="str">
        <f t="shared" si="5"/>
        <v/>
      </c>
      <c r="Y168" s="47" t="str">
        <f t="shared" si="6"/>
        <v/>
      </c>
      <c r="Z168" s="31"/>
      <c r="AA168" s="49" t="str">
        <f t="shared" si="7"/>
        <v/>
      </c>
      <c r="AB168" s="49" t="str">
        <f t="shared" si="8"/>
        <v/>
      </c>
      <c r="AC168" s="50" t="str">
        <f t="shared" si="9"/>
        <v/>
      </c>
      <c r="AD168" s="96" t="str">
        <f t="shared" si="10"/>
        <v/>
      </c>
      <c r="AE168" s="50" t="str">
        <f t="shared" si="11"/>
        <v/>
      </c>
      <c r="AF168" s="96" t="str">
        <f t="shared" si="12"/>
        <v/>
      </c>
      <c r="AG168" s="50" t="str">
        <f t="shared" si="16"/>
        <v/>
      </c>
      <c r="AH168" s="31"/>
      <c r="AI168" s="51"/>
      <c r="AJ168" s="52"/>
      <c r="AK168" s="65"/>
      <c r="AL168" s="54" t="str">
        <f t="shared" si="13"/>
        <v/>
      </c>
      <c r="AM168" s="55" t="str">
        <f t="shared" si="14"/>
        <v/>
      </c>
      <c r="AN168" s="54" t="str">
        <f t="shared" si="17"/>
        <v/>
      </c>
      <c r="AO168" s="56" t="str">
        <f t="shared" si="18"/>
        <v/>
      </c>
      <c r="AP168" s="54" t="str">
        <f t="shared" si="19"/>
        <v/>
      </c>
      <c r="AQ168" s="54" t="str">
        <f t="shared" si="20"/>
        <v/>
      </c>
      <c r="AR168" s="54" t="str">
        <f t="shared" si="21"/>
        <v/>
      </c>
      <c r="AS168" s="54" t="str">
        <f t="shared" si="22"/>
        <v/>
      </c>
      <c r="AT168" s="57" t="str">
        <f t="shared" si="23"/>
        <v/>
      </c>
      <c r="AU168" s="65"/>
      <c r="AV168" s="81"/>
      <c r="AW168" s="65"/>
      <c r="AX168" s="21"/>
      <c r="AY168" s="76"/>
      <c r="AZ168" s="21"/>
      <c r="BA168" s="21"/>
      <c r="BB168" s="21"/>
      <c r="BC168" s="21"/>
    </row>
    <row r="169" ht="18.0" customHeight="1">
      <c r="A169" s="79"/>
      <c r="B169" s="63"/>
      <c r="C169" s="90"/>
      <c r="D169" s="91" t="str">
        <f>IFERROR(__xludf.DUMMYFUNCTION("IF(C169="""","""",REGEXEXTRACT(C169,""www.*.com""))"),"")</f>
        <v/>
      </c>
      <c r="E169" s="92" t="str">
        <f>IF(C169="","",VLOOKUP(D169, 'Sites e Siglas'!A167:C366,2))</f>
        <v/>
      </c>
      <c r="F169" s="92" t="str">
        <f>IF(C169="","",VLOOKUP(D169, 'Sites e Siglas'!A167:C366,3))</f>
        <v/>
      </c>
      <c r="G169" s="92"/>
      <c r="H169" s="98" t="str">
        <f>IFERROR(__xludf.DUMMYFUNCTION("IF(#REF!="""","""",INDEX(SPLIT(#REF!, "" x ""), 0, 1))"),"#REF!")</f>
        <v>#REF!</v>
      </c>
      <c r="I169" s="98" t="str">
        <f>IFERROR(__xludf.DUMMYFUNCTION("IF(#REF!="""","""",INDEX(SPLIT(#REF!, "" x ""), 0, 2))"),"#REF!")</f>
        <v>#REF!</v>
      </c>
      <c r="J169" s="98" t="str">
        <f>IFERROR(__xludf.DUMMYFUNCTION("IF(#REF!="""","""",INDEX(SPLIT(#REF!, "" x ""), 0, 3))"),"#REF!")</f>
        <v>#REF!</v>
      </c>
      <c r="K169" s="94" t="str">
        <f t="shared" si="1"/>
        <v>#REF!</v>
      </c>
      <c r="L169" s="88"/>
      <c r="M169" s="43"/>
      <c r="N169" s="43" t="str">
        <f t="shared" si="24"/>
        <v/>
      </c>
      <c r="O169" s="43"/>
      <c r="P169" s="43" t="str">
        <f t="shared" si="2"/>
        <v/>
      </c>
      <c r="Q169" s="31"/>
      <c r="R169" s="43"/>
      <c r="S169" s="80"/>
      <c r="T169" s="31"/>
      <c r="U169" s="82"/>
      <c r="V169" s="75" t="str">
        <f t="shared" si="3"/>
        <v/>
      </c>
      <c r="W169" s="75" t="str">
        <f t="shared" si="4"/>
        <v/>
      </c>
      <c r="X169" s="47" t="str">
        <f t="shared" si="5"/>
        <v/>
      </c>
      <c r="Y169" s="47" t="str">
        <f t="shared" si="6"/>
        <v/>
      </c>
      <c r="Z169" s="31"/>
      <c r="AA169" s="49" t="str">
        <f t="shared" si="7"/>
        <v/>
      </c>
      <c r="AB169" s="49" t="str">
        <f t="shared" si="8"/>
        <v/>
      </c>
      <c r="AC169" s="50" t="str">
        <f t="shared" si="9"/>
        <v/>
      </c>
      <c r="AD169" s="96" t="str">
        <f t="shared" si="10"/>
        <v/>
      </c>
      <c r="AE169" s="50" t="str">
        <f t="shared" si="11"/>
        <v/>
      </c>
      <c r="AF169" s="96" t="str">
        <f t="shared" si="12"/>
        <v/>
      </c>
      <c r="AG169" s="50" t="str">
        <f t="shared" si="16"/>
        <v/>
      </c>
      <c r="AH169" s="31"/>
      <c r="AI169" s="51"/>
      <c r="AJ169" s="52"/>
      <c r="AK169" s="65"/>
      <c r="AL169" s="54" t="str">
        <f t="shared" si="13"/>
        <v/>
      </c>
      <c r="AM169" s="55" t="str">
        <f t="shared" si="14"/>
        <v/>
      </c>
      <c r="AN169" s="54" t="str">
        <f t="shared" si="17"/>
        <v/>
      </c>
      <c r="AO169" s="56" t="str">
        <f t="shared" si="18"/>
        <v/>
      </c>
      <c r="AP169" s="54" t="str">
        <f t="shared" si="19"/>
        <v/>
      </c>
      <c r="AQ169" s="54" t="str">
        <f t="shared" si="20"/>
        <v/>
      </c>
      <c r="AR169" s="54" t="str">
        <f t="shared" si="21"/>
        <v/>
      </c>
      <c r="AS169" s="54" t="str">
        <f t="shared" si="22"/>
        <v/>
      </c>
      <c r="AT169" s="57" t="str">
        <f t="shared" si="23"/>
        <v/>
      </c>
      <c r="AU169" s="65"/>
      <c r="AV169" s="81"/>
      <c r="AW169" s="65"/>
      <c r="AX169" s="21"/>
      <c r="AY169" s="76"/>
      <c r="AZ169" s="21"/>
      <c r="BA169" s="21"/>
      <c r="BB169" s="21"/>
      <c r="BC169" s="21"/>
    </row>
    <row r="170" ht="18.0" customHeight="1">
      <c r="A170" s="79"/>
      <c r="B170" s="63"/>
      <c r="C170" s="90"/>
      <c r="D170" s="91" t="str">
        <f>IFERROR(__xludf.DUMMYFUNCTION("IF(C170="""","""",REGEXEXTRACT(C170,""www.*.com""))"),"")</f>
        <v/>
      </c>
      <c r="E170" s="92" t="str">
        <f>IF(C170="","",VLOOKUP(D170, 'Sites e Siglas'!A168:C367,2))</f>
        <v/>
      </c>
      <c r="F170" s="92" t="str">
        <f>IF(C170="","",VLOOKUP(D170, 'Sites e Siglas'!A168:C367,3))</f>
        <v/>
      </c>
      <c r="G170" s="92"/>
      <c r="H170" s="97" t="str">
        <f>IFERROR(__xludf.DUMMYFUNCTION("IF(#REF!="""","""",INDEX(SPLIT(#REF!, "" x ""), 0, 1))"),"#REF!")</f>
        <v>#REF!</v>
      </c>
      <c r="I170" s="97" t="str">
        <f>IFERROR(__xludf.DUMMYFUNCTION("IF(#REF!="""","""",INDEX(SPLIT(#REF!, "" x ""), 0, 2))"),"#REF!")</f>
        <v>#REF!</v>
      </c>
      <c r="J170" s="97" t="str">
        <f>IFERROR(__xludf.DUMMYFUNCTION("IF(#REF!="""","""",INDEX(SPLIT(#REF!, "" x ""), 0, 3))"),"#REF!")</f>
        <v>#REF!</v>
      </c>
      <c r="K170" s="94" t="str">
        <f t="shared" si="1"/>
        <v>#REF!</v>
      </c>
      <c r="L170" s="88"/>
      <c r="M170" s="43"/>
      <c r="N170" s="43" t="str">
        <f t="shared" si="24"/>
        <v/>
      </c>
      <c r="O170" s="43"/>
      <c r="P170" s="43" t="str">
        <f t="shared" si="2"/>
        <v/>
      </c>
      <c r="Q170" s="31"/>
      <c r="R170" s="43"/>
      <c r="S170" s="80"/>
      <c r="T170" s="31"/>
      <c r="U170" s="82"/>
      <c r="V170" s="75" t="str">
        <f t="shared" si="3"/>
        <v/>
      </c>
      <c r="W170" s="75" t="str">
        <f t="shared" si="4"/>
        <v/>
      </c>
      <c r="X170" s="47" t="str">
        <f t="shared" si="5"/>
        <v/>
      </c>
      <c r="Y170" s="47" t="str">
        <f t="shared" si="6"/>
        <v/>
      </c>
      <c r="Z170" s="31"/>
      <c r="AA170" s="49" t="str">
        <f t="shared" si="7"/>
        <v/>
      </c>
      <c r="AB170" s="49" t="str">
        <f t="shared" si="8"/>
        <v/>
      </c>
      <c r="AC170" s="50" t="str">
        <f t="shared" si="9"/>
        <v/>
      </c>
      <c r="AD170" s="96" t="str">
        <f t="shared" si="10"/>
        <v/>
      </c>
      <c r="AE170" s="50" t="str">
        <f t="shared" si="11"/>
        <v/>
      </c>
      <c r="AF170" s="96" t="str">
        <f t="shared" si="12"/>
        <v/>
      </c>
      <c r="AG170" s="50" t="str">
        <f t="shared" si="16"/>
        <v/>
      </c>
      <c r="AH170" s="31"/>
      <c r="AI170" s="51"/>
      <c r="AJ170" s="52"/>
      <c r="AK170" s="65"/>
      <c r="AL170" s="54" t="str">
        <f t="shared" si="13"/>
        <v/>
      </c>
      <c r="AM170" s="55" t="str">
        <f t="shared" si="14"/>
        <v/>
      </c>
      <c r="AN170" s="54" t="str">
        <f t="shared" si="17"/>
        <v/>
      </c>
      <c r="AO170" s="56" t="str">
        <f t="shared" si="18"/>
        <v/>
      </c>
      <c r="AP170" s="54" t="str">
        <f t="shared" si="19"/>
        <v/>
      </c>
      <c r="AQ170" s="54" t="str">
        <f t="shared" si="20"/>
        <v/>
      </c>
      <c r="AR170" s="54" t="str">
        <f t="shared" si="21"/>
        <v/>
      </c>
      <c r="AS170" s="54" t="str">
        <f t="shared" si="22"/>
        <v/>
      </c>
      <c r="AT170" s="57" t="str">
        <f t="shared" si="23"/>
        <v/>
      </c>
      <c r="AU170" s="65"/>
      <c r="AV170" s="81"/>
      <c r="AW170" s="65"/>
      <c r="AX170" s="21"/>
      <c r="AY170" s="76"/>
      <c r="AZ170" s="21"/>
      <c r="BA170" s="21"/>
      <c r="BB170" s="21"/>
      <c r="BC170" s="21"/>
    </row>
    <row r="171" ht="18.0" customHeight="1">
      <c r="A171" s="79"/>
      <c r="B171" s="63"/>
      <c r="C171" s="90"/>
      <c r="D171" s="91" t="str">
        <f>IFERROR(__xludf.DUMMYFUNCTION("IF(C171="""","""",REGEXEXTRACT(C171,""www.*.com""))"),"")</f>
        <v/>
      </c>
      <c r="E171" s="92" t="str">
        <f>IF(C171="","",VLOOKUP(D171, 'Sites e Siglas'!A169:C368,2))</f>
        <v/>
      </c>
      <c r="F171" s="92" t="str">
        <f>IF(C171="","",VLOOKUP(D171, 'Sites e Siglas'!A169:C368,3))</f>
        <v/>
      </c>
      <c r="G171" s="92"/>
      <c r="H171" s="98" t="str">
        <f>IFERROR(__xludf.DUMMYFUNCTION("IF(#REF!="""","""",INDEX(SPLIT(#REF!, "" x ""), 0, 1))"),"#REF!")</f>
        <v>#REF!</v>
      </c>
      <c r="I171" s="98" t="str">
        <f>IFERROR(__xludf.DUMMYFUNCTION("IF(#REF!="""","""",INDEX(SPLIT(#REF!, "" x ""), 0, 2))"),"#REF!")</f>
        <v>#REF!</v>
      </c>
      <c r="J171" s="98" t="str">
        <f>IFERROR(__xludf.DUMMYFUNCTION("IF(#REF!="""","""",INDEX(SPLIT(#REF!, "" x ""), 0, 3))"),"#REF!")</f>
        <v>#REF!</v>
      </c>
      <c r="K171" s="94" t="str">
        <f t="shared" si="1"/>
        <v>#REF!</v>
      </c>
      <c r="L171" s="88"/>
      <c r="M171" s="43"/>
      <c r="N171" s="43" t="str">
        <f t="shared" si="24"/>
        <v/>
      </c>
      <c r="O171" s="43"/>
      <c r="P171" s="43" t="str">
        <f t="shared" si="2"/>
        <v/>
      </c>
      <c r="Q171" s="31"/>
      <c r="R171" s="43"/>
      <c r="S171" s="80"/>
      <c r="T171" s="31"/>
      <c r="U171" s="82"/>
      <c r="V171" s="75" t="str">
        <f t="shared" si="3"/>
        <v/>
      </c>
      <c r="W171" s="75" t="str">
        <f t="shared" si="4"/>
        <v/>
      </c>
      <c r="X171" s="47" t="str">
        <f t="shared" si="5"/>
        <v/>
      </c>
      <c r="Y171" s="47" t="str">
        <f t="shared" si="6"/>
        <v/>
      </c>
      <c r="Z171" s="31"/>
      <c r="AA171" s="49" t="str">
        <f t="shared" si="7"/>
        <v/>
      </c>
      <c r="AB171" s="49" t="str">
        <f t="shared" si="8"/>
        <v/>
      </c>
      <c r="AC171" s="50" t="str">
        <f t="shared" si="9"/>
        <v/>
      </c>
      <c r="AD171" s="96" t="str">
        <f t="shared" si="10"/>
        <v/>
      </c>
      <c r="AE171" s="50" t="str">
        <f t="shared" si="11"/>
        <v/>
      </c>
      <c r="AF171" s="96" t="str">
        <f t="shared" si="12"/>
        <v/>
      </c>
      <c r="AG171" s="50" t="str">
        <f t="shared" si="16"/>
        <v/>
      </c>
      <c r="AH171" s="31"/>
      <c r="AI171" s="51"/>
      <c r="AJ171" s="52"/>
      <c r="AK171" s="65"/>
      <c r="AL171" s="54" t="str">
        <f t="shared" si="13"/>
        <v/>
      </c>
      <c r="AM171" s="55" t="str">
        <f t="shared" si="14"/>
        <v/>
      </c>
      <c r="AN171" s="54" t="str">
        <f t="shared" si="17"/>
        <v/>
      </c>
      <c r="AO171" s="56" t="str">
        <f t="shared" si="18"/>
        <v/>
      </c>
      <c r="AP171" s="54" t="str">
        <f t="shared" si="19"/>
        <v/>
      </c>
      <c r="AQ171" s="54" t="str">
        <f t="shared" si="20"/>
        <v/>
      </c>
      <c r="AR171" s="54" t="str">
        <f t="shared" si="21"/>
        <v/>
      </c>
      <c r="AS171" s="54" t="str">
        <f t="shared" si="22"/>
        <v/>
      </c>
      <c r="AT171" s="57" t="str">
        <f t="shared" si="23"/>
        <v/>
      </c>
      <c r="AU171" s="65"/>
      <c r="AV171" s="81"/>
      <c r="AW171" s="65"/>
      <c r="AX171" s="21"/>
      <c r="AY171" s="76"/>
      <c r="AZ171" s="21"/>
      <c r="BA171" s="21"/>
      <c r="BB171" s="21"/>
      <c r="BC171" s="21"/>
    </row>
    <row r="172" ht="18.0" customHeight="1">
      <c r="A172" s="79"/>
      <c r="B172" s="63"/>
      <c r="C172" s="90"/>
      <c r="D172" s="91" t="str">
        <f>IFERROR(__xludf.DUMMYFUNCTION("IF(C172="""","""",REGEXEXTRACT(C172,""www.*.com""))"),"")</f>
        <v/>
      </c>
      <c r="E172" s="92" t="str">
        <f>IF(C172="","",VLOOKUP(D172, 'Sites e Siglas'!A170:C369,2))</f>
        <v/>
      </c>
      <c r="F172" s="92" t="str">
        <f>IF(C172="","",VLOOKUP(D172, 'Sites e Siglas'!A170:C369,3))</f>
        <v/>
      </c>
      <c r="G172" s="92"/>
      <c r="H172" s="97" t="str">
        <f>IFERROR(__xludf.DUMMYFUNCTION("IF(#REF!="""","""",INDEX(SPLIT(#REF!, "" x ""), 0, 1))"),"#REF!")</f>
        <v>#REF!</v>
      </c>
      <c r="I172" s="97" t="str">
        <f>IFERROR(__xludf.DUMMYFUNCTION("IF(#REF!="""","""",INDEX(SPLIT(#REF!, "" x ""), 0, 2))"),"#REF!")</f>
        <v>#REF!</v>
      </c>
      <c r="J172" s="97" t="str">
        <f>IFERROR(__xludf.DUMMYFUNCTION("IF(#REF!="""","""",INDEX(SPLIT(#REF!, "" x ""), 0, 3))"),"#REF!")</f>
        <v>#REF!</v>
      </c>
      <c r="K172" s="94" t="str">
        <f t="shared" si="1"/>
        <v>#REF!</v>
      </c>
      <c r="L172" s="88"/>
      <c r="M172" s="43"/>
      <c r="N172" s="43" t="str">
        <f t="shared" si="24"/>
        <v/>
      </c>
      <c r="O172" s="43"/>
      <c r="P172" s="43" t="str">
        <f t="shared" si="2"/>
        <v/>
      </c>
      <c r="Q172" s="31"/>
      <c r="R172" s="43"/>
      <c r="S172" s="80"/>
      <c r="T172" s="31"/>
      <c r="U172" s="82"/>
      <c r="V172" s="75" t="str">
        <f t="shared" si="3"/>
        <v/>
      </c>
      <c r="W172" s="75" t="str">
        <f t="shared" si="4"/>
        <v/>
      </c>
      <c r="X172" s="47" t="str">
        <f t="shared" si="5"/>
        <v/>
      </c>
      <c r="Y172" s="47" t="str">
        <f t="shared" si="6"/>
        <v/>
      </c>
      <c r="Z172" s="31"/>
      <c r="AA172" s="49" t="str">
        <f t="shared" si="7"/>
        <v/>
      </c>
      <c r="AB172" s="49" t="str">
        <f t="shared" si="8"/>
        <v/>
      </c>
      <c r="AC172" s="50" t="str">
        <f t="shared" si="9"/>
        <v/>
      </c>
      <c r="AD172" s="96" t="str">
        <f t="shared" si="10"/>
        <v/>
      </c>
      <c r="AE172" s="50" t="str">
        <f t="shared" si="11"/>
        <v/>
      </c>
      <c r="AF172" s="96" t="str">
        <f t="shared" si="12"/>
        <v/>
      </c>
      <c r="AG172" s="50" t="str">
        <f t="shared" si="16"/>
        <v/>
      </c>
      <c r="AH172" s="31"/>
      <c r="AI172" s="51"/>
      <c r="AJ172" s="52"/>
      <c r="AK172" s="65"/>
      <c r="AL172" s="54" t="str">
        <f t="shared" si="13"/>
        <v/>
      </c>
      <c r="AM172" s="55" t="str">
        <f t="shared" si="14"/>
        <v/>
      </c>
      <c r="AN172" s="54" t="str">
        <f t="shared" si="17"/>
        <v/>
      </c>
      <c r="AO172" s="56" t="str">
        <f t="shared" si="18"/>
        <v/>
      </c>
      <c r="AP172" s="54" t="str">
        <f t="shared" si="19"/>
        <v/>
      </c>
      <c r="AQ172" s="54" t="str">
        <f t="shared" si="20"/>
        <v/>
      </c>
      <c r="AR172" s="54" t="str">
        <f t="shared" si="21"/>
        <v/>
      </c>
      <c r="AS172" s="54" t="str">
        <f t="shared" si="22"/>
        <v/>
      </c>
      <c r="AT172" s="57" t="str">
        <f t="shared" si="23"/>
        <v/>
      </c>
      <c r="AU172" s="65"/>
      <c r="AV172" s="81"/>
      <c r="AW172" s="65"/>
      <c r="AX172" s="21"/>
      <c r="AY172" s="76"/>
      <c r="AZ172" s="21"/>
      <c r="BA172" s="21"/>
      <c r="BB172" s="21"/>
      <c r="BC172" s="21"/>
    </row>
    <row r="173" ht="18.0" customHeight="1">
      <c r="A173" s="79"/>
      <c r="B173" s="63"/>
      <c r="C173" s="90"/>
      <c r="D173" s="91" t="str">
        <f>IFERROR(__xludf.DUMMYFUNCTION("IF(C173="""","""",REGEXEXTRACT(C173,""www.*.com""))"),"")</f>
        <v/>
      </c>
      <c r="E173" s="92" t="str">
        <f>IF(C173="","",VLOOKUP(D173, 'Sites e Siglas'!A171:C370,2))</f>
        <v/>
      </c>
      <c r="F173" s="92" t="str">
        <f>IF(C173="","",VLOOKUP(D173, 'Sites e Siglas'!A171:C370,3))</f>
        <v/>
      </c>
      <c r="G173" s="92"/>
      <c r="H173" s="98" t="str">
        <f>IFERROR(__xludf.DUMMYFUNCTION("IF(#REF!="""","""",INDEX(SPLIT(#REF!, "" x ""), 0, 1))"),"#REF!")</f>
        <v>#REF!</v>
      </c>
      <c r="I173" s="98" t="str">
        <f>IFERROR(__xludf.DUMMYFUNCTION("IF(#REF!="""","""",INDEX(SPLIT(#REF!, "" x ""), 0, 2))"),"#REF!")</f>
        <v>#REF!</v>
      </c>
      <c r="J173" s="98" t="str">
        <f>IFERROR(__xludf.DUMMYFUNCTION("IF(#REF!="""","""",INDEX(SPLIT(#REF!, "" x ""), 0, 3))"),"#REF!")</f>
        <v>#REF!</v>
      </c>
      <c r="K173" s="94" t="str">
        <f t="shared" si="1"/>
        <v>#REF!</v>
      </c>
      <c r="L173" s="88"/>
      <c r="M173" s="43"/>
      <c r="N173" s="43" t="str">
        <f t="shared" si="24"/>
        <v/>
      </c>
      <c r="O173" s="43"/>
      <c r="P173" s="43" t="str">
        <f t="shared" si="2"/>
        <v/>
      </c>
      <c r="Q173" s="31"/>
      <c r="R173" s="43"/>
      <c r="S173" s="80"/>
      <c r="T173" s="31"/>
      <c r="U173" s="82"/>
      <c r="V173" s="75" t="str">
        <f t="shared" si="3"/>
        <v/>
      </c>
      <c r="W173" s="75" t="str">
        <f t="shared" si="4"/>
        <v/>
      </c>
      <c r="X173" s="47" t="str">
        <f t="shared" si="5"/>
        <v/>
      </c>
      <c r="Y173" s="47" t="str">
        <f t="shared" si="6"/>
        <v/>
      </c>
      <c r="Z173" s="31"/>
      <c r="AA173" s="49" t="str">
        <f t="shared" si="7"/>
        <v/>
      </c>
      <c r="AB173" s="49" t="str">
        <f t="shared" si="8"/>
        <v/>
      </c>
      <c r="AC173" s="50" t="str">
        <f t="shared" si="9"/>
        <v/>
      </c>
      <c r="AD173" s="96" t="str">
        <f t="shared" si="10"/>
        <v/>
      </c>
      <c r="AE173" s="50" t="str">
        <f t="shared" si="11"/>
        <v/>
      </c>
      <c r="AF173" s="96" t="str">
        <f t="shared" si="12"/>
        <v/>
      </c>
      <c r="AG173" s="50" t="str">
        <f t="shared" si="16"/>
        <v/>
      </c>
      <c r="AH173" s="31"/>
      <c r="AI173" s="51"/>
      <c r="AJ173" s="52"/>
      <c r="AK173" s="65"/>
      <c r="AL173" s="54" t="str">
        <f t="shared" si="13"/>
        <v/>
      </c>
      <c r="AM173" s="55" t="str">
        <f t="shared" si="14"/>
        <v/>
      </c>
      <c r="AN173" s="54" t="str">
        <f t="shared" si="17"/>
        <v/>
      </c>
      <c r="AO173" s="56" t="str">
        <f t="shared" si="18"/>
        <v/>
      </c>
      <c r="AP173" s="54" t="str">
        <f t="shared" si="19"/>
        <v/>
      </c>
      <c r="AQ173" s="54" t="str">
        <f t="shared" si="20"/>
        <v/>
      </c>
      <c r="AR173" s="54" t="str">
        <f t="shared" si="21"/>
        <v/>
      </c>
      <c r="AS173" s="54" t="str">
        <f t="shared" si="22"/>
        <v/>
      </c>
      <c r="AT173" s="57" t="str">
        <f t="shared" si="23"/>
        <v/>
      </c>
      <c r="AU173" s="65"/>
      <c r="AV173" s="81"/>
      <c r="AW173" s="65"/>
      <c r="AX173" s="21"/>
      <c r="AY173" s="76"/>
      <c r="AZ173" s="21"/>
      <c r="BA173" s="21"/>
      <c r="BB173" s="21"/>
      <c r="BC173" s="21"/>
    </row>
    <row r="174" ht="18.0" customHeight="1">
      <c r="A174" s="79"/>
      <c r="B174" s="63"/>
      <c r="C174" s="90"/>
      <c r="D174" s="91" t="str">
        <f>IFERROR(__xludf.DUMMYFUNCTION("IF(C174="""","""",REGEXEXTRACT(C174,""www.*.com""))"),"")</f>
        <v/>
      </c>
      <c r="E174" s="92" t="str">
        <f>IF(C174="","",VLOOKUP(D174, 'Sites e Siglas'!A172:C371,2))</f>
        <v/>
      </c>
      <c r="F174" s="92" t="str">
        <f>IF(C174="","",VLOOKUP(D174, 'Sites e Siglas'!A172:C371,3))</f>
        <v/>
      </c>
      <c r="G174" s="92"/>
      <c r="H174" s="97" t="str">
        <f>IFERROR(__xludf.DUMMYFUNCTION("IF(#REF!="""","""",INDEX(SPLIT(#REF!, "" x ""), 0, 1))"),"#REF!")</f>
        <v>#REF!</v>
      </c>
      <c r="I174" s="97" t="str">
        <f>IFERROR(__xludf.DUMMYFUNCTION("IF(#REF!="""","""",INDEX(SPLIT(#REF!, "" x ""), 0, 2))"),"#REF!")</f>
        <v>#REF!</v>
      </c>
      <c r="J174" s="97" t="str">
        <f>IFERROR(__xludf.DUMMYFUNCTION("IF(#REF!="""","""",INDEX(SPLIT(#REF!, "" x ""), 0, 3))"),"#REF!")</f>
        <v>#REF!</v>
      </c>
      <c r="K174" s="94" t="str">
        <f t="shared" si="1"/>
        <v>#REF!</v>
      </c>
      <c r="L174" s="88"/>
      <c r="M174" s="43"/>
      <c r="N174" s="43" t="str">
        <f t="shared" si="24"/>
        <v/>
      </c>
      <c r="O174" s="43"/>
      <c r="P174" s="43" t="str">
        <f t="shared" si="2"/>
        <v/>
      </c>
      <c r="Q174" s="31"/>
      <c r="R174" s="43"/>
      <c r="S174" s="80"/>
      <c r="T174" s="31"/>
      <c r="U174" s="82"/>
      <c r="V174" s="75" t="str">
        <f t="shared" si="3"/>
        <v/>
      </c>
      <c r="W174" s="75" t="str">
        <f t="shared" si="4"/>
        <v/>
      </c>
      <c r="X174" s="47" t="str">
        <f t="shared" si="5"/>
        <v/>
      </c>
      <c r="Y174" s="47" t="str">
        <f t="shared" si="6"/>
        <v/>
      </c>
      <c r="Z174" s="31"/>
      <c r="AA174" s="49" t="str">
        <f t="shared" si="7"/>
        <v/>
      </c>
      <c r="AB174" s="49" t="str">
        <f t="shared" si="8"/>
        <v/>
      </c>
      <c r="AC174" s="50" t="str">
        <f t="shared" si="9"/>
        <v/>
      </c>
      <c r="AD174" s="96" t="str">
        <f t="shared" si="10"/>
        <v/>
      </c>
      <c r="AE174" s="50" t="str">
        <f t="shared" si="11"/>
        <v/>
      </c>
      <c r="AF174" s="96" t="str">
        <f t="shared" si="12"/>
        <v/>
      </c>
      <c r="AG174" s="50" t="str">
        <f t="shared" si="16"/>
        <v/>
      </c>
      <c r="AH174" s="31"/>
      <c r="AI174" s="51"/>
      <c r="AJ174" s="52"/>
      <c r="AK174" s="65"/>
      <c r="AL174" s="54" t="str">
        <f t="shared" si="13"/>
        <v/>
      </c>
      <c r="AM174" s="55" t="str">
        <f t="shared" si="14"/>
        <v/>
      </c>
      <c r="AN174" s="54" t="str">
        <f t="shared" si="17"/>
        <v/>
      </c>
      <c r="AO174" s="56" t="str">
        <f t="shared" si="18"/>
        <v/>
      </c>
      <c r="AP174" s="54" t="str">
        <f t="shared" si="19"/>
        <v/>
      </c>
      <c r="AQ174" s="54" t="str">
        <f t="shared" si="20"/>
        <v/>
      </c>
      <c r="AR174" s="54" t="str">
        <f t="shared" si="21"/>
        <v/>
      </c>
      <c r="AS174" s="54" t="str">
        <f t="shared" si="22"/>
        <v/>
      </c>
      <c r="AT174" s="57" t="str">
        <f t="shared" si="23"/>
        <v/>
      </c>
      <c r="AU174" s="65"/>
      <c r="AV174" s="81"/>
      <c r="AW174" s="65"/>
      <c r="AX174" s="21"/>
      <c r="AY174" s="76"/>
      <c r="AZ174" s="21"/>
      <c r="BA174" s="21"/>
      <c r="BB174" s="21"/>
      <c r="BC174" s="21"/>
    </row>
    <row r="175" ht="18.0" customHeight="1">
      <c r="A175" s="79"/>
      <c r="B175" s="63"/>
      <c r="C175" s="90"/>
      <c r="D175" s="91" t="str">
        <f>IFERROR(__xludf.DUMMYFUNCTION("IF(C175="""","""",REGEXEXTRACT(C175,""www.*.com""))"),"")</f>
        <v/>
      </c>
      <c r="E175" s="92" t="str">
        <f>IF(C175="","",VLOOKUP(D175, 'Sites e Siglas'!A173:C372,2))</f>
        <v/>
      </c>
      <c r="F175" s="92" t="str">
        <f>IF(C175="","",VLOOKUP(D175, 'Sites e Siglas'!A173:C372,3))</f>
        <v/>
      </c>
      <c r="G175" s="92"/>
      <c r="H175" s="98" t="str">
        <f>IFERROR(__xludf.DUMMYFUNCTION("IF(#REF!="""","""",INDEX(SPLIT(#REF!, "" x ""), 0, 1))"),"#REF!")</f>
        <v>#REF!</v>
      </c>
      <c r="I175" s="98" t="str">
        <f>IFERROR(__xludf.DUMMYFUNCTION("IF(#REF!="""","""",INDEX(SPLIT(#REF!, "" x ""), 0, 2))"),"#REF!")</f>
        <v>#REF!</v>
      </c>
      <c r="J175" s="98" t="str">
        <f>IFERROR(__xludf.DUMMYFUNCTION("IF(#REF!="""","""",INDEX(SPLIT(#REF!, "" x ""), 0, 3))"),"#REF!")</f>
        <v>#REF!</v>
      </c>
      <c r="K175" s="94" t="str">
        <f t="shared" si="1"/>
        <v>#REF!</v>
      </c>
      <c r="L175" s="88"/>
      <c r="M175" s="43"/>
      <c r="N175" s="43" t="str">
        <f t="shared" si="24"/>
        <v/>
      </c>
      <c r="O175" s="43"/>
      <c r="P175" s="43" t="str">
        <f t="shared" si="2"/>
        <v/>
      </c>
      <c r="Q175" s="31"/>
      <c r="R175" s="43"/>
      <c r="S175" s="80"/>
      <c r="T175" s="31"/>
      <c r="U175" s="82"/>
      <c r="V175" s="75" t="str">
        <f t="shared" si="3"/>
        <v/>
      </c>
      <c r="W175" s="75" t="str">
        <f t="shared" si="4"/>
        <v/>
      </c>
      <c r="X175" s="47" t="str">
        <f t="shared" si="5"/>
        <v/>
      </c>
      <c r="Y175" s="47" t="str">
        <f t="shared" si="6"/>
        <v/>
      </c>
      <c r="Z175" s="31"/>
      <c r="AA175" s="49" t="str">
        <f t="shared" si="7"/>
        <v/>
      </c>
      <c r="AB175" s="49" t="str">
        <f t="shared" si="8"/>
        <v/>
      </c>
      <c r="AC175" s="50" t="str">
        <f t="shared" si="9"/>
        <v/>
      </c>
      <c r="AD175" s="96" t="str">
        <f t="shared" si="10"/>
        <v/>
      </c>
      <c r="AE175" s="50" t="str">
        <f t="shared" si="11"/>
        <v/>
      </c>
      <c r="AF175" s="96" t="str">
        <f t="shared" si="12"/>
        <v/>
      </c>
      <c r="AG175" s="50" t="str">
        <f t="shared" si="16"/>
        <v/>
      </c>
      <c r="AH175" s="31"/>
      <c r="AI175" s="51"/>
      <c r="AJ175" s="52"/>
      <c r="AK175" s="65"/>
      <c r="AL175" s="54" t="str">
        <f t="shared" si="13"/>
        <v/>
      </c>
      <c r="AM175" s="55" t="str">
        <f t="shared" si="14"/>
        <v/>
      </c>
      <c r="AN175" s="54" t="str">
        <f t="shared" si="17"/>
        <v/>
      </c>
      <c r="AO175" s="56" t="str">
        <f t="shared" si="18"/>
        <v/>
      </c>
      <c r="AP175" s="54" t="str">
        <f t="shared" si="19"/>
        <v/>
      </c>
      <c r="AQ175" s="54" t="str">
        <f t="shared" si="20"/>
        <v/>
      </c>
      <c r="AR175" s="54" t="str">
        <f t="shared" si="21"/>
        <v/>
      </c>
      <c r="AS175" s="54" t="str">
        <f t="shared" si="22"/>
        <v/>
      </c>
      <c r="AT175" s="57" t="str">
        <f t="shared" si="23"/>
        <v/>
      </c>
      <c r="AU175" s="65"/>
      <c r="AV175" s="81"/>
      <c r="AW175" s="65"/>
      <c r="AX175" s="21"/>
      <c r="AY175" s="76"/>
      <c r="AZ175" s="21"/>
      <c r="BA175" s="21"/>
      <c r="BB175" s="21"/>
      <c r="BC175" s="21"/>
    </row>
    <row r="176" ht="18.0" customHeight="1">
      <c r="A176" s="79"/>
      <c r="B176" s="63"/>
      <c r="C176" s="90"/>
      <c r="D176" s="91" t="str">
        <f>IFERROR(__xludf.DUMMYFUNCTION("IF(C176="""","""",REGEXEXTRACT(C176,""www.*.com""))"),"")</f>
        <v/>
      </c>
      <c r="E176" s="92" t="str">
        <f>IF(C176="","",VLOOKUP(D176, 'Sites e Siglas'!A174:C373,2))</f>
        <v/>
      </c>
      <c r="F176" s="92" t="str">
        <f>IF(C176="","",VLOOKUP(D176, 'Sites e Siglas'!A174:C373,3))</f>
        <v/>
      </c>
      <c r="G176" s="92"/>
      <c r="H176" s="97" t="str">
        <f>IFERROR(__xludf.DUMMYFUNCTION("IF(#REF!="""","""",INDEX(SPLIT(#REF!, "" x ""), 0, 1))"),"#REF!")</f>
        <v>#REF!</v>
      </c>
      <c r="I176" s="97" t="str">
        <f>IFERROR(__xludf.DUMMYFUNCTION("IF(#REF!="""","""",INDEX(SPLIT(#REF!, "" x ""), 0, 2))"),"#REF!")</f>
        <v>#REF!</v>
      </c>
      <c r="J176" s="97" t="str">
        <f>IFERROR(__xludf.DUMMYFUNCTION("IF(#REF!="""","""",INDEX(SPLIT(#REF!, "" x ""), 0, 3))"),"#REF!")</f>
        <v>#REF!</v>
      </c>
      <c r="K176" s="94" t="str">
        <f t="shared" si="1"/>
        <v>#REF!</v>
      </c>
      <c r="L176" s="88"/>
      <c r="M176" s="43"/>
      <c r="N176" s="43" t="str">
        <f t="shared" si="24"/>
        <v/>
      </c>
      <c r="O176" s="43"/>
      <c r="P176" s="43" t="str">
        <f t="shared" si="2"/>
        <v/>
      </c>
      <c r="Q176" s="31"/>
      <c r="R176" s="43"/>
      <c r="S176" s="80"/>
      <c r="T176" s="31"/>
      <c r="U176" s="82"/>
      <c r="V176" s="75" t="str">
        <f t="shared" si="3"/>
        <v/>
      </c>
      <c r="W176" s="75" t="str">
        <f t="shared" si="4"/>
        <v/>
      </c>
      <c r="X176" s="47" t="str">
        <f t="shared" si="5"/>
        <v/>
      </c>
      <c r="Y176" s="47" t="str">
        <f t="shared" si="6"/>
        <v/>
      </c>
      <c r="Z176" s="31"/>
      <c r="AA176" s="49" t="str">
        <f t="shared" si="7"/>
        <v/>
      </c>
      <c r="AB176" s="49" t="str">
        <f t="shared" si="8"/>
        <v/>
      </c>
      <c r="AC176" s="50" t="str">
        <f t="shared" si="9"/>
        <v/>
      </c>
      <c r="AD176" s="96" t="str">
        <f t="shared" si="10"/>
        <v/>
      </c>
      <c r="AE176" s="50" t="str">
        <f t="shared" si="11"/>
        <v/>
      </c>
      <c r="AF176" s="96" t="str">
        <f t="shared" si="12"/>
        <v/>
      </c>
      <c r="AG176" s="50" t="str">
        <f t="shared" si="16"/>
        <v/>
      </c>
      <c r="AH176" s="31"/>
      <c r="AI176" s="51"/>
      <c r="AJ176" s="52"/>
      <c r="AK176" s="65"/>
      <c r="AL176" s="54" t="str">
        <f t="shared" si="13"/>
        <v/>
      </c>
      <c r="AM176" s="55" t="str">
        <f t="shared" si="14"/>
        <v/>
      </c>
      <c r="AN176" s="54" t="str">
        <f t="shared" si="17"/>
        <v/>
      </c>
      <c r="AO176" s="56" t="str">
        <f t="shared" si="18"/>
        <v/>
      </c>
      <c r="AP176" s="54" t="str">
        <f t="shared" si="19"/>
        <v/>
      </c>
      <c r="AQ176" s="54" t="str">
        <f t="shared" si="20"/>
        <v/>
      </c>
      <c r="AR176" s="54" t="str">
        <f t="shared" si="21"/>
        <v/>
      </c>
      <c r="AS176" s="54" t="str">
        <f t="shared" si="22"/>
        <v/>
      </c>
      <c r="AT176" s="57" t="str">
        <f t="shared" si="23"/>
        <v/>
      </c>
      <c r="AU176" s="65"/>
      <c r="AV176" s="81"/>
      <c r="AW176" s="65"/>
      <c r="AX176" s="21"/>
      <c r="AY176" s="76"/>
      <c r="AZ176" s="21"/>
      <c r="BA176" s="21"/>
      <c r="BB176" s="21"/>
      <c r="BC176" s="21"/>
    </row>
    <row r="177" ht="18.0" customHeight="1">
      <c r="A177" s="79"/>
      <c r="B177" s="63"/>
      <c r="C177" s="90"/>
      <c r="D177" s="91" t="str">
        <f>IFERROR(__xludf.DUMMYFUNCTION("IF(C177="""","""",REGEXEXTRACT(C177,""www.*.com""))"),"")</f>
        <v/>
      </c>
      <c r="E177" s="92" t="str">
        <f>IF(C177="","",VLOOKUP(D177, 'Sites e Siglas'!A175:C374,2))</f>
        <v/>
      </c>
      <c r="F177" s="92" t="str">
        <f>IF(C177="","",VLOOKUP(D177, 'Sites e Siglas'!A175:C374,3))</f>
        <v/>
      </c>
      <c r="G177" s="92"/>
      <c r="H177" s="98" t="str">
        <f>IFERROR(__xludf.DUMMYFUNCTION("IF(#REF!="""","""",INDEX(SPLIT(#REF!, "" x ""), 0, 1))"),"#REF!")</f>
        <v>#REF!</v>
      </c>
      <c r="I177" s="98" t="str">
        <f>IFERROR(__xludf.DUMMYFUNCTION("IF(#REF!="""","""",INDEX(SPLIT(#REF!, "" x ""), 0, 2))"),"#REF!")</f>
        <v>#REF!</v>
      </c>
      <c r="J177" s="98" t="str">
        <f>IFERROR(__xludf.DUMMYFUNCTION("IF(#REF!="""","""",INDEX(SPLIT(#REF!, "" x ""), 0, 3))"),"#REF!")</f>
        <v>#REF!</v>
      </c>
      <c r="K177" s="94" t="str">
        <f t="shared" si="1"/>
        <v>#REF!</v>
      </c>
      <c r="L177" s="88"/>
      <c r="M177" s="43"/>
      <c r="N177" s="43" t="str">
        <f t="shared" si="24"/>
        <v/>
      </c>
      <c r="O177" s="43"/>
      <c r="P177" s="43" t="str">
        <f t="shared" si="2"/>
        <v/>
      </c>
      <c r="Q177" s="31"/>
      <c r="R177" s="43"/>
      <c r="S177" s="80"/>
      <c r="T177" s="31"/>
      <c r="U177" s="82"/>
      <c r="V177" s="75" t="str">
        <f t="shared" si="3"/>
        <v/>
      </c>
      <c r="W177" s="75" t="str">
        <f t="shared" si="4"/>
        <v/>
      </c>
      <c r="X177" s="47" t="str">
        <f t="shared" si="5"/>
        <v/>
      </c>
      <c r="Y177" s="47" t="str">
        <f t="shared" si="6"/>
        <v/>
      </c>
      <c r="Z177" s="31"/>
      <c r="AA177" s="49" t="str">
        <f t="shared" si="7"/>
        <v/>
      </c>
      <c r="AB177" s="49" t="str">
        <f t="shared" si="8"/>
        <v/>
      </c>
      <c r="AC177" s="50" t="str">
        <f t="shared" si="9"/>
        <v/>
      </c>
      <c r="AD177" s="96" t="str">
        <f t="shared" si="10"/>
        <v/>
      </c>
      <c r="AE177" s="50" t="str">
        <f t="shared" si="11"/>
        <v/>
      </c>
      <c r="AF177" s="96" t="str">
        <f t="shared" si="12"/>
        <v/>
      </c>
      <c r="AG177" s="50" t="str">
        <f t="shared" si="16"/>
        <v/>
      </c>
      <c r="AH177" s="31"/>
      <c r="AI177" s="51"/>
      <c r="AJ177" s="52"/>
      <c r="AK177" s="65"/>
      <c r="AL177" s="54" t="str">
        <f t="shared" si="13"/>
        <v/>
      </c>
      <c r="AM177" s="55" t="str">
        <f t="shared" si="14"/>
        <v/>
      </c>
      <c r="AN177" s="54" t="str">
        <f t="shared" si="17"/>
        <v/>
      </c>
      <c r="AO177" s="56" t="str">
        <f t="shared" si="18"/>
        <v/>
      </c>
      <c r="AP177" s="54" t="str">
        <f t="shared" si="19"/>
        <v/>
      </c>
      <c r="AQ177" s="54" t="str">
        <f t="shared" si="20"/>
        <v/>
      </c>
      <c r="AR177" s="54" t="str">
        <f t="shared" si="21"/>
        <v/>
      </c>
      <c r="AS177" s="54" t="str">
        <f t="shared" si="22"/>
        <v/>
      </c>
      <c r="AT177" s="57" t="str">
        <f t="shared" si="23"/>
        <v/>
      </c>
      <c r="AU177" s="65"/>
      <c r="AV177" s="81"/>
      <c r="AW177" s="65"/>
      <c r="AX177" s="21"/>
      <c r="AY177" s="76"/>
      <c r="AZ177" s="21"/>
      <c r="BA177" s="21"/>
      <c r="BB177" s="21"/>
      <c r="BC177" s="21"/>
    </row>
    <row r="178" ht="18.0" customHeight="1">
      <c r="A178" s="79"/>
      <c r="B178" s="63"/>
      <c r="C178" s="90"/>
      <c r="D178" s="91" t="str">
        <f>IFERROR(__xludf.DUMMYFUNCTION("IF(C178="""","""",REGEXEXTRACT(C178,""www.*.com""))"),"")</f>
        <v/>
      </c>
      <c r="E178" s="92" t="str">
        <f>IF(C178="","",VLOOKUP(D178, 'Sites e Siglas'!A176:C375,2))</f>
        <v/>
      </c>
      <c r="F178" s="92" t="str">
        <f>IF(C178="","",VLOOKUP(D178, 'Sites e Siglas'!A176:C375,3))</f>
        <v/>
      </c>
      <c r="G178" s="92"/>
      <c r="H178" s="97" t="str">
        <f>IFERROR(__xludf.DUMMYFUNCTION("IF(#REF!="""","""",INDEX(SPLIT(#REF!, "" x ""), 0, 1))"),"#REF!")</f>
        <v>#REF!</v>
      </c>
      <c r="I178" s="97" t="str">
        <f>IFERROR(__xludf.DUMMYFUNCTION("IF(#REF!="""","""",INDEX(SPLIT(#REF!, "" x ""), 0, 2))"),"#REF!")</f>
        <v>#REF!</v>
      </c>
      <c r="J178" s="97" t="str">
        <f>IFERROR(__xludf.DUMMYFUNCTION("IF(#REF!="""","""",INDEX(SPLIT(#REF!, "" x ""), 0, 3))"),"#REF!")</f>
        <v>#REF!</v>
      </c>
      <c r="K178" s="94" t="str">
        <f t="shared" si="1"/>
        <v>#REF!</v>
      </c>
      <c r="L178" s="88"/>
      <c r="M178" s="43"/>
      <c r="N178" s="43" t="str">
        <f t="shared" si="24"/>
        <v/>
      </c>
      <c r="O178" s="43"/>
      <c r="P178" s="43" t="str">
        <f t="shared" si="2"/>
        <v/>
      </c>
      <c r="Q178" s="31"/>
      <c r="R178" s="43"/>
      <c r="S178" s="80"/>
      <c r="T178" s="31"/>
      <c r="U178" s="82"/>
      <c r="V178" s="75" t="str">
        <f t="shared" si="3"/>
        <v/>
      </c>
      <c r="W178" s="75" t="str">
        <f t="shared" si="4"/>
        <v/>
      </c>
      <c r="X178" s="47" t="str">
        <f t="shared" si="5"/>
        <v/>
      </c>
      <c r="Y178" s="47" t="str">
        <f t="shared" si="6"/>
        <v/>
      </c>
      <c r="Z178" s="31"/>
      <c r="AA178" s="49" t="str">
        <f t="shared" si="7"/>
        <v/>
      </c>
      <c r="AB178" s="49" t="str">
        <f t="shared" si="8"/>
        <v/>
      </c>
      <c r="AC178" s="50" t="str">
        <f t="shared" si="9"/>
        <v/>
      </c>
      <c r="AD178" s="96" t="str">
        <f t="shared" si="10"/>
        <v/>
      </c>
      <c r="AE178" s="50" t="str">
        <f t="shared" si="11"/>
        <v/>
      </c>
      <c r="AF178" s="96" t="str">
        <f t="shared" si="12"/>
        <v/>
      </c>
      <c r="AG178" s="50" t="str">
        <f t="shared" si="16"/>
        <v/>
      </c>
      <c r="AH178" s="31"/>
      <c r="AI178" s="51"/>
      <c r="AJ178" s="52"/>
      <c r="AK178" s="65"/>
      <c r="AL178" s="54" t="str">
        <f t="shared" si="13"/>
        <v/>
      </c>
      <c r="AM178" s="55" t="str">
        <f t="shared" si="14"/>
        <v/>
      </c>
      <c r="AN178" s="54" t="str">
        <f t="shared" si="17"/>
        <v/>
      </c>
      <c r="AO178" s="56" t="str">
        <f t="shared" si="18"/>
        <v/>
      </c>
      <c r="AP178" s="54" t="str">
        <f t="shared" si="19"/>
        <v/>
      </c>
      <c r="AQ178" s="54" t="str">
        <f t="shared" si="20"/>
        <v/>
      </c>
      <c r="AR178" s="54" t="str">
        <f t="shared" si="21"/>
        <v/>
      </c>
      <c r="AS178" s="54" t="str">
        <f t="shared" si="22"/>
        <v/>
      </c>
      <c r="AT178" s="57" t="str">
        <f t="shared" si="23"/>
        <v/>
      </c>
      <c r="AU178" s="65"/>
      <c r="AV178" s="81"/>
      <c r="AW178" s="65"/>
      <c r="AX178" s="21"/>
      <c r="AY178" s="76"/>
      <c r="AZ178" s="21"/>
      <c r="BA178" s="21"/>
      <c r="BB178" s="21"/>
      <c r="BC178" s="21"/>
    </row>
    <row r="179" ht="18.0" customHeight="1">
      <c r="A179" s="79"/>
      <c r="B179" s="63"/>
      <c r="C179" s="90"/>
      <c r="D179" s="91" t="str">
        <f>IFERROR(__xludf.DUMMYFUNCTION("IF(C179="""","""",REGEXEXTRACT(C179,""www.*.com""))"),"")</f>
        <v/>
      </c>
      <c r="E179" s="92" t="str">
        <f>IF(C179="","",VLOOKUP(D179, 'Sites e Siglas'!A177:C376,2))</f>
        <v/>
      </c>
      <c r="F179" s="92" t="str">
        <f>IF(C179="","",VLOOKUP(D179, 'Sites e Siglas'!A177:C376,3))</f>
        <v/>
      </c>
      <c r="G179" s="92"/>
      <c r="H179" s="98" t="str">
        <f>IFERROR(__xludf.DUMMYFUNCTION("IF(#REF!="""","""",INDEX(SPLIT(#REF!, "" x ""), 0, 1))"),"#REF!")</f>
        <v>#REF!</v>
      </c>
      <c r="I179" s="98" t="str">
        <f>IFERROR(__xludf.DUMMYFUNCTION("IF(#REF!="""","""",INDEX(SPLIT(#REF!, "" x ""), 0, 2))"),"#REF!")</f>
        <v>#REF!</v>
      </c>
      <c r="J179" s="98" t="str">
        <f>IFERROR(__xludf.DUMMYFUNCTION("IF(#REF!="""","""",INDEX(SPLIT(#REF!, "" x ""), 0, 3))"),"#REF!")</f>
        <v>#REF!</v>
      </c>
      <c r="K179" s="94" t="str">
        <f t="shared" si="1"/>
        <v>#REF!</v>
      </c>
      <c r="L179" s="88"/>
      <c r="M179" s="43"/>
      <c r="N179" s="43" t="str">
        <f t="shared" si="24"/>
        <v/>
      </c>
      <c r="O179" s="43"/>
      <c r="P179" s="43" t="str">
        <f t="shared" si="2"/>
        <v/>
      </c>
      <c r="Q179" s="31"/>
      <c r="R179" s="43"/>
      <c r="S179" s="80"/>
      <c r="T179" s="31"/>
      <c r="U179" s="82"/>
      <c r="V179" s="75" t="str">
        <f t="shared" si="3"/>
        <v/>
      </c>
      <c r="W179" s="75" t="str">
        <f t="shared" si="4"/>
        <v/>
      </c>
      <c r="X179" s="47" t="str">
        <f t="shared" si="5"/>
        <v/>
      </c>
      <c r="Y179" s="47" t="str">
        <f t="shared" si="6"/>
        <v/>
      </c>
      <c r="Z179" s="31"/>
      <c r="AA179" s="49" t="str">
        <f t="shared" si="7"/>
        <v/>
      </c>
      <c r="AB179" s="49" t="str">
        <f t="shared" si="8"/>
        <v/>
      </c>
      <c r="AC179" s="50" t="str">
        <f t="shared" si="9"/>
        <v/>
      </c>
      <c r="AD179" s="96" t="str">
        <f t="shared" si="10"/>
        <v/>
      </c>
      <c r="AE179" s="50" t="str">
        <f t="shared" si="11"/>
        <v/>
      </c>
      <c r="AF179" s="96" t="str">
        <f t="shared" si="12"/>
        <v/>
      </c>
      <c r="AG179" s="50" t="str">
        <f t="shared" si="16"/>
        <v/>
      </c>
      <c r="AH179" s="31"/>
      <c r="AI179" s="51"/>
      <c r="AJ179" s="52"/>
      <c r="AK179" s="65"/>
      <c r="AL179" s="54" t="str">
        <f t="shared" si="13"/>
        <v/>
      </c>
      <c r="AM179" s="55" t="str">
        <f t="shared" si="14"/>
        <v/>
      </c>
      <c r="AN179" s="54" t="str">
        <f t="shared" si="17"/>
        <v/>
      </c>
      <c r="AO179" s="56" t="str">
        <f t="shared" si="18"/>
        <v/>
      </c>
      <c r="AP179" s="54" t="str">
        <f t="shared" si="19"/>
        <v/>
      </c>
      <c r="AQ179" s="54" t="str">
        <f t="shared" si="20"/>
        <v/>
      </c>
      <c r="AR179" s="54" t="str">
        <f t="shared" si="21"/>
        <v/>
      </c>
      <c r="AS179" s="54" t="str">
        <f t="shared" si="22"/>
        <v/>
      </c>
      <c r="AT179" s="57" t="str">
        <f t="shared" si="23"/>
        <v/>
      </c>
      <c r="AU179" s="65"/>
      <c r="AV179" s="81"/>
      <c r="AW179" s="65"/>
      <c r="AX179" s="21"/>
      <c r="AY179" s="76"/>
      <c r="AZ179" s="21"/>
      <c r="BA179" s="21"/>
      <c r="BB179" s="21"/>
      <c r="BC179" s="21"/>
    </row>
    <row r="180" ht="18.0" customHeight="1">
      <c r="A180" s="79"/>
      <c r="B180" s="63"/>
      <c r="C180" s="90"/>
      <c r="D180" s="91" t="str">
        <f>IFERROR(__xludf.DUMMYFUNCTION("IF(C180="""","""",REGEXEXTRACT(C180,""www.*.com""))"),"")</f>
        <v/>
      </c>
      <c r="E180" s="92" t="str">
        <f>IF(C180="","",VLOOKUP(D180, 'Sites e Siglas'!A178:C377,2))</f>
        <v/>
      </c>
      <c r="F180" s="92" t="str">
        <f>IF(C180="","",VLOOKUP(D180, 'Sites e Siglas'!A178:C377,3))</f>
        <v/>
      </c>
      <c r="G180" s="92"/>
      <c r="H180" s="97" t="str">
        <f>IFERROR(__xludf.DUMMYFUNCTION("IF(#REF!="""","""",INDEX(SPLIT(#REF!, "" x ""), 0, 1))"),"#REF!")</f>
        <v>#REF!</v>
      </c>
      <c r="I180" s="97" t="str">
        <f>IFERROR(__xludf.DUMMYFUNCTION("IF(#REF!="""","""",INDEX(SPLIT(#REF!, "" x ""), 0, 2))"),"#REF!")</f>
        <v>#REF!</v>
      </c>
      <c r="J180" s="97" t="str">
        <f>IFERROR(__xludf.DUMMYFUNCTION("IF(#REF!="""","""",INDEX(SPLIT(#REF!, "" x ""), 0, 3))"),"#REF!")</f>
        <v>#REF!</v>
      </c>
      <c r="K180" s="94" t="str">
        <f t="shared" si="1"/>
        <v>#REF!</v>
      </c>
      <c r="L180" s="88"/>
      <c r="M180" s="43"/>
      <c r="N180" s="43" t="str">
        <f t="shared" si="24"/>
        <v/>
      </c>
      <c r="O180" s="43"/>
      <c r="P180" s="43" t="str">
        <f t="shared" si="2"/>
        <v/>
      </c>
      <c r="Q180" s="31"/>
      <c r="R180" s="43"/>
      <c r="S180" s="80"/>
      <c r="T180" s="31"/>
      <c r="U180" s="82"/>
      <c r="V180" s="75" t="str">
        <f t="shared" si="3"/>
        <v/>
      </c>
      <c r="W180" s="75" t="str">
        <f t="shared" si="4"/>
        <v/>
      </c>
      <c r="X180" s="47" t="str">
        <f t="shared" si="5"/>
        <v/>
      </c>
      <c r="Y180" s="47" t="str">
        <f t="shared" si="6"/>
        <v/>
      </c>
      <c r="Z180" s="31"/>
      <c r="AA180" s="49" t="str">
        <f t="shared" si="7"/>
        <v/>
      </c>
      <c r="AB180" s="49" t="str">
        <f t="shared" si="8"/>
        <v/>
      </c>
      <c r="AC180" s="50" t="str">
        <f t="shared" si="9"/>
        <v/>
      </c>
      <c r="AD180" s="96" t="str">
        <f t="shared" si="10"/>
        <v/>
      </c>
      <c r="AE180" s="50" t="str">
        <f t="shared" si="11"/>
        <v/>
      </c>
      <c r="AF180" s="96" t="str">
        <f t="shared" si="12"/>
        <v/>
      </c>
      <c r="AG180" s="50" t="str">
        <f t="shared" si="16"/>
        <v/>
      </c>
      <c r="AH180" s="31"/>
      <c r="AI180" s="51"/>
      <c r="AJ180" s="52"/>
      <c r="AK180" s="65"/>
      <c r="AL180" s="54" t="str">
        <f t="shared" si="13"/>
        <v/>
      </c>
      <c r="AM180" s="55" t="str">
        <f t="shared" si="14"/>
        <v/>
      </c>
      <c r="AN180" s="54" t="str">
        <f t="shared" si="17"/>
        <v/>
      </c>
      <c r="AO180" s="56" t="str">
        <f t="shared" si="18"/>
        <v/>
      </c>
      <c r="AP180" s="54" t="str">
        <f t="shared" si="19"/>
        <v/>
      </c>
      <c r="AQ180" s="54" t="str">
        <f t="shared" si="20"/>
        <v/>
      </c>
      <c r="AR180" s="54" t="str">
        <f t="shared" si="21"/>
        <v/>
      </c>
      <c r="AS180" s="54" t="str">
        <f t="shared" si="22"/>
        <v/>
      </c>
      <c r="AT180" s="57" t="str">
        <f t="shared" si="23"/>
        <v/>
      </c>
      <c r="AU180" s="65"/>
      <c r="AV180" s="81"/>
      <c r="AW180" s="65"/>
      <c r="AX180" s="21"/>
      <c r="AY180" s="76"/>
      <c r="AZ180" s="21"/>
      <c r="BA180" s="21"/>
      <c r="BB180" s="21"/>
      <c r="BC180" s="21"/>
    </row>
    <row r="181" ht="18.0" customHeight="1">
      <c r="A181" s="79"/>
      <c r="B181" s="63"/>
      <c r="C181" s="90"/>
      <c r="D181" s="91" t="str">
        <f>IFERROR(__xludf.DUMMYFUNCTION("IF(C181="""","""",REGEXEXTRACT(C181,""www.*.com""))"),"")</f>
        <v/>
      </c>
      <c r="E181" s="92" t="str">
        <f>IF(C181="","",VLOOKUP(D181, 'Sites e Siglas'!A179:C378,2))</f>
        <v/>
      </c>
      <c r="F181" s="92" t="str">
        <f>IF(C181="","",VLOOKUP(D181, 'Sites e Siglas'!A179:C378,3))</f>
        <v/>
      </c>
      <c r="G181" s="92"/>
      <c r="H181" s="98" t="str">
        <f>IFERROR(__xludf.DUMMYFUNCTION("IF(#REF!="""","""",INDEX(SPLIT(#REF!, "" x ""), 0, 1))"),"#REF!")</f>
        <v>#REF!</v>
      </c>
      <c r="I181" s="98" t="str">
        <f>IFERROR(__xludf.DUMMYFUNCTION("IF(#REF!="""","""",INDEX(SPLIT(#REF!, "" x ""), 0, 2))"),"#REF!")</f>
        <v>#REF!</v>
      </c>
      <c r="J181" s="98" t="str">
        <f>IFERROR(__xludf.DUMMYFUNCTION("IF(#REF!="""","""",INDEX(SPLIT(#REF!, "" x ""), 0, 3))"),"#REF!")</f>
        <v>#REF!</v>
      </c>
      <c r="K181" s="94" t="str">
        <f t="shared" si="1"/>
        <v>#REF!</v>
      </c>
      <c r="L181" s="88"/>
      <c r="M181" s="43"/>
      <c r="N181" s="43" t="str">
        <f t="shared" si="24"/>
        <v/>
      </c>
      <c r="O181" s="43"/>
      <c r="P181" s="43" t="str">
        <f t="shared" si="2"/>
        <v/>
      </c>
      <c r="Q181" s="31"/>
      <c r="R181" s="43"/>
      <c r="S181" s="80"/>
      <c r="T181" s="31"/>
      <c r="U181" s="82"/>
      <c r="V181" s="75" t="str">
        <f t="shared" si="3"/>
        <v/>
      </c>
      <c r="W181" s="75" t="str">
        <f t="shared" si="4"/>
        <v/>
      </c>
      <c r="X181" s="47" t="str">
        <f t="shared" si="5"/>
        <v/>
      </c>
      <c r="Y181" s="47" t="str">
        <f t="shared" si="6"/>
        <v/>
      </c>
      <c r="Z181" s="31"/>
      <c r="AA181" s="49" t="str">
        <f t="shared" si="7"/>
        <v/>
      </c>
      <c r="AB181" s="49" t="str">
        <f t="shared" si="8"/>
        <v/>
      </c>
      <c r="AC181" s="50" t="str">
        <f t="shared" si="9"/>
        <v/>
      </c>
      <c r="AD181" s="96" t="str">
        <f t="shared" si="10"/>
        <v/>
      </c>
      <c r="AE181" s="50" t="str">
        <f t="shared" si="11"/>
        <v/>
      </c>
      <c r="AF181" s="96" t="str">
        <f t="shared" si="12"/>
        <v/>
      </c>
      <c r="AG181" s="50" t="str">
        <f t="shared" si="16"/>
        <v/>
      </c>
      <c r="AH181" s="31"/>
      <c r="AI181" s="51"/>
      <c r="AJ181" s="52"/>
      <c r="AK181" s="65"/>
      <c r="AL181" s="54" t="str">
        <f t="shared" si="13"/>
        <v/>
      </c>
      <c r="AM181" s="55" t="str">
        <f t="shared" si="14"/>
        <v/>
      </c>
      <c r="AN181" s="54" t="str">
        <f t="shared" si="17"/>
        <v/>
      </c>
      <c r="AO181" s="56" t="str">
        <f t="shared" si="18"/>
        <v/>
      </c>
      <c r="AP181" s="54" t="str">
        <f t="shared" si="19"/>
        <v/>
      </c>
      <c r="AQ181" s="54" t="str">
        <f t="shared" si="20"/>
        <v/>
      </c>
      <c r="AR181" s="54" t="str">
        <f t="shared" si="21"/>
        <v/>
      </c>
      <c r="AS181" s="54" t="str">
        <f t="shared" si="22"/>
        <v/>
      </c>
      <c r="AT181" s="57" t="str">
        <f t="shared" si="23"/>
        <v/>
      </c>
      <c r="AU181" s="65"/>
      <c r="AV181" s="81"/>
      <c r="AW181" s="65"/>
      <c r="AX181" s="21"/>
      <c r="AY181" s="76"/>
      <c r="AZ181" s="21"/>
      <c r="BA181" s="21"/>
      <c r="BB181" s="21"/>
      <c r="BC181" s="21"/>
    </row>
    <row r="182" ht="18.0" customHeight="1">
      <c r="A182" s="79"/>
      <c r="B182" s="63"/>
      <c r="C182" s="90"/>
      <c r="D182" s="91" t="str">
        <f>IFERROR(__xludf.DUMMYFUNCTION("IF(C182="""","""",REGEXEXTRACT(C182,""www.*.com""))"),"")</f>
        <v/>
      </c>
      <c r="E182" s="92" t="str">
        <f>IF(C182="","",VLOOKUP(D182, 'Sites e Siglas'!A180:C379,2))</f>
        <v/>
      </c>
      <c r="F182" s="92" t="str">
        <f>IF(C182="","",VLOOKUP(D182, 'Sites e Siglas'!A180:C379,3))</f>
        <v/>
      </c>
      <c r="G182" s="92"/>
      <c r="H182" s="97" t="str">
        <f>IFERROR(__xludf.DUMMYFUNCTION("IF(#REF!="""","""",INDEX(SPLIT(#REF!, "" x ""), 0, 1))"),"#REF!")</f>
        <v>#REF!</v>
      </c>
      <c r="I182" s="97" t="str">
        <f>IFERROR(__xludf.DUMMYFUNCTION("IF(#REF!="""","""",INDEX(SPLIT(#REF!, "" x ""), 0, 2))"),"#REF!")</f>
        <v>#REF!</v>
      </c>
      <c r="J182" s="97" t="str">
        <f>IFERROR(__xludf.DUMMYFUNCTION("IF(#REF!="""","""",INDEX(SPLIT(#REF!, "" x ""), 0, 3))"),"#REF!")</f>
        <v>#REF!</v>
      </c>
      <c r="K182" s="94" t="str">
        <f t="shared" si="1"/>
        <v>#REF!</v>
      </c>
      <c r="L182" s="88"/>
      <c r="M182" s="43"/>
      <c r="N182" s="43" t="str">
        <f t="shared" si="24"/>
        <v/>
      </c>
      <c r="O182" s="43"/>
      <c r="P182" s="43" t="str">
        <f t="shared" si="2"/>
        <v/>
      </c>
      <c r="Q182" s="31"/>
      <c r="R182" s="43"/>
      <c r="S182" s="80"/>
      <c r="T182" s="31"/>
      <c r="U182" s="82"/>
      <c r="V182" s="75" t="str">
        <f t="shared" si="3"/>
        <v/>
      </c>
      <c r="W182" s="75" t="str">
        <f t="shared" si="4"/>
        <v/>
      </c>
      <c r="X182" s="47" t="str">
        <f t="shared" si="5"/>
        <v/>
      </c>
      <c r="Y182" s="47" t="str">
        <f t="shared" si="6"/>
        <v/>
      </c>
      <c r="Z182" s="31"/>
      <c r="AA182" s="49" t="str">
        <f t="shared" si="7"/>
        <v/>
      </c>
      <c r="AB182" s="49" t="str">
        <f t="shared" si="8"/>
        <v/>
      </c>
      <c r="AC182" s="50" t="str">
        <f t="shared" si="9"/>
        <v/>
      </c>
      <c r="AD182" s="96" t="str">
        <f t="shared" si="10"/>
        <v/>
      </c>
      <c r="AE182" s="50" t="str">
        <f t="shared" si="11"/>
        <v/>
      </c>
      <c r="AF182" s="96" t="str">
        <f t="shared" si="12"/>
        <v/>
      </c>
      <c r="AG182" s="50" t="str">
        <f t="shared" si="16"/>
        <v/>
      </c>
      <c r="AH182" s="31"/>
      <c r="AI182" s="51"/>
      <c r="AJ182" s="52"/>
      <c r="AK182" s="65"/>
      <c r="AL182" s="54" t="str">
        <f t="shared" si="13"/>
        <v/>
      </c>
      <c r="AM182" s="55" t="str">
        <f t="shared" si="14"/>
        <v/>
      </c>
      <c r="AN182" s="54" t="str">
        <f t="shared" si="17"/>
        <v/>
      </c>
      <c r="AO182" s="56" t="str">
        <f t="shared" si="18"/>
        <v/>
      </c>
      <c r="AP182" s="54" t="str">
        <f t="shared" si="19"/>
        <v/>
      </c>
      <c r="AQ182" s="54" t="str">
        <f t="shared" si="20"/>
        <v/>
      </c>
      <c r="AR182" s="54" t="str">
        <f t="shared" si="21"/>
        <v/>
      </c>
      <c r="AS182" s="54" t="str">
        <f t="shared" si="22"/>
        <v/>
      </c>
      <c r="AT182" s="57" t="str">
        <f t="shared" si="23"/>
        <v/>
      </c>
      <c r="AU182" s="65"/>
      <c r="AV182" s="81"/>
      <c r="AW182" s="65"/>
      <c r="AX182" s="21"/>
      <c r="AY182" s="76"/>
      <c r="AZ182" s="21"/>
      <c r="BA182" s="21"/>
      <c r="BB182" s="21"/>
      <c r="BC182" s="21"/>
    </row>
    <row r="183" ht="18.0" customHeight="1">
      <c r="A183" s="79"/>
      <c r="B183" s="63"/>
      <c r="C183" s="90"/>
      <c r="D183" s="91" t="str">
        <f>IFERROR(__xludf.DUMMYFUNCTION("IF(C183="""","""",REGEXEXTRACT(C183,""www.*.com""))"),"")</f>
        <v/>
      </c>
      <c r="E183" s="92" t="str">
        <f>IF(C183="","",VLOOKUP(D183, 'Sites e Siglas'!A181:C380,2))</f>
        <v/>
      </c>
      <c r="F183" s="92" t="str">
        <f>IF(C183="","",VLOOKUP(D183, 'Sites e Siglas'!A181:C380,3))</f>
        <v/>
      </c>
      <c r="G183" s="92"/>
      <c r="H183" s="98" t="str">
        <f>IFERROR(__xludf.DUMMYFUNCTION("IF(#REF!="""","""",INDEX(SPLIT(#REF!, "" x ""), 0, 1))"),"#REF!")</f>
        <v>#REF!</v>
      </c>
      <c r="I183" s="98" t="str">
        <f>IFERROR(__xludf.DUMMYFUNCTION("IF(#REF!="""","""",INDEX(SPLIT(#REF!, "" x ""), 0, 2))"),"#REF!")</f>
        <v>#REF!</v>
      </c>
      <c r="J183" s="98" t="str">
        <f>IFERROR(__xludf.DUMMYFUNCTION("IF(#REF!="""","""",INDEX(SPLIT(#REF!, "" x ""), 0, 3))"),"#REF!")</f>
        <v>#REF!</v>
      </c>
      <c r="K183" s="94" t="str">
        <f t="shared" si="1"/>
        <v>#REF!</v>
      </c>
      <c r="L183" s="88"/>
      <c r="M183" s="43"/>
      <c r="N183" s="43" t="str">
        <f t="shared" si="24"/>
        <v/>
      </c>
      <c r="O183" s="43"/>
      <c r="P183" s="43" t="str">
        <f t="shared" si="2"/>
        <v/>
      </c>
      <c r="Q183" s="31"/>
      <c r="R183" s="43"/>
      <c r="S183" s="80"/>
      <c r="T183" s="31"/>
      <c r="U183" s="82"/>
      <c r="V183" s="75" t="str">
        <f t="shared" si="3"/>
        <v/>
      </c>
      <c r="W183" s="75" t="str">
        <f t="shared" si="4"/>
        <v/>
      </c>
      <c r="X183" s="47" t="str">
        <f t="shared" si="5"/>
        <v/>
      </c>
      <c r="Y183" s="47" t="str">
        <f t="shared" si="6"/>
        <v/>
      </c>
      <c r="Z183" s="31"/>
      <c r="AA183" s="49" t="str">
        <f t="shared" si="7"/>
        <v/>
      </c>
      <c r="AB183" s="49" t="str">
        <f t="shared" si="8"/>
        <v/>
      </c>
      <c r="AC183" s="50" t="str">
        <f t="shared" si="9"/>
        <v/>
      </c>
      <c r="AD183" s="96" t="str">
        <f t="shared" si="10"/>
        <v/>
      </c>
      <c r="AE183" s="50" t="str">
        <f t="shared" si="11"/>
        <v/>
      </c>
      <c r="AF183" s="96" t="str">
        <f t="shared" si="12"/>
        <v/>
      </c>
      <c r="AG183" s="50" t="str">
        <f t="shared" si="16"/>
        <v/>
      </c>
      <c r="AH183" s="31"/>
      <c r="AI183" s="51"/>
      <c r="AJ183" s="52"/>
      <c r="AK183" s="65"/>
      <c r="AL183" s="54" t="str">
        <f t="shared" si="13"/>
        <v/>
      </c>
      <c r="AM183" s="55" t="str">
        <f t="shared" si="14"/>
        <v/>
      </c>
      <c r="AN183" s="54" t="str">
        <f t="shared" si="17"/>
        <v/>
      </c>
      <c r="AO183" s="56" t="str">
        <f t="shared" si="18"/>
        <v/>
      </c>
      <c r="AP183" s="54" t="str">
        <f t="shared" si="19"/>
        <v/>
      </c>
      <c r="AQ183" s="54" t="str">
        <f t="shared" si="20"/>
        <v/>
      </c>
      <c r="AR183" s="54" t="str">
        <f t="shared" si="21"/>
        <v/>
      </c>
      <c r="AS183" s="54" t="str">
        <f t="shared" si="22"/>
        <v/>
      </c>
      <c r="AT183" s="57" t="str">
        <f t="shared" si="23"/>
        <v/>
      </c>
      <c r="AU183" s="65"/>
      <c r="AV183" s="81"/>
      <c r="AW183" s="65"/>
      <c r="AX183" s="21"/>
      <c r="AY183" s="76"/>
      <c r="AZ183" s="21"/>
      <c r="BA183" s="21"/>
      <c r="BB183" s="21"/>
      <c r="BC183" s="21"/>
    </row>
    <row r="184" ht="18.0" customHeight="1">
      <c r="A184" s="79"/>
      <c r="B184" s="63"/>
      <c r="C184" s="90"/>
      <c r="D184" s="91" t="str">
        <f>IFERROR(__xludf.DUMMYFUNCTION("IF(C184="""","""",REGEXEXTRACT(C184,""www.*.com""))"),"")</f>
        <v/>
      </c>
      <c r="E184" s="92" t="str">
        <f>IF(C184="","",VLOOKUP(D184, 'Sites e Siglas'!A182:C381,2))</f>
        <v/>
      </c>
      <c r="F184" s="92" t="str">
        <f>IF(C184="","",VLOOKUP(D184, 'Sites e Siglas'!A182:C381,3))</f>
        <v/>
      </c>
      <c r="G184" s="92"/>
      <c r="H184" s="97" t="str">
        <f>IFERROR(__xludf.DUMMYFUNCTION("IF(#REF!="""","""",INDEX(SPLIT(#REF!, "" x ""), 0, 1))"),"#REF!")</f>
        <v>#REF!</v>
      </c>
      <c r="I184" s="97" t="str">
        <f>IFERROR(__xludf.DUMMYFUNCTION("IF(#REF!="""","""",INDEX(SPLIT(#REF!, "" x ""), 0, 2))"),"#REF!")</f>
        <v>#REF!</v>
      </c>
      <c r="J184" s="97" t="str">
        <f>IFERROR(__xludf.DUMMYFUNCTION("IF(#REF!="""","""",INDEX(SPLIT(#REF!, "" x ""), 0, 3))"),"#REF!")</f>
        <v>#REF!</v>
      </c>
      <c r="K184" s="94" t="str">
        <f t="shared" si="1"/>
        <v>#REF!</v>
      </c>
      <c r="L184" s="88"/>
      <c r="M184" s="43"/>
      <c r="N184" s="43" t="str">
        <f t="shared" si="24"/>
        <v/>
      </c>
      <c r="O184" s="43"/>
      <c r="P184" s="43" t="str">
        <f t="shared" si="2"/>
        <v/>
      </c>
      <c r="Q184" s="31"/>
      <c r="R184" s="43"/>
      <c r="S184" s="80"/>
      <c r="T184" s="31"/>
      <c r="U184" s="82"/>
      <c r="V184" s="75" t="str">
        <f t="shared" si="3"/>
        <v/>
      </c>
      <c r="W184" s="75" t="str">
        <f t="shared" si="4"/>
        <v/>
      </c>
      <c r="X184" s="47" t="str">
        <f t="shared" si="5"/>
        <v/>
      </c>
      <c r="Y184" s="47" t="str">
        <f t="shared" si="6"/>
        <v/>
      </c>
      <c r="Z184" s="31"/>
      <c r="AA184" s="49" t="str">
        <f t="shared" si="7"/>
        <v/>
      </c>
      <c r="AB184" s="49" t="str">
        <f t="shared" si="8"/>
        <v/>
      </c>
      <c r="AC184" s="50" t="str">
        <f t="shared" si="9"/>
        <v/>
      </c>
      <c r="AD184" s="96" t="str">
        <f t="shared" si="10"/>
        <v/>
      </c>
      <c r="AE184" s="50" t="str">
        <f t="shared" si="11"/>
        <v/>
      </c>
      <c r="AF184" s="96" t="str">
        <f t="shared" si="12"/>
        <v/>
      </c>
      <c r="AG184" s="50" t="str">
        <f t="shared" si="16"/>
        <v/>
      </c>
      <c r="AH184" s="31"/>
      <c r="AI184" s="51"/>
      <c r="AJ184" s="52"/>
      <c r="AK184" s="65"/>
      <c r="AL184" s="54" t="str">
        <f t="shared" si="13"/>
        <v/>
      </c>
      <c r="AM184" s="55" t="str">
        <f t="shared" si="14"/>
        <v/>
      </c>
      <c r="AN184" s="54" t="str">
        <f t="shared" si="17"/>
        <v/>
      </c>
      <c r="AO184" s="56" t="str">
        <f t="shared" si="18"/>
        <v/>
      </c>
      <c r="AP184" s="54" t="str">
        <f t="shared" si="19"/>
        <v/>
      </c>
      <c r="AQ184" s="54" t="str">
        <f t="shared" si="20"/>
        <v/>
      </c>
      <c r="AR184" s="54" t="str">
        <f t="shared" si="21"/>
        <v/>
      </c>
      <c r="AS184" s="54" t="str">
        <f t="shared" si="22"/>
        <v/>
      </c>
      <c r="AT184" s="57" t="str">
        <f t="shared" si="23"/>
        <v/>
      </c>
      <c r="AU184" s="65"/>
      <c r="AV184" s="81"/>
      <c r="AW184" s="65"/>
      <c r="AX184" s="21"/>
      <c r="AY184" s="76"/>
      <c r="AZ184" s="21"/>
      <c r="BA184" s="21"/>
      <c r="BB184" s="21"/>
      <c r="BC184" s="21"/>
    </row>
    <row r="185" ht="18.0" customHeight="1">
      <c r="A185" s="79"/>
      <c r="B185" s="63"/>
      <c r="C185" s="90"/>
      <c r="D185" s="91" t="str">
        <f>IFERROR(__xludf.DUMMYFUNCTION("IF(C185="""","""",REGEXEXTRACT(C185,""www.*.com""))"),"")</f>
        <v/>
      </c>
      <c r="E185" s="92" t="str">
        <f>IF(C185="","",VLOOKUP(D185, 'Sites e Siglas'!A183:C382,2))</f>
        <v/>
      </c>
      <c r="F185" s="92" t="str">
        <f>IF(C185="","",VLOOKUP(D185, 'Sites e Siglas'!A183:C382,3))</f>
        <v/>
      </c>
      <c r="G185" s="92"/>
      <c r="H185" s="98" t="str">
        <f>IFERROR(__xludf.DUMMYFUNCTION("IF(#REF!="""","""",INDEX(SPLIT(#REF!, "" x ""), 0, 1))"),"#REF!")</f>
        <v>#REF!</v>
      </c>
      <c r="I185" s="98" t="str">
        <f>IFERROR(__xludf.DUMMYFUNCTION("IF(#REF!="""","""",INDEX(SPLIT(#REF!, "" x ""), 0, 2))"),"#REF!")</f>
        <v>#REF!</v>
      </c>
      <c r="J185" s="98" t="str">
        <f>IFERROR(__xludf.DUMMYFUNCTION("IF(#REF!="""","""",INDEX(SPLIT(#REF!, "" x ""), 0, 3))"),"#REF!")</f>
        <v>#REF!</v>
      </c>
      <c r="K185" s="94" t="str">
        <f t="shared" si="1"/>
        <v>#REF!</v>
      </c>
      <c r="L185" s="88"/>
      <c r="M185" s="43"/>
      <c r="N185" s="43" t="str">
        <f t="shared" si="24"/>
        <v/>
      </c>
      <c r="O185" s="43"/>
      <c r="P185" s="43" t="str">
        <f t="shared" si="2"/>
        <v/>
      </c>
      <c r="Q185" s="31"/>
      <c r="R185" s="43"/>
      <c r="S185" s="80"/>
      <c r="T185" s="31"/>
      <c r="U185" s="82"/>
      <c r="V185" s="75" t="str">
        <f t="shared" si="3"/>
        <v/>
      </c>
      <c r="W185" s="75" t="str">
        <f t="shared" si="4"/>
        <v/>
      </c>
      <c r="X185" s="47" t="str">
        <f t="shared" si="5"/>
        <v/>
      </c>
      <c r="Y185" s="47" t="str">
        <f t="shared" si="6"/>
        <v/>
      </c>
      <c r="Z185" s="31"/>
      <c r="AA185" s="49" t="str">
        <f t="shared" si="7"/>
        <v/>
      </c>
      <c r="AB185" s="49" t="str">
        <f t="shared" si="8"/>
        <v/>
      </c>
      <c r="AC185" s="50" t="str">
        <f t="shared" si="9"/>
        <v/>
      </c>
      <c r="AD185" s="96" t="str">
        <f t="shared" si="10"/>
        <v/>
      </c>
      <c r="AE185" s="50" t="str">
        <f t="shared" si="11"/>
        <v/>
      </c>
      <c r="AF185" s="96" t="str">
        <f t="shared" si="12"/>
        <v/>
      </c>
      <c r="AG185" s="50" t="str">
        <f t="shared" si="16"/>
        <v/>
      </c>
      <c r="AH185" s="31"/>
      <c r="AI185" s="51"/>
      <c r="AJ185" s="52"/>
      <c r="AK185" s="65"/>
      <c r="AL185" s="54" t="str">
        <f t="shared" si="13"/>
        <v/>
      </c>
      <c r="AM185" s="55" t="str">
        <f t="shared" si="14"/>
        <v/>
      </c>
      <c r="AN185" s="54" t="str">
        <f t="shared" si="17"/>
        <v/>
      </c>
      <c r="AO185" s="56" t="str">
        <f t="shared" si="18"/>
        <v/>
      </c>
      <c r="AP185" s="54" t="str">
        <f t="shared" si="19"/>
        <v/>
      </c>
      <c r="AQ185" s="54" t="str">
        <f t="shared" si="20"/>
        <v/>
      </c>
      <c r="AR185" s="54" t="str">
        <f t="shared" si="21"/>
        <v/>
      </c>
      <c r="AS185" s="54" t="str">
        <f t="shared" si="22"/>
        <v/>
      </c>
      <c r="AT185" s="57" t="str">
        <f t="shared" si="23"/>
        <v/>
      </c>
      <c r="AU185" s="65"/>
      <c r="AV185" s="81"/>
      <c r="AW185" s="65"/>
      <c r="AX185" s="21"/>
      <c r="AY185" s="76"/>
      <c r="AZ185" s="21"/>
      <c r="BA185" s="21"/>
      <c r="BB185" s="21"/>
      <c r="BC185" s="21"/>
    </row>
    <row r="186" ht="18.0" customHeight="1">
      <c r="A186" s="79"/>
      <c r="B186" s="63"/>
      <c r="C186" s="90"/>
      <c r="D186" s="91" t="str">
        <f>IFERROR(__xludf.DUMMYFUNCTION("IF(C186="""","""",REGEXEXTRACT(C186,""www.*.com""))"),"")</f>
        <v/>
      </c>
      <c r="E186" s="92" t="str">
        <f>IF(C186="","",VLOOKUP(D186, 'Sites e Siglas'!A184:C383,2))</f>
        <v/>
      </c>
      <c r="F186" s="92" t="str">
        <f>IF(C186="","",VLOOKUP(D186, 'Sites e Siglas'!A184:C383,3))</f>
        <v/>
      </c>
      <c r="G186" s="92"/>
      <c r="H186" s="97" t="str">
        <f>IFERROR(__xludf.DUMMYFUNCTION("IF(#REF!="""","""",INDEX(SPLIT(#REF!, "" x ""), 0, 1))"),"#REF!")</f>
        <v>#REF!</v>
      </c>
      <c r="I186" s="97" t="str">
        <f>IFERROR(__xludf.DUMMYFUNCTION("IF(#REF!="""","""",INDEX(SPLIT(#REF!, "" x ""), 0, 2))"),"#REF!")</f>
        <v>#REF!</v>
      </c>
      <c r="J186" s="97" t="str">
        <f>IFERROR(__xludf.DUMMYFUNCTION("IF(#REF!="""","""",INDEX(SPLIT(#REF!, "" x ""), 0, 3))"),"#REF!")</f>
        <v>#REF!</v>
      </c>
      <c r="K186" s="94" t="str">
        <f t="shared" si="1"/>
        <v>#REF!</v>
      </c>
      <c r="L186" s="88"/>
      <c r="M186" s="43"/>
      <c r="N186" s="43" t="str">
        <f t="shared" si="24"/>
        <v/>
      </c>
      <c r="O186" s="43"/>
      <c r="P186" s="43" t="str">
        <f t="shared" si="2"/>
        <v/>
      </c>
      <c r="Q186" s="31"/>
      <c r="R186" s="43"/>
      <c r="S186" s="80"/>
      <c r="T186" s="31"/>
      <c r="U186" s="82"/>
      <c r="V186" s="75" t="str">
        <f t="shared" si="3"/>
        <v/>
      </c>
      <c r="W186" s="75" t="str">
        <f t="shared" si="4"/>
        <v/>
      </c>
      <c r="X186" s="47" t="str">
        <f t="shared" si="5"/>
        <v/>
      </c>
      <c r="Y186" s="47" t="str">
        <f t="shared" si="6"/>
        <v/>
      </c>
      <c r="Z186" s="31"/>
      <c r="AA186" s="49" t="str">
        <f t="shared" si="7"/>
        <v/>
      </c>
      <c r="AB186" s="49" t="str">
        <f t="shared" si="8"/>
        <v/>
      </c>
      <c r="AC186" s="50" t="str">
        <f t="shared" si="9"/>
        <v/>
      </c>
      <c r="AD186" s="96" t="str">
        <f t="shared" si="10"/>
        <v/>
      </c>
      <c r="AE186" s="50" t="str">
        <f t="shared" si="11"/>
        <v/>
      </c>
      <c r="AF186" s="96" t="str">
        <f t="shared" si="12"/>
        <v/>
      </c>
      <c r="AG186" s="50" t="str">
        <f t="shared" si="16"/>
        <v/>
      </c>
      <c r="AH186" s="31"/>
      <c r="AI186" s="51"/>
      <c r="AJ186" s="52"/>
      <c r="AK186" s="65"/>
      <c r="AL186" s="54" t="str">
        <f t="shared" si="13"/>
        <v/>
      </c>
      <c r="AM186" s="55" t="str">
        <f t="shared" si="14"/>
        <v/>
      </c>
      <c r="AN186" s="54" t="str">
        <f t="shared" si="17"/>
        <v/>
      </c>
      <c r="AO186" s="56" t="str">
        <f t="shared" si="18"/>
        <v/>
      </c>
      <c r="AP186" s="54" t="str">
        <f t="shared" si="19"/>
        <v/>
      </c>
      <c r="AQ186" s="54" t="str">
        <f t="shared" si="20"/>
        <v/>
      </c>
      <c r="AR186" s="54" t="str">
        <f t="shared" si="21"/>
        <v/>
      </c>
      <c r="AS186" s="54" t="str">
        <f t="shared" si="22"/>
        <v/>
      </c>
      <c r="AT186" s="57" t="str">
        <f t="shared" si="23"/>
        <v/>
      </c>
      <c r="AU186" s="65"/>
      <c r="AV186" s="81"/>
      <c r="AW186" s="65"/>
      <c r="AX186" s="21"/>
      <c r="AY186" s="76"/>
      <c r="AZ186" s="21"/>
      <c r="BA186" s="21"/>
      <c r="BB186" s="21"/>
      <c r="BC186" s="21"/>
    </row>
    <row r="187" ht="18.0" customHeight="1">
      <c r="A187" s="79"/>
      <c r="B187" s="63"/>
      <c r="C187" s="90"/>
      <c r="D187" s="91" t="str">
        <f>IFERROR(__xludf.DUMMYFUNCTION("IF(C187="""","""",REGEXEXTRACT(C187,""www.*.com""))"),"")</f>
        <v/>
      </c>
      <c r="E187" s="92" t="str">
        <f>IF(C187="","",VLOOKUP(D187, 'Sites e Siglas'!A185:C384,2))</f>
        <v/>
      </c>
      <c r="F187" s="92" t="str">
        <f>IF(C187="","",VLOOKUP(D187, 'Sites e Siglas'!A185:C384,3))</f>
        <v/>
      </c>
      <c r="G187" s="92"/>
      <c r="H187" s="98" t="str">
        <f>IFERROR(__xludf.DUMMYFUNCTION("IF(#REF!="""","""",INDEX(SPLIT(#REF!, "" x ""), 0, 1))"),"#REF!")</f>
        <v>#REF!</v>
      </c>
      <c r="I187" s="98" t="str">
        <f>IFERROR(__xludf.DUMMYFUNCTION("IF(#REF!="""","""",INDEX(SPLIT(#REF!, "" x ""), 0, 2))"),"#REF!")</f>
        <v>#REF!</v>
      </c>
      <c r="J187" s="98" t="str">
        <f>IFERROR(__xludf.DUMMYFUNCTION("IF(#REF!="""","""",INDEX(SPLIT(#REF!, "" x ""), 0, 3))"),"#REF!")</f>
        <v>#REF!</v>
      </c>
      <c r="K187" s="94" t="str">
        <f t="shared" si="1"/>
        <v>#REF!</v>
      </c>
      <c r="L187" s="88"/>
      <c r="M187" s="43"/>
      <c r="N187" s="43" t="str">
        <f t="shared" si="24"/>
        <v/>
      </c>
      <c r="O187" s="43"/>
      <c r="P187" s="43" t="str">
        <f t="shared" si="2"/>
        <v/>
      </c>
      <c r="Q187" s="31"/>
      <c r="R187" s="43"/>
      <c r="S187" s="80"/>
      <c r="T187" s="31"/>
      <c r="U187" s="82"/>
      <c r="V187" s="75" t="str">
        <f t="shared" si="3"/>
        <v/>
      </c>
      <c r="W187" s="75" t="str">
        <f t="shared" si="4"/>
        <v/>
      </c>
      <c r="X187" s="47" t="str">
        <f t="shared" si="5"/>
        <v/>
      </c>
      <c r="Y187" s="47" t="str">
        <f t="shared" si="6"/>
        <v/>
      </c>
      <c r="Z187" s="31"/>
      <c r="AA187" s="49" t="str">
        <f t="shared" si="7"/>
        <v/>
      </c>
      <c r="AB187" s="49" t="str">
        <f t="shared" si="8"/>
        <v/>
      </c>
      <c r="AC187" s="50" t="str">
        <f t="shared" si="9"/>
        <v/>
      </c>
      <c r="AD187" s="96" t="str">
        <f t="shared" si="10"/>
        <v/>
      </c>
      <c r="AE187" s="50" t="str">
        <f t="shared" si="11"/>
        <v/>
      </c>
      <c r="AF187" s="96" t="str">
        <f t="shared" si="12"/>
        <v/>
      </c>
      <c r="AG187" s="50" t="str">
        <f t="shared" si="16"/>
        <v/>
      </c>
      <c r="AH187" s="31"/>
      <c r="AI187" s="51"/>
      <c r="AJ187" s="52"/>
      <c r="AK187" s="65"/>
      <c r="AL187" s="54" t="str">
        <f t="shared" si="13"/>
        <v/>
      </c>
      <c r="AM187" s="55" t="str">
        <f t="shared" si="14"/>
        <v/>
      </c>
      <c r="AN187" s="54" t="str">
        <f t="shared" si="17"/>
        <v/>
      </c>
      <c r="AO187" s="56" t="str">
        <f t="shared" si="18"/>
        <v/>
      </c>
      <c r="AP187" s="54" t="str">
        <f t="shared" si="19"/>
        <v/>
      </c>
      <c r="AQ187" s="54" t="str">
        <f t="shared" si="20"/>
        <v/>
      </c>
      <c r="AR187" s="54" t="str">
        <f t="shared" si="21"/>
        <v/>
      </c>
      <c r="AS187" s="54" t="str">
        <f t="shared" si="22"/>
        <v/>
      </c>
      <c r="AT187" s="57" t="str">
        <f t="shared" si="23"/>
        <v/>
      </c>
      <c r="AU187" s="65"/>
      <c r="AV187" s="81"/>
      <c r="AW187" s="65"/>
      <c r="AX187" s="21"/>
      <c r="AY187" s="76"/>
      <c r="AZ187" s="21"/>
      <c r="BA187" s="21"/>
      <c r="BB187" s="21"/>
      <c r="BC187" s="21"/>
    </row>
    <row r="188" ht="18.0" customHeight="1">
      <c r="A188" s="79"/>
      <c r="B188" s="63"/>
      <c r="C188" s="90"/>
      <c r="D188" s="91" t="str">
        <f>IFERROR(__xludf.DUMMYFUNCTION("IF(C188="""","""",REGEXEXTRACT(C188,""www.*.com""))"),"")</f>
        <v/>
      </c>
      <c r="E188" s="92" t="str">
        <f>IF(C188="","",VLOOKUP(D188, 'Sites e Siglas'!A186:C385,2))</f>
        <v/>
      </c>
      <c r="F188" s="92" t="str">
        <f>IF(C188="","",VLOOKUP(D188, 'Sites e Siglas'!A186:C385,3))</f>
        <v/>
      </c>
      <c r="G188" s="92"/>
      <c r="H188" s="97" t="str">
        <f>IFERROR(__xludf.DUMMYFUNCTION("IF(#REF!="""","""",INDEX(SPLIT(#REF!, "" x ""), 0, 1))"),"#REF!")</f>
        <v>#REF!</v>
      </c>
      <c r="I188" s="97" t="str">
        <f>IFERROR(__xludf.DUMMYFUNCTION("IF(#REF!="""","""",INDEX(SPLIT(#REF!, "" x ""), 0, 2))"),"#REF!")</f>
        <v>#REF!</v>
      </c>
      <c r="J188" s="97" t="str">
        <f>IFERROR(__xludf.DUMMYFUNCTION("IF(#REF!="""","""",INDEX(SPLIT(#REF!, "" x ""), 0, 3))"),"#REF!")</f>
        <v>#REF!</v>
      </c>
      <c r="K188" s="94" t="str">
        <f t="shared" si="1"/>
        <v>#REF!</v>
      </c>
      <c r="L188" s="88"/>
      <c r="M188" s="43"/>
      <c r="N188" s="43" t="str">
        <f t="shared" si="24"/>
        <v/>
      </c>
      <c r="O188" s="43"/>
      <c r="P188" s="43" t="str">
        <f t="shared" si="2"/>
        <v/>
      </c>
      <c r="Q188" s="31"/>
      <c r="R188" s="43"/>
      <c r="S188" s="80"/>
      <c r="T188" s="31"/>
      <c r="U188" s="82"/>
      <c r="V188" s="75" t="str">
        <f t="shared" si="3"/>
        <v/>
      </c>
      <c r="W188" s="75" t="str">
        <f t="shared" si="4"/>
        <v/>
      </c>
      <c r="X188" s="47" t="str">
        <f t="shared" si="5"/>
        <v/>
      </c>
      <c r="Y188" s="47" t="str">
        <f t="shared" si="6"/>
        <v/>
      </c>
      <c r="Z188" s="31"/>
      <c r="AA188" s="49" t="str">
        <f t="shared" si="7"/>
        <v/>
      </c>
      <c r="AB188" s="49" t="str">
        <f t="shared" si="8"/>
        <v/>
      </c>
      <c r="AC188" s="50" t="str">
        <f t="shared" si="9"/>
        <v/>
      </c>
      <c r="AD188" s="96" t="str">
        <f t="shared" si="10"/>
        <v/>
      </c>
      <c r="AE188" s="50" t="str">
        <f t="shared" si="11"/>
        <v/>
      </c>
      <c r="AF188" s="96" t="str">
        <f t="shared" si="12"/>
        <v/>
      </c>
      <c r="AG188" s="50" t="str">
        <f t="shared" si="16"/>
        <v/>
      </c>
      <c r="AH188" s="31"/>
      <c r="AI188" s="51"/>
      <c r="AJ188" s="52"/>
      <c r="AK188" s="65"/>
      <c r="AL188" s="54" t="str">
        <f t="shared" si="13"/>
        <v/>
      </c>
      <c r="AM188" s="55" t="str">
        <f t="shared" si="14"/>
        <v/>
      </c>
      <c r="AN188" s="54" t="str">
        <f t="shared" si="17"/>
        <v/>
      </c>
      <c r="AO188" s="56" t="str">
        <f t="shared" si="18"/>
        <v/>
      </c>
      <c r="AP188" s="54" t="str">
        <f t="shared" si="19"/>
        <v/>
      </c>
      <c r="AQ188" s="54" t="str">
        <f t="shared" si="20"/>
        <v/>
      </c>
      <c r="AR188" s="54" t="str">
        <f t="shared" si="21"/>
        <v/>
      </c>
      <c r="AS188" s="54" t="str">
        <f t="shared" si="22"/>
        <v/>
      </c>
      <c r="AT188" s="57" t="str">
        <f t="shared" si="23"/>
        <v/>
      </c>
      <c r="AU188" s="65"/>
      <c r="AV188" s="81"/>
      <c r="AW188" s="65"/>
      <c r="AX188" s="21"/>
      <c r="AY188" s="76"/>
      <c r="AZ188" s="21"/>
      <c r="BA188" s="21"/>
      <c r="BB188" s="21"/>
      <c r="BC188" s="21"/>
    </row>
    <row r="189" ht="18.0" customHeight="1">
      <c r="A189" s="79"/>
      <c r="B189" s="63"/>
      <c r="C189" s="90"/>
      <c r="D189" s="91" t="str">
        <f>IFERROR(__xludf.DUMMYFUNCTION("IF(C189="""","""",REGEXEXTRACT(C189,""www.*.com""))"),"")</f>
        <v/>
      </c>
      <c r="E189" s="92" t="str">
        <f>IF(C189="","",VLOOKUP(D189, 'Sites e Siglas'!A187:C386,2))</f>
        <v/>
      </c>
      <c r="F189" s="92" t="str">
        <f>IF(C189="","",VLOOKUP(D189, 'Sites e Siglas'!A187:C386,3))</f>
        <v/>
      </c>
      <c r="G189" s="92"/>
      <c r="H189" s="98" t="str">
        <f>IFERROR(__xludf.DUMMYFUNCTION("IF(#REF!="""","""",INDEX(SPLIT(#REF!, "" x ""), 0, 1))"),"#REF!")</f>
        <v>#REF!</v>
      </c>
      <c r="I189" s="98" t="str">
        <f>IFERROR(__xludf.DUMMYFUNCTION("IF(#REF!="""","""",INDEX(SPLIT(#REF!, "" x ""), 0, 2))"),"#REF!")</f>
        <v>#REF!</v>
      </c>
      <c r="J189" s="98" t="str">
        <f>IFERROR(__xludf.DUMMYFUNCTION("IF(#REF!="""","""",INDEX(SPLIT(#REF!, "" x ""), 0, 3))"),"#REF!")</f>
        <v>#REF!</v>
      </c>
      <c r="K189" s="94" t="str">
        <f t="shared" si="1"/>
        <v>#REF!</v>
      </c>
      <c r="L189" s="88"/>
      <c r="M189" s="43"/>
      <c r="N189" s="43" t="str">
        <f t="shared" si="24"/>
        <v/>
      </c>
      <c r="O189" s="43"/>
      <c r="P189" s="43" t="str">
        <f t="shared" si="2"/>
        <v/>
      </c>
      <c r="Q189" s="31"/>
      <c r="R189" s="43"/>
      <c r="S189" s="80"/>
      <c r="T189" s="31"/>
      <c r="U189" s="82"/>
      <c r="V189" s="75" t="str">
        <f t="shared" si="3"/>
        <v/>
      </c>
      <c r="W189" s="75" t="str">
        <f t="shared" si="4"/>
        <v/>
      </c>
      <c r="X189" s="47" t="str">
        <f t="shared" si="5"/>
        <v/>
      </c>
      <c r="Y189" s="47" t="str">
        <f t="shared" si="6"/>
        <v/>
      </c>
      <c r="Z189" s="31"/>
      <c r="AA189" s="49" t="str">
        <f t="shared" si="7"/>
        <v/>
      </c>
      <c r="AB189" s="49" t="str">
        <f t="shared" si="8"/>
        <v/>
      </c>
      <c r="AC189" s="50" t="str">
        <f t="shared" si="9"/>
        <v/>
      </c>
      <c r="AD189" s="96" t="str">
        <f t="shared" si="10"/>
        <v/>
      </c>
      <c r="AE189" s="50" t="str">
        <f t="shared" si="11"/>
        <v/>
      </c>
      <c r="AF189" s="96" t="str">
        <f t="shared" si="12"/>
        <v/>
      </c>
      <c r="AG189" s="50" t="str">
        <f t="shared" si="16"/>
        <v/>
      </c>
      <c r="AH189" s="31"/>
      <c r="AI189" s="51"/>
      <c r="AJ189" s="52"/>
      <c r="AK189" s="65"/>
      <c r="AL189" s="54" t="str">
        <f t="shared" si="13"/>
        <v/>
      </c>
      <c r="AM189" s="55" t="str">
        <f t="shared" si="14"/>
        <v/>
      </c>
      <c r="AN189" s="54" t="str">
        <f t="shared" si="17"/>
        <v/>
      </c>
      <c r="AO189" s="56" t="str">
        <f t="shared" si="18"/>
        <v/>
      </c>
      <c r="AP189" s="54" t="str">
        <f t="shared" si="19"/>
        <v/>
      </c>
      <c r="AQ189" s="54" t="str">
        <f t="shared" si="20"/>
        <v/>
      </c>
      <c r="AR189" s="54" t="str">
        <f t="shared" si="21"/>
        <v/>
      </c>
      <c r="AS189" s="54" t="str">
        <f t="shared" si="22"/>
        <v/>
      </c>
      <c r="AT189" s="57" t="str">
        <f t="shared" si="23"/>
        <v/>
      </c>
      <c r="AU189" s="65"/>
      <c r="AV189" s="81"/>
      <c r="AW189" s="65"/>
      <c r="AX189" s="21"/>
      <c r="AY189" s="76"/>
      <c r="AZ189" s="21"/>
      <c r="BA189" s="21"/>
      <c r="BB189" s="21"/>
      <c r="BC189" s="21"/>
    </row>
    <row r="190" ht="18.0" customHeight="1">
      <c r="A190" s="79"/>
      <c r="B190" s="63"/>
      <c r="C190" s="90"/>
      <c r="D190" s="91" t="str">
        <f>IFERROR(__xludf.DUMMYFUNCTION("IF(C190="""","""",REGEXEXTRACT(C190,""www.*.com""))"),"")</f>
        <v/>
      </c>
      <c r="E190" s="92" t="str">
        <f>IF(C190="","",VLOOKUP(D190, 'Sites e Siglas'!A188:C387,2))</f>
        <v/>
      </c>
      <c r="F190" s="92" t="str">
        <f>IF(C190="","",VLOOKUP(D190, 'Sites e Siglas'!A188:C387,3))</f>
        <v/>
      </c>
      <c r="G190" s="92"/>
      <c r="H190" s="97" t="str">
        <f>IFERROR(__xludf.DUMMYFUNCTION("IF(#REF!="""","""",INDEX(SPLIT(#REF!, "" x ""), 0, 1))"),"#REF!")</f>
        <v>#REF!</v>
      </c>
      <c r="I190" s="97" t="str">
        <f>IFERROR(__xludf.DUMMYFUNCTION("IF(#REF!="""","""",INDEX(SPLIT(#REF!, "" x ""), 0, 2))"),"#REF!")</f>
        <v>#REF!</v>
      </c>
      <c r="J190" s="97" t="str">
        <f>IFERROR(__xludf.DUMMYFUNCTION("IF(#REF!="""","""",INDEX(SPLIT(#REF!, "" x ""), 0, 3))"),"#REF!")</f>
        <v>#REF!</v>
      </c>
      <c r="K190" s="94" t="str">
        <f t="shared" si="1"/>
        <v>#REF!</v>
      </c>
      <c r="L190" s="88"/>
      <c r="M190" s="43"/>
      <c r="N190" s="43" t="str">
        <f t="shared" si="24"/>
        <v/>
      </c>
      <c r="O190" s="43"/>
      <c r="P190" s="43" t="str">
        <f t="shared" si="2"/>
        <v/>
      </c>
      <c r="Q190" s="31"/>
      <c r="R190" s="43"/>
      <c r="S190" s="80"/>
      <c r="T190" s="31"/>
      <c r="U190" s="82"/>
      <c r="V190" s="75" t="str">
        <f t="shared" si="3"/>
        <v/>
      </c>
      <c r="W190" s="75" t="str">
        <f t="shared" si="4"/>
        <v/>
      </c>
      <c r="X190" s="47" t="str">
        <f t="shared" si="5"/>
        <v/>
      </c>
      <c r="Y190" s="47" t="str">
        <f t="shared" si="6"/>
        <v/>
      </c>
      <c r="Z190" s="31"/>
      <c r="AA190" s="49" t="str">
        <f t="shared" si="7"/>
        <v/>
      </c>
      <c r="AB190" s="49" t="str">
        <f t="shared" si="8"/>
        <v/>
      </c>
      <c r="AC190" s="50" t="str">
        <f t="shared" si="9"/>
        <v/>
      </c>
      <c r="AD190" s="96" t="str">
        <f t="shared" si="10"/>
        <v/>
      </c>
      <c r="AE190" s="50" t="str">
        <f t="shared" si="11"/>
        <v/>
      </c>
      <c r="AF190" s="96" t="str">
        <f t="shared" si="12"/>
        <v/>
      </c>
      <c r="AG190" s="50" t="str">
        <f t="shared" si="16"/>
        <v/>
      </c>
      <c r="AH190" s="31"/>
      <c r="AI190" s="51"/>
      <c r="AJ190" s="52"/>
      <c r="AK190" s="65"/>
      <c r="AL190" s="54" t="str">
        <f t="shared" si="13"/>
        <v/>
      </c>
      <c r="AM190" s="55" t="str">
        <f t="shared" si="14"/>
        <v/>
      </c>
      <c r="AN190" s="54" t="str">
        <f t="shared" si="17"/>
        <v/>
      </c>
      <c r="AO190" s="56" t="str">
        <f t="shared" si="18"/>
        <v/>
      </c>
      <c r="AP190" s="54" t="str">
        <f t="shared" si="19"/>
        <v/>
      </c>
      <c r="AQ190" s="54" t="str">
        <f t="shared" si="20"/>
        <v/>
      </c>
      <c r="AR190" s="54" t="str">
        <f t="shared" si="21"/>
        <v/>
      </c>
      <c r="AS190" s="54" t="str">
        <f t="shared" si="22"/>
        <v/>
      </c>
      <c r="AT190" s="57" t="str">
        <f t="shared" si="23"/>
        <v/>
      </c>
      <c r="AU190" s="65"/>
      <c r="AV190" s="81"/>
      <c r="AW190" s="65"/>
      <c r="AX190" s="21"/>
      <c r="AY190" s="76"/>
      <c r="AZ190" s="21"/>
      <c r="BA190" s="21"/>
      <c r="BB190" s="21"/>
      <c r="BC190" s="21"/>
    </row>
    <row r="191" ht="18.0" customHeight="1">
      <c r="A191" s="79"/>
      <c r="B191" s="63"/>
      <c r="C191" s="90"/>
      <c r="D191" s="91" t="str">
        <f>IFERROR(__xludf.DUMMYFUNCTION("IF(C191="""","""",REGEXEXTRACT(C191,""www.*.com""))"),"")</f>
        <v/>
      </c>
      <c r="E191" s="92" t="str">
        <f>IF(C191="","",VLOOKUP(D191, 'Sites e Siglas'!A189:C388,2))</f>
        <v/>
      </c>
      <c r="F191" s="92" t="str">
        <f>IF(C191="","",VLOOKUP(D191, 'Sites e Siglas'!A189:C388,3))</f>
        <v/>
      </c>
      <c r="G191" s="92"/>
      <c r="H191" s="98" t="str">
        <f>IFERROR(__xludf.DUMMYFUNCTION("IF(#REF!="""","""",INDEX(SPLIT(#REF!, "" x ""), 0, 1))"),"#REF!")</f>
        <v>#REF!</v>
      </c>
      <c r="I191" s="98" t="str">
        <f>IFERROR(__xludf.DUMMYFUNCTION("IF(#REF!="""","""",INDEX(SPLIT(#REF!, "" x ""), 0, 2))"),"#REF!")</f>
        <v>#REF!</v>
      </c>
      <c r="J191" s="98" t="str">
        <f>IFERROR(__xludf.DUMMYFUNCTION("IF(#REF!="""","""",INDEX(SPLIT(#REF!, "" x ""), 0, 3))"),"#REF!")</f>
        <v>#REF!</v>
      </c>
      <c r="K191" s="94" t="str">
        <f t="shared" si="1"/>
        <v>#REF!</v>
      </c>
      <c r="L191" s="88"/>
      <c r="M191" s="43"/>
      <c r="N191" s="43" t="str">
        <f t="shared" si="24"/>
        <v/>
      </c>
      <c r="O191" s="43"/>
      <c r="P191" s="43" t="str">
        <f t="shared" si="2"/>
        <v/>
      </c>
      <c r="Q191" s="31"/>
      <c r="R191" s="43"/>
      <c r="S191" s="80"/>
      <c r="T191" s="31"/>
      <c r="U191" s="82"/>
      <c r="V191" s="75" t="str">
        <f t="shared" si="3"/>
        <v/>
      </c>
      <c r="W191" s="75" t="str">
        <f t="shared" si="4"/>
        <v/>
      </c>
      <c r="X191" s="47" t="str">
        <f t="shared" si="5"/>
        <v/>
      </c>
      <c r="Y191" s="47" t="str">
        <f t="shared" si="6"/>
        <v/>
      </c>
      <c r="Z191" s="31"/>
      <c r="AA191" s="49" t="str">
        <f t="shared" si="7"/>
        <v/>
      </c>
      <c r="AB191" s="49" t="str">
        <f t="shared" si="8"/>
        <v/>
      </c>
      <c r="AC191" s="50" t="str">
        <f t="shared" si="9"/>
        <v/>
      </c>
      <c r="AD191" s="96" t="str">
        <f t="shared" si="10"/>
        <v/>
      </c>
      <c r="AE191" s="50" t="str">
        <f t="shared" si="11"/>
        <v/>
      </c>
      <c r="AF191" s="96" t="str">
        <f t="shared" si="12"/>
        <v/>
      </c>
      <c r="AG191" s="50" t="str">
        <f t="shared" si="16"/>
        <v/>
      </c>
      <c r="AH191" s="31"/>
      <c r="AI191" s="51"/>
      <c r="AJ191" s="52"/>
      <c r="AK191" s="65"/>
      <c r="AL191" s="54" t="str">
        <f t="shared" si="13"/>
        <v/>
      </c>
      <c r="AM191" s="55" t="str">
        <f t="shared" si="14"/>
        <v/>
      </c>
      <c r="AN191" s="54" t="str">
        <f t="shared" si="17"/>
        <v/>
      </c>
      <c r="AO191" s="56" t="str">
        <f t="shared" si="18"/>
        <v/>
      </c>
      <c r="AP191" s="54" t="str">
        <f t="shared" si="19"/>
        <v/>
      </c>
      <c r="AQ191" s="54" t="str">
        <f t="shared" si="20"/>
        <v/>
      </c>
      <c r="AR191" s="54" t="str">
        <f t="shared" si="21"/>
        <v/>
      </c>
      <c r="AS191" s="54" t="str">
        <f t="shared" si="22"/>
        <v/>
      </c>
      <c r="AT191" s="57" t="str">
        <f t="shared" si="23"/>
        <v/>
      </c>
      <c r="AU191" s="65"/>
      <c r="AV191" s="81"/>
      <c r="AW191" s="65"/>
      <c r="AX191" s="21"/>
      <c r="AY191" s="76"/>
      <c r="AZ191" s="21"/>
      <c r="BA191" s="21"/>
      <c r="BB191" s="21"/>
      <c r="BC191" s="21"/>
    </row>
    <row r="192" ht="18.0" customHeight="1">
      <c r="A192" s="79"/>
      <c r="B192" s="63"/>
      <c r="C192" s="90"/>
      <c r="D192" s="91" t="str">
        <f>IFERROR(__xludf.DUMMYFUNCTION("IF(C192="""","""",REGEXEXTRACT(C192,""www.*.com""))"),"")</f>
        <v/>
      </c>
      <c r="E192" s="92" t="str">
        <f>IF(C192="","",VLOOKUP(D192, 'Sites e Siglas'!A190:C389,2))</f>
        <v/>
      </c>
      <c r="F192" s="92" t="str">
        <f>IF(C192="","",VLOOKUP(D192, 'Sites e Siglas'!A190:C389,3))</f>
        <v/>
      </c>
      <c r="G192" s="92"/>
      <c r="H192" s="97" t="str">
        <f>IFERROR(__xludf.DUMMYFUNCTION("IF(#REF!="""","""",INDEX(SPLIT(#REF!, "" x ""), 0, 1))"),"#REF!")</f>
        <v>#REF!</v>
      </c>
      <c r="I192" s="97" t="str">
        <f>IFERROR(__xludf.DUMMYFUNCTION("IF(#REF!="""","""",INDEX(SPLIT(#REF!, "" x ""), 0, 2))"),"#REF!")</f>
        <v>#REF!</v>
      </c>
      <c r="J192" s="97" t="str">
        <f>IFERROR(__xludf.DUMMYFUNCTION("IF(#REF!="""","""",INDEX(SPLIT(#REF!, "" x ""), 0, 3))"),"#REF!")</f>
        <v>#REF!</v>
      </c>
      <c r="K192" s="94" t="str">
        <f t="shared" si="1"/>
        <v>#REF!</v>
      </c>
      <c r="L192" s="88"/>
      <c r="M192" s="43"/>
      <c r="N192" s="43" t="str">
        <f t="shared" si="24"/>
        <v/>
      </c>
      <c r="O192" s="43"/>
      <c r="P192" s="43" t="str">
        <f t="shared" si="2"/>
        <v/>
      </c>
      <c r="Q192" s="31"/>
      <c r="R192" s="43"/>
      <c r="S192" s="80"/>
      <c r="T192" s="31"/>
      <c r="U192" s="82"/>
      <c r="V192" s="75" t="str">
        <f t="shared" si="3"/>
        <v/>
      </c>
      <c r="W192" s="75" t="str">
        <f t="shared" si="4"/>
        <v/>
      </c>
      <c r="X192" s="47" t="str">
        <f t="shared" si="5"/>
        <v/>
      </c>
      <c r="Y192" s="47" t="str">
        <f t="shared" si="6"/>
        <v/>
      </c>
      <c r="Z192" s="31"/>
      <c r="AA192" s="49" t="str">
        <f t="shared" si="7"/>
        <v/>
      </c>
      <c r="AB192" s="49" t="str">
        <f t="shared" si="8"/>
        <v/>
      </c>
      <c r="AC192" s="50" t="str">
        <f t="shared" si="9"/>
        <v/>
      </c>
      <c r="AD192" s="96" t="str">
        <f t="shared" si="10"/>
        <v/>
      </c>
      <c r="AE192" s="50" t="str">
        <f t="shared" si="11"/>
        <v/>
      </c>
      <c r="AF192" s="96" t="str">
        <f t="shared" si="12"/>
        <v/>
      </c>
      <c r="AG192" s="50" t="str">
        <f t="shared" si="16"/>
        <v/>
      </c>
      <c r="AH192" s="31"/>
      <c r="AI192" s="51"/>
      <c r="AJ192" s="52"/>
      <c r="AK192" s="65"/>
      <c r="AL192" s="54" t="str">
        <f t="shared" si="13"/>
        <v/>
      </c>
      <c r="AM192" s="55" t="str">
        <f t="shared" si="14"/>
        <v/>
      </c>
      <c r="AN192" s="54" t="str">
        <f t="shared" si="17"/>
        <v/>
      </c>
      <c r="AO192" s="56" t="str">
        <f t="shared" si="18"/>
        <v/>
      </c>
      <c r="AP192" s="54" t="str">
        <f t="shared" si="19"/>
        <v/>
      </c>
      <c r="AQ192" s="54" t="str">
        <f t="shared" si="20"/>
        <v/>
      </c>
      <c r="AR192" s="54" t="str">
        <f t="shared" si="21"/>
        <v/>
      </c>
      <c r="AS192" s="54" t="str">
        <f t="shared" si="22"/>
        <v/>
      </c>
      <c r="AT192" s="57" t="str">
        <f t="shared" si="23"/>
        <v/>
      </c>
      <c r="AU192" s="65"/>
      <c r="AV192" s="81"/>
      <c r="AW192" s="65"/>
      <c r="AX192" s="21"/>
      <c r="AY192" s="76"/>
      <c r="AZ192" s="21"/>
      <c r="BA192" s="21"/>
      <c r="BB192" s="21"/>
      <c r="BC192" s="21"/>
    </row>
    <row r="193" ht="18.0" customHeight="1">
      <c r="A193" s="79"/>
      <c r="B193" s="63"/>
      <c r="C193" s="90"/>
      <c r="D193" s="91" t="str">
        <f>IFERROR(__xludf.DUMMYFUNCTION("IF(C193="""","""",REGEXEXTRACT(C193,""www.*.com""))"),"")</f>
        <v/>
      </c>
      <c r="E193" s="92" t="str">
        <f>IF(C193="","",VLOOKUP(D193, 'Sites e Siglas'!A191:C390,2))</f>
        <v/>
      </c>
      <c r="F193" s="92" t="str">
        <f>IF(C193="","",VLOOKUP(D193, 'Sites e Siglas'!A191:C390,3))</f>
        <v/>
      </c>
      <c r="G193" s="92"/>
      <c r="H193" s="98" t="str">
        <f>IFERROR(__xludf.DUMMYFUNCTION("IF(#REF!="""","""",INDEX(SPLIT(#REF!, "" x ""), 0, 1))"),"#REF!")</f>
        <v>#REF!</v>
      </c>
      <c r="I193" s="98" t="str">
        <f>IFERROR(__xludf.DUMMYFUNCTION("IF(#REF!="""","""",INDEX(SPLIT(#REF!, "" x ""), 0, 2))"),"#REF!")</f>
        <v>#REF!</v>
      </c>
      <c r="J193" s="98" t="str">
        <f>IFERROR(__xludf.DUMMYFUNCTION("IF(#REF!="""","""",INDEX(SPLIT(#REF!, "" x ""), 0, 3))"),"#REF!")</f>
        <v>#REF!</v>
      </c>
      <c r="K193" s="94" t="str">
        <f t="shared" si="1"/>
        <v>#REF!</v>
      </c>
      <c r="L193" s="88"/>
      <c r="M193" s="43"/>
      <c r="N193" s="43" t="str">
        <f t="shared" si="24"/>
        <v/>
      </c>
      <c r="O193" s="43"/>
      <c r="P193" s="43" t="str">
        <f t="shared" si="2"/>
        <v/>
      </c>
      <c r="Q193" s="31"/>
      <c r="R193" s="43"/>
      <c r="S193" s="80"/>
      <c r="T193" s="31"/>
      <c r="U193" s="82"/>
      <c r="V193" s="75" t="str">
        <f t="shared" si="3"/>
        <v/>
      </c>
      <c r="W193" s="75" t="str">
        <f t="shared" si="4"/>
        <v/>
      </c>
      <c r="X193" s="47" t="str">
        <f t="shared" si="5"/>
        <v/>
      </c>
      <c r="Y193" s="47" t="str">
        <f t="shared" si="6"/>
        <v/>
      </c>
      <c r="Z193" s="31"/>
      <c r="AA193" s="49" t="str">
        <f t="shared" si="7"/>
        <v/>
      </c>
      <c r="AB193" s="49" t="str">
        <f t="shared" si="8"/>
        <v/>
      </c>
      <c r="AC193" s="50" t="str">
        <f t="shared" si="9"/>
        <v/>
      </c>
      <c r="AD193" s="96" t="str">
        <f t="shared" si="10"/>
        <v/>
      </c>
      <c r="AE193" s="50" t="str">
        <f t="shared" si="11"/>
        <v/>
      </c>
      <c r="AF193" s="96" t="str">
        <f t="shared" si="12"/>
        <v/>
      </c>
      <c r="AG193" s="50" t="str">
        <f t="shared" si="16"/>
        <v/>
      </c>
      <c r="AH193" s="31"/>
      <c r="AI193" s="51"/>
      <c r="AJ193" s="52"/>
      <c r="AK193" s="65"/>
      <c r="AL193" s="54" t="str">
        <f t="shared" si="13"/>
        <v/>
      </c>
      <c r="AM193" s="55" t="str">
        <f t="shared" si="14"/>
        <v/>
      </c>
      <c r="AN193" s="54" t="str">
        <f t="shared" si="17"/>
        <v/>
      </c>
      <c r="AO193" s="56" t="str">
        <f t="shared" si="18"/>
        <v/>
      </c>
      <c r="AP193" s="54" t="str">
        <f t="shared" si="19"/>
        <v/>
      </c>
      <c r="AQ193" s="54" t="str">
        <f t="shared" si="20"/>
        <v/>
      </c>
      <c r="AR193" s="54" t="str">
        <f t="shared" si="21"/>
        <v/>
      </c>
      <c r="AS193" s="54" t="str">
        <f t="shared" si="22"/>
        <v/>
      </c>
      <c r="AT193" s="57" t="str">
        <f t="shared" si="23"/>
        <v/>
      </c>
      <c r="AU193" s="65"/>
      <c r="AV193" s="81"/>
      <c r="AW193" s="65"/>
      <c r="AX193" s="21"/>
      <c r="AY193" s="76"/>
      <c r="AZ193" s="21"/>
      <c r="BA193" s="21"/>
      <c r="BB193" s="21"/>
      <c r="BC193" s="21"/>
    </row>
    <row r="194" ht="18.0" customHeight="1">
      <c r="A194" s="79"/>
      <c r="B194" s="63"/>
      <c r="C194" s="90"/>
      <c r="D194" s="91" t="str">
        <f>IFERROR(__xludf.DUMMYFUNCTION("IF(C194="""","""",REGEXEXTRACT(C194,""www.*.com""))"),"")</f>
        <v/>
      </c>
      <c r="E194" s="92" t="str">
        <f>IF(C194="","",VLOOKUP(D194, 'Sites e Siglas'!A192:C391,2))</f>
        <v/>
      </c>
      <c r="F194" s="92" t="str">
        <f>IF(C194="","",VLOOKUP(D194, 'Sites e Siglas'!A192:C391,3))</f>
        <v/>
      </c>
      <c r="G194" s="92"/>
      <c r="H194" s="97" t="str">
        <f>IFERROR(__xludf.DUMMYFUNCTION("IF(#REF!="""","""",INDEX(SPLIT(#REF!, "" x ""), 0, 1))"),"#REF!")</f>
        <v>#REF!</v>
      </c>
      <c r="I194" s="97" t="str">
        <f>IFERROR(__xludf.DUMMYFUNCTION("IF(#REF!="""","""",INDEX(SPLIT(#REF!, "" x ""), 0, 2))"),"#REF!")</f>
        <v>#REF!</v>
      </c>
      <c r="J194" s="97" t="str">
        <f>IFERROR(__xludf.DUMMYFUNCTION("IF(#REF!="""","""",INDEX(SPLIT(#REF!, "" x ""), 0, 3))"),"#REF!")</f>
        <v>#REF!</v>
      </c>
      <c r="K194" s="94" t="str">
        <f t="shared" si="1"/>
        <v>#REF!</v>
      </c>
      <c r="L194" s="88"/>
      <c r="M194" s="43"/>
      <c r="N194" s="43" t="str">
        <f t="shared" si="24"/>
        <v/>
      </c>
      <c r="O194" s="43"/>
      <c r="P194" s="43" t="str">
        <f t="shared" si="2"/>
        <v/>
      </c>
      <c r="Q194" s="31"/>
      <c r="R194" s="43"/>
      <c r="S194" s="80"/>
      <c r="T194" s="31"/>
      <c r="U194" s="82"/>
      <c r="V194" s="75" t="str">
        <f t="shared" si="3"/>
        <v/>
      </c>
      <c r="W194" s="75" t="str">
        <f t="shared" si="4"/>
        <v/>
      </c>
      <c r="X194" s="47" t="str">
        <f t="shared" si="5"/>
        <v/>
      </c>
      <c r="Y194" s="47" t="str">
        <f t="shared" si="6"/>
        <v/>
      </c>
      <c r="Z194" s="31"/>
      <c r="AA194" s="49" t="str">
        <f t="shared" si="7"/>
        <v/>
      </c>
      <c r="AB194" s="49" t="str">
        <f t="shared" si="8"/>
        <v/>
      </c>
      <c r="AC194" s="50" t="str">
        <f t="shared" si="9"/>
        <v/>
      </c>
      <c r="AD194" s="96" t="str">
        <f t="shared" si="10"/>
        <v/>
      </c>
      <c r="AE194" s="50" t="str">
        <f t="shared" si="11"/>
        <v/>
      </c>
      <c r="AF194" s="96" t="str">
        <f t="shared" si="12"/>
        <v/>
      </c>
      <c r="AG194" s="50" t="str">
        <f t="shared" si="16"/>
        <v/>
      </c>
      <c r="AH194" s="31"/>
      <c r="AI194" s="51"/>
      <c r="AJ194" s="52"/>
      <c r="AK194" s="65"/>
      <c r="AL194" s="54" t="str">
        <f t="shared" si="13"/>
        <v/>
      </c>
      <c r="AM194" s="55" t="str">
        <f t="shared" si="14"/>
        <v/>
      </c>
      <c r="AN194" s="54" t="str">
        <f t="shared" si="17"/>
        <v/>
      </c>
      <c r="AO194" s="56" t="str">
        <f t="shared" si="18"/>
        <v/>
      </c>
      <c r="AP194" s="54" t="str">
        <f t="shared" si="19"/>
        <v/>
      </c>
      <c r="AQ194" s="54" t="str">
        <f t="shared" si="20"/>
        <v/>
      </c>
      <c r="AR194" s="54" t="str">
        <f t="shared" si="21"/>
        <v/>
      </c>
      <c r="AS194" s="54" t="str">
        <f t="shared" si="22"/>
        <v/>
      </c>
      <c r="AT194" s="57" t="str">
        <f t="shared" si="23"/>
        <v/>
      </c>
      <c r="AU194" s="65"/>
      <c r="AV194" s="81"/>
      <c r="AW194" s="65"/>
      <c r="AX194" s="21"/>
      <c r="AY194" s="76"/>
      <c r="AZ194" s="21"/>
      <c r="BA194" s="21"/>
      <c r="BB194" s="21"/>
      <c r="BC194" s="21"/>
    </row>
    <row r="195" ht="18.0" customHeight="1">
      <c r="A195" s="79"/>
      <c r="B195" s="63"/>
      <c r="C195" s="90"/>
      <c r="D195" s="91" t="str">
        <f>IFERROR(__xludf.DUMMYFUNCTION("IF(C195="""","""",REGEXEXTRACT(C195,""www.*.com""))"),"")</f>
        <v/>
      </c>
      <c r="E195" s="92" t="str">
        <f>IF(C195="","",VLOOKUP(D195, 'Sites e Siglas'!A193:C392,2))</f>
        <v/>
      </c>
      <c r="F195" s="92" t="str">
        <f>IF(C195="","",VLOOKUP(D195, 'Sites e Siglas'!A193:C392,3))</f>
        <v/>
      </c>
      <c r="G195" s="92"/>
      <c r="H195" s="98" t="str">
        <f>IFERROR(__xludf.DUMMYFUNCTION("IF(#REF!="""","""",INDEX(SPLIT(#REF!, "" x ""), 0, 1))"),"#REF!")</f>
        <v>#REF!</v>
      </c>
      <c r="I195" s="98" t="str">
        <f>IFERROR(__xludf.DUMMYFUNCTION("IF(#REF!="""","""",INDEX(SPLIT(#REF!, "" x ""), 0, 2))"),"#REF!")</f>
        <v>#REF!</v>
      </c>
      <c r="J195" s="98" t="str">
        <f>IFERROR(__xludf.DUMMYFUNCTION("IF(#REF!="""","""",INDEX(SPLIT(#REF!, "" x ""), 0, 3))"),"#REF!")</f>
        <v>#REF!</v>
      </c>
      <c r="K195" s="94" t="str">
        <f t="shared" si="1"/>
        <v>#REF!</v>
      </c>
      <c r="L195" s="88"/>
      <c r="M195" s="43"/>
      <c r="N195" s="43" t="str">
        <f t="shared" si="24"/>
        <v/>
      </c>
      <c r="O195" s="43"/>
      <c r="P195" s="43" t="str">
        <f t="shared" si="2"/>
        <v/>
      </c>
      <c r="Q195" s="31"/>
      <c r="R195" s="43"/>
      <c r="S195" s="80"/>
      <c r="T195" s="31"/>
      <c r="U195" s="82"/>
      <c r="V195" s="75" t="str">
        <f t="shared" si="3"/>
        <v/>
      </c>
      <c r="W195" s="75" t="str">
        <f t="shared" si="4"/>
        <v/>
      </c>
      <c r="X195" s="47" t="str">
        <f t="shared" si="5"/>
        <v/>
      </c>
      <c r="Y195" s="47" t="str">
        <f t="shared" si="6"/>
        <v/>
      </c>
      <c r="Z195" s="31"/>
      <c r="AA195" s="49" t="str">
        <f t="shared" si="7"/>
        <v/>
      </c>
      <c r="AB195" s="49" t="str">
        <f t="shared" si="8"/>
        <v/>
      </c>
      <c r="AC195" s="50" t="str">
        <f t="shared" si="9"/>
        <v/>
      </c>
      <c r="AD195" s="96" t="str">
        <f t="shared" si="10"/>
        <v/>
      </c>
      <c r="AE195" s="50" t="str">
        <f t="shared" si="11"/>
        <v/>
      </c>
      <c r="AF195" s="96" t="str">
        <f t="shared" si="12"/>
        <v/>
      </c>
      <c r="AG195" s="50" t="str">
        <f t="shared" si="16"/>
        <v/>
      </c>
      <c r="AH195" s="31"/>
      <c r="AI195" s="51"/>
      <c r="AJ195" s="52"/>
      <c r="AK195" s="65"/>
      <c r="AL195" s="54" t="str">
        <f t="shared" si="13"/>
        <v/>
      </c>
      <c r="AM195" s="55" t="str">
        <f t="shared" si="14"/>
        <v/>
      </c>
      <c r="AN195" s="54" t="str">
        <f t="shared" si="17"/>
        <v/>
      </c>
      <c r="AO195" s="56" t="str">
        <f t="shared" si="18"/>
        <v/>
      </c>
      <c r="AP195" s="54" t="str">
        <f t="shared" si="19"/>
        <v/>
      </c>
      <c r="AQ195" s="54" t="str">
        <f t="shared" si="20"/>
        <v/>
      </c>
      <c r="AR195" s="54" t="str">
        <f t="shared" si="21"/>
        <v/>
      </c>
      <c r="AS195" s="54" t="str">
        <f t="shared" si="22"/>
        <v/>
      </c>
      <c r="AT195" s="57" t="str">
        <f t="shared" si="23"/>
        <v/>
      </c>
      <c r="AU195" s="65"/>
      <c r="AV195" s="81"/>
      <c r="AW195" s="65"/>
      <c r="AX195" s="21"/>
      <c r="AY195" s="76"/>
      <c r="AZ195" s="21"/>
      <c r="BA195" s="21"/>
      <c r="BB195" s="21"/>
      <c r="BC195" s="21"/>
    </row>
    <row r="196" ht="18.0" customHeight="1">
      <c r="A196" s="79"/>
      <c r="B196" s="63"/>
      <c r="C196" s="90"/>
      <c r="D196" s="91" t="str">
        <f>IFERROR(__xludf.DUMMYFUNCTION("IF(C196="""","""",REGEXEXTRACT(C196,""www.*.com""))"),"")</f>
        <v/>
      </c>
      <c r="E196" s="92" t="str">
        <f>IF(C196="","",VLOOKUP(D196, 'Sites e Siglas'!A194:C393,2))</f>
        <v/>
      </c>
      <c r="F196" s="92" t="str">
        <f>IF(C196="","",VLOOKUP(D196, 'Sites e Siglas'!A194:C393,3))</f>
        <v/>
      </c>
      <c r="G196" s="92"/>
      <c r="H196" s="97" t="str">
        <f>IFERROR(__xludf.DUMMYFUNCTION("IF(#REF!="""","""",INDEX(SPLIT(#REF!, "" x ""), 0, 1))"),"#REF!")</f>
        <v>#REF!</v>
      </c>
      <c r="I196" s="97" t="str">
        <f>IFERROR(__xludf.DUMMYFUNCTION("IF(#REF!="""","""",INDEX(SPLIT(#REF!, "" x ""), 0, 2))"),"#REF!")</f>
        <v>#REF!</v>
      </c>
      <c r="J196" s="97" t="str">
        <f>IFERROR(__xludf.DUMMYFUNCTION("IF(#REF!="""","""",INDEX(SPLIT(#REF!, "" x ""), 0, 3))"),"#REF!")</f>
        <v>#REF!</v>
      </c>
      <c r="K196" s="94" t="str">
        <f t="shared" si="1"/>
        <v>#REF!</v>
      </c>
      <c r="L196" s="88"/>
      <c r="M196" s="43"/>
      <c r="N196" s="43" t="str">
        <f t="shared" si="24"/>
        <v/>
      </c>
      <c r="O196" s="43"/>
      <c r="P196" s="43" t="str">
        <f t="shared" si="2"/>
        <v/>
      </c>
      <c r="Q196" s="31"/>
      <c r="R196" s="43"/>
      <c r="S196" s="80"/>
      <c r="T196" s="31"/>
      <c r="U196" s="82"/>
      <c r="V196" s="75" t="str">
        <f t="shared" si="3"/>
        <v/>
      </c>
      <c r="W196" s="75" t="str">
        <f t="shared" si="4"/>
        <v/>
      </c>
      <c r="X196" s="47" t="str">
        <f t="shared" si="5"/>
        <v/>
      </c>
      <c r="Y196" s="47" t="str">
        <f t="shared" si="6"/>
        <v/>
      </c>
      <c r="Z196" s="31"/>
      <c r="AA196" s="49" t="str">
        <f t="shared" si="7"/>
        <v/>
      </c>
      <c r="AB196" s="49" t="str">
        <f t="shared" si="8"/>
        <v/>
      </c>
      <c r="AC196" s="50" t="str">
        <f t="shared" si="9"/>
        <v/>
      </c>
      <c r="AD196" s="96" t="str">
        <f t="shared" si="10"/>
        <v/>
      </c>
      <c r="AE196" s="50" t="str">
        <f t="shared" si="11"/>
        <v/>
      </c>
      <c r="AF196" s="96" t="str">
        <f t="shared" si="12"/>
        <v/>
      </c>
      <c r="AG196" s="50" t="str">
        <f t="shared" si="16"/>
        <v/>
      </c>
      <c r="AH196" s="31"/>
      <c r="AI196" s="51"/>
      <c r="AJ196" s="52"/>
      <c r="AK196" s="65"/>
      <c r="AL196" s="54" t="str">
        <f t="shared" si="13"/>
        <v/>
      </c>
      <c r="AM196" s="55" t="str">
        <f t="shared" si="14"/>
        <v/>
      </c>
      <c r="AN196" s="54" t="str">
        <f t="shared" si="17"/>
        <v/>
      </c>
      <c r="AO196" s="56" t="str">
        <f t="shared" si="18"/>
        <v/>
      </c>
      <c r="AP196" s="54" t="str">
        <f t="shared" si="19"/>
        <v/>
      </c>
      <c r="AQ196" s="54" t="str">
        <f t="shared" si="20"/>
        <v/>
      </c>
      <c r="AR196" s="54" t="str">
        <f t="shared" si="21"/>
        <v/>
      </c>
      <c r="AS196" s="54" t="str">
        <f t="shared" si="22"/>
        <v/>
      </c>
      <c r="AT196" s="57" t="str">
        <f t="shared" si="23"/>
        <v/>
      </c>
      <c r="AU196" s="65"/>
      <c r="AV196" s="81"/>
      <c r="AW196" s="65"/>
      <c r="AX196" s="21"/>
      <c r="AY196" s="76"/>
      <c r="AZ196" s="21"/>
      <c r="BA196" s="21"/>
      <c r="BB196" s="21"/>
      <c r="BC196" s="21"/>
    </row>
    <row r="197" ht="18.0" customHeight="1">
      <c r="A197" s="79"/>
      <c r="B197" s="63"/>
      <c r="C197" s="90"/>
      <c r="D197" s="91" t="str">
        <f>IFERROR(__xludf.DUMMYFUNCTION("IF(C197="""","""",REGEXEXTRACT(C197,""www.*.com""))"),"")</f>
        <v/>
      </c>
      <c r="E197" s="92" t="str">
        <f>IF(C197="","",VLOOKUP(D197, 'Sites e Siglas'!A195:C394,2))</f>
        <v/>
      </c>
      <c r="F197" s="92" t="str">
        <f>IF(C197="","",VLOOKUP(D197, 'Sites e Siglas'!A195:C394,3))</f>
        <v/>
      </c>
      <c r="G197" s="92"/>
      <c r="H197" s="98" t="str">
        <f>IFERROR(__xludf.DUMMYFUNCTION("IF(#REF!="""","""",INDEX(SPLIT(#REF!, "" x ""), 0, 1))"),"#REF!")</f>
        <v>#REF!</v>
      </c>
      <c r="I197" s="98" t="str">
        <f>IFERROR(__xludf.DUMMYFUNCTION("IF(#REF!="""","""",INDEX(SPLIT(#REF!, "" x ""), 0, 2))"),"#REF!")</f>
        <v>#REF!</v>
      </c>
      <c r="J197" s="98" t="str">
        <f>IFERROR(__xludf.DUMMYFUNCTION("IF(#REF!="""","""",INDEX(SPLIT(#REF!, "" x ""), 0, 3))"),"#REF!")</f>
        <v>#REF!</v>
      </c>
      <c r="K197" s="94" t="str">
        <f t="shared" si="1"/>
        <v>#REF!</v>
      </c>
      <c r="L197" s="88"/>
      <c r="M197" s="43"/>
      <c r="N197" s="43" t="str">
        <f t="shared" si="24"/>
        <v/>
      </c>
      <c r="O197" s="43"/>
      <c r="P197" s="43" t="str">
        <f t="shared" si="2"/>
        <v/>
      </c>
      <c r="Q197" s="31"/>
      <c r="R197" s="43"/>
      <c r="S197" s="80"/>
      <c r="T197" s="31"/>
      <c r="U197" s="82"/>
      <c r="V197" s="75" t="str">
        <f t="shared" si="3"/>
        <v/>
      </c>
      <c r="W197" s="75" t="str">
        <f t="shared" si="4"/>
        <v/>
      </c>
      <c r="X197" s="47" t="str">
        <f t="shared" si="5"/>
        <v/>
      </c>
      <c r="Y197" s="47" t="str">
        <f t="shared" si="6"/>
        <v/>
      </c>
      <c r="Z197" s="31"/>
      <c r="AA197" s="49" t="str">
        <f t="shared" si="7"/>
        <v/>
      </c>
      <c r="AB197" s="49" t="str">
        <f t="shared" si="8"/>
        <v/>
      </c>
      <c r="AC197" s="50" t="str">
        <f t="shared" si="9"/>
        <v/>
      </c>
      <c r="AD197" s="96" t="str">
        <f t="shared" si="10"/>
        <v/>
      </c>
      <c r="AE197" s="50" t="str">
        <f t="shared" si="11"/>
        <v/>
      </c>
      <c r="AF197" s="96" t="str">
        <f t="shared" si="12"/>
        <v/>
      </c>
      <c r="AG197" s="50" t="str">
        <f t="shared" si="16"/>
        <v/>
      </c>
      <c r="AH197" s="31"/>
      <c r="AI197" s="51"/>
      <c r="AJ197" s="52"/>
      <c r="AK197" s="65"/>
      <c r="AL197" s="54" t="str">
        <f t="shared" si="13"/>
        <v/>
      </c>
      <c r="AM197" s="55" t="str">
        <f t="shared" si="14"/>
        <v/>
      </c>
      <c r="AN197" s="54" t="str">
        <f t="shared" si="17"/>
        <v/>
      </c>
      <c r="AO197" s="56" t="str">
        <f t="shared" si="18"/>
        <v/>
      </c>
      <c r="AP197" s="54" t="str">
        <f t="shared" si="19"/>
        <v/>
      </c>
      <c r="AQ197" s="54" t="str">
        <f t="shared" si="20"/>
        <v/>
      </c>
      <c r="AR197" s="54" t="str">
        <f t="shared" si="21"/>
        <v/>
      </c>
      <c r="AS197" s="54" t="str">
        <f t="shared" si="22"/>
        <v/>
      </c>
      <c r="AT197" s="57" t="str">
        <f t="shared" si="23"/>
        <v/>
      </c>
      <c r="AU197" s="65"/>
      <c r="AV197" s="81"/>
      <c r="AW197" s="65"/>
      <c r="AX197" s="21"/>
      <c r="AY197" s="76"/>
      <c r="AZ197" s="21"/>
      <c r="BA197" s="21"/>
      <c r="BB197" s="21"/>
      <c r="BC197" s="21"/>
    </row>
    <row r="198" ht="18.0" customHeight="1">
      <c r="A198" s="79"/>
      <c r="B198" s="63"/>
      <c r="C198" s="90"/>
      <c r="D198" s="91" t="str">
        <f>IFERROR(__xludf.DUMMYFUNCTION("IF(C198="""","""",REGEXEXTRACT(C198,""www.*.com""))"),"")</f>
        <v/>
      </c>
      <c r="E198" s="92" t="str">
        <f>IF(C198="","",VLOOKUP(D198, 'Sites e Siglas'!A196:C395,2))</f>
        <v/>
      </c>
      <c r="F198" s="92" t="str">
        <f>IF(C198="","",VLOOKUP(D198, 'Sites e Siglas'!A196:C395,3))</f>
        <v/>
      </c>
      <c r="G198" s="92"/>
      <c r="H198" s="97" t="str">
        <f>IFERROR(__xludf.DUMMYFUNCTION("IF(#REF!="""","""",INDEX(SPLIT(#REF!, "" x ""), 0, 1))"),"#REF!")</f>
        <v>#REF!</v>
      </c>
      <c r="I198" s="97" t="str">
        <f>IFERROR(__xludf.DUMMYFUNCTION("IF(#REF!="""","""",INDEX(SPLIT(#REF!, "" x ""), 0, 2))"),"#REF!")</f>
        <v>#REF!</v>
      </c>
      <c r="J198" s="97" t="str">
        <f>IFERROR(__xludf.DUMMYFUNCTION("IF(#REF!="""","""",INDEX(SPLIT(#REF!, "" x ""), 0, 3))"),"#REF!")</f>
        <v>#REF!</v>
      </c>
      <c r="K198" s="94" t="str">
        <f t="shared" si="1"/>
        <v>#REF!</v>
      </c>
      <c r="L198" s="88"/>
      <c r="M198" s="43"/>
      <c r="N198" s="43" t="str">
        <f t="shared" si="24"/>
        <v/>
      </c>
      <c r="O198" s="43"/>
      <c r="P198" s="43" t="str">
        <f t="shared" si="2"/>
        <v/>
      </c>
      <c r="Q198" s="31"/>
      <c r="R198" s="43"/>
      <c r="S198" s="80"/>
      <c r="T198" s="31"/>
      <c r="U198" s="82"/>
      <c r="V198" s="75" t="str">
        <f t="shared" si="3"/>
        <v/>
      </c>
      <c r="W198" s="75" t="str">
        <f t="shared" si="4"/>
        <v/>
      </c>
      <c r="X198" s="47" t="str">
        <f t="shared" si="5"/>
        <v/>
      </c>
      <c r="Y198" s="47" t="str">
        <f t="shared" si="6"/>
        <v/>
      </c>
      <c r="Z198" s="31"/>
      <c r="AA198" s="49" t="str">
        <f t="shared" si="7"/>
        <v/>
      </c>
      <c r="AB198" s="49" t="str">
        <f t="shared" si="8"/>
        <v/>
      </c>
      <c r="AC198" s="50" t="str">
        <f t="shared" si="9"/>
        <v/>
      </c>
      <c r="AD198" s="96" t="str">
        <f t="shared" si="10"/>
        <v/>
      </c>
      <c r="AE198" s="50" t="str">
        <f t="shared" si="11"/>
        <v/>
      </c>
      <c r="AF198" s="96" t="str">
        <f t="shared" si="12"/>
        <v/>
      </c>
      <c r="AG198" s="50" t="str">
        <f t="shared" si="16"/>
        <v/>
      </c>
      <c r="AH198" s="31"/>
      <c r="AI198" s="51"/>
      <c r="AJ198" s="52"/>
      <c r="AK198" s="65"/>
      <c r="AL198" s="54" t="str">
        <f t="shared" si="13"/>
        <v/>
      </c>
      <c r="AM198" s="55" t="str">
        <f t="shared" si="14"/>
        <v/>
      </c>
      <c r="AN198" s="54" t="str">
        <f t="shared" si="17"/>
        <v/>
      </c>
      <c r="AO198" s="56" t="str">
        <f t="shared" si="18"/>
        <v/>
      </c>
      <c r="AP198" s="54" t="str">
        <f t="shared" si="19"/>
        <v/>
      </c>
      <c r="AQ198" s="54" t="str">
        <f t="shared" si="20"/>
        <v/>
      </c>
      <c r="AR198" s="54" t="str">
        <f t="shared" si="21"/>
        <v/>
      </c>
      <c r="AS198" s="54" t="str">
        <f t="shared" si="22"/>
        <v/>
      </c>
      <c r="AT198" s="57" t="str">
        <f t="shared" si="23"/>
        <v/>
      </c>
      <c r="AU198" s="65"/>
      <c r="AV198" s="81"/>
      <c r="AW198" s="65"/>
      <c r="AX198" s="21"/>
      <c r="AY198" s="76"/>
      <c r="AZ198" s="21"/>
      <c r="BA198" s="21"/>
      <c r="BB198" s="21"/>
      <c r="BC198" s="21"/>
    </row>
    <row r="199" ht="18.0" customHeight="1">
      <c r="A199" s="79"/>
      <c r="B199" s="63"/>
      <c r="C199" s="90"/>
      <c r="D199" s="91" t="str">
        <f>IFERROR(__xludf.DUMMYFUNCTION("IF(C199="""","""",REGEXEXTRACT(C199,""www.*.com""))"),"")</f>
        <v/>
      </c>
      <c r="E199" s="92" t="str">
        <f>IF(C199="","",VLOOKUP(D199, 'Sites e Siglas'!A197:C396,2))</f>
        <v/>
      </c>
      <c r="F199" s="92" t="str">
        <f>IF(C199="","",VLOOKUP(D199, 'Sites e Siglas'!A197:C396,3))</f>
        <v/>
      </c>
      <c r="G199" s="92"/>
      <c r="H199" s="98" t="str">
        <f>IFERROR(__xludf.DUMMYFUNCTION("IF(#REF!="""","""",INDEX(SPLIT(#REF!, "" x ""), 0, 1))"),"#REF!")</f>
        <v>#REF!</v>
      </c>
      <c r="I199" s="98" t="str">
        <f>IFERROR(__xludf.DUMMYFUNCTION("IF(#REF!="""","""",INDEX(SPLIT(#REF!, "" x ""), 0, 2))"),"#REF!")</f>
        <v>#REF!</v>
      </c>
      <c r="J199" s="98" t="str">
        <f>IFERROR(__xludf.DUMMYFUNCTION("IF(#REF!="""","""",INDEX(SPLIT(#REF!, "" x ""), 0, 3))"),"#REF!")</f>
        <v>#REF!</v>
      </c>
      <c r="K199" s="94" t="str">
        <f t="shared" si="1"/>
        <v>#REF!</v>
      </c>
      <c r="L199" s="88"/>
      <c r="M199" s="43"/>
      <c r="N199" s="43" t="str">
        <f t="shared" si="24"/>
        <v/>
      </c>
      <c r="O199" s="43"/>
      <c r="P199" s="43" t="str">
        <f t="shared" si="2"/>
        <v/>
      </c>
      <c r="Q199" s="31"/>
      <c r="R199" s="43"/>
      <c r="S199" s="80"/>
      <c r="T199" s="31"/>
      <c r="U199" s="82"/>
      <c r="V199" s="75" t="str">
        <f t="shared" si="3"/>
        <v/>
      </c>
      <c r="W199" s="75" t="str">
        <f t="shared" si="4"/>
        <v/>
      </c>
      <c r="X199" s="47" t="str">
        <f t="shared" si="5"/>
        <v/>
      </c>
      <c r="Y199" s="47" t="str">
        <f t="shared" si="6"/>
        <v/>
      </c>
      <c r="Z199" s="31"/>
      <c r="AA199" s="49" t="str">
        <f t="shared" si="7"/>
        <v/>
      </c>
      <c r="AB199" s="49" t="str">
        <f t="shared" si="8"/>
        <v/>
      </c>
      <c r="AC199" s="50" t="str">
        <f t="shared" si="9"/>
        <v/>
      </c>
      <c r="AD199" s="96" t="str">
        <f t="shared" si="10"/>
        <v/>
      </c>
      <c r="AE199" s="50" t="str">
        <f t="shared" si="11"/>
        <v/>
      </c>
      <c r="AF199" s="96" t="str">
        <f t="shared" si="12"/>
        <v/>
      </c>
      <c r="AG199" s="50" t="str">
        <f t="shared" si="16"/>
        <v/>
      </c>
      <c r="AH199" s="31"/>
      <c r="AI199" s="51"/>
      <c r="AJ199" s="52"/>
      <c r="AK199" s="65"/>
      <c r="AL199" s="54" t="str">
        <f t="shared" si="13"/>
        <v/>
      </c>
      <c r="AM199" s="55" t="str">
        <f t="shared" si="14"/>
        <v/>
      </c>
      <c r="AN199" s="54" t="str">
        <f t="shared" si="17"/>
        <v/>
      </c>
      <c r="AO199" s="56" t="str">
        <f t="shared" si="18"/>
        <v/>
      </c>
      <c r="AP199" s="54" t="str">
        <f t="shared" si="19"/>
        <v/>
      </c>
      <c r="AQ199" s="54" t="str">
        <f t="shared" si="20"/>
        <v/>
      </c>
      <c r="AR199" s="54" t="str">
        <f t="shared" si="21"/>
        <v/>
      </c>
      <c r="AS199" s="54" t="str">
        <f t="shared" si="22"/>
        <v/>
      </c>
      <c r="AT199" s="57" t="str">
        <f t="shared" si="23"/>
        <v/>
      </c>
      <c r="AU199" s="65"/>
      <c r="AV199" s="81"/>
      <c r="AW199" s="65"/>
      <c r="AX199" s="21"/>
      <c r="AY199" s="76"/>
      <c r="AZ199" s="21"/>
      <c r="BA199" s="21"/>
      <c r="BB199" s="21"/>
      <c r="BC199" s="21"/>
    </row>
    <row r="200" ht="18.0" customHeight="1">
      <c r="A200" s="79"/>
      <c r="B200" s="63"/>
      <c r="C200" s="90"/>
      <c r="D200" s="91" t="str">
        <f>IFERROR(__xludf.DUMMYFUNCTION("IF(C200="""","""",REGEXEXTRACT(C200,""www.*.com""))"),"")</f>
        <v/>
      </c>
      <c r="E200" s="92" t="str">
        <f>IF(C200="","",VLOOKUP(D200, 'Sites e Siglas'!A198:C397,2))</f>
        <v/>
      </c>
      <c r="F200" s="92" t="str">
        <f>IF(C200="","",VLOOKUP(D200, 'Sites e Siglas'!A198:C397,3))</f>
        <v/>
      </c>
      <c r="G200" s="92"/>
      <c r="H200" s="97" t="str">
        <f>IFERROR(__xludf.DUMMYFUNCTION("IF(#REF!="""","""",INDEX(SPLIT(#REF!, "" x ""), 0, 1))"),"#REF!")</f>
        <v>#REF!</v>
      </c>
      <c r="I200" s="97" t="str">
        <f>IFERROR(__xludf.DUMMYFUNCTION("IF(#REF!="""","""",INDEX(SPLIT(#REF!, "" x ""), 0, 2))"),"#REF!")</f>
        <v>#REF!</v>
      </c>
      <c r="J200" s="97" t="str">
        <f>IFERROR(__xludf.DUMMYFUNCTION("IF(#REF!="""","""",INDEX(SPLIT(#REF!, "" x ""), 0, 3))"),"#REF!")</f>
        <v>#REF!</v>
      </c>
      <c r="K200" s="94" t="str">
        <f t="shared" si="1"/>
        <v>#REF!</v>
      </c>
      <c r="L200" s="88"/>
      <c r="M200" s="43"/>
      <c r="N200" s="43" t="str">
        <f t="shared" si="24"/>
        <v/>
      </c>
      <c r="O200" s="43"/>
      <c r="P200" s="43" t="str">
        <f t="shared" si="2"/>
        <v/>
      </c>
      <c r="Q200" s="31"/>
      <c r="R200" s="43"/>
      <c r="S200" s="80"/>
      <c r="T200" s="31"/>
      <c r="U200" s="82"/>
      <c r="V200" s="75" t="str">
        <f t="shared" si="3"/>
        <v/>
      </c>
      <c r="W200" s="75" t="str">
        <f t="shared" si="4"/>
        <v/>
      </c>
      <c r="X200" s="47" t="str">
        <f t="shared" si="5"/>
        <v/>
      </c>
      <c r="Y200" s="47" t="str">
        <f t="shared" si="6"/>
        <v/>
      </c>
      <c r="Z200" s="31"/>
      <c r="AA200" s="49" t="str">
        <f t="shared" si="7"/>
        <v/>
      </c>
      <c r="AB200" s="49" t="str">
        <f t="shared" si="8"/>
        <v/>
      </c>
      <c r="AC200" s="50" t="str">
        <f t="shared" si="9"/>
        <v/>
      </c>
      <c r="AD200" s="96" t="str">
        <f t="shared" si="10"/>
        <v/>
      </c>
      <c r="AE200" s="50" t="str">
        <f t="shared" si="11"/>
        <v/>
      </c>
      <c r="AF200" s="96" t="str">
        <f t="shared" si="12"/>
        <v/>
      </c>
      <c r="AG200" s="50" t="str">
        <f t="shared" si="16"/>
        <v/>
      </c>
      <c r="AH200" s="31"/>
      <c r="AI200" s="51"/>
      <c r="AJ200" s="52"/>
      <c r="AK200" s="83"/>
      <c r="AL200" s="54" t="str">
        <f t="shared" si="13"/>
        <v/>
      </c>
      <c r="AM200" s="55" t="str">
        <f t="shared" si="14"/>
        <v/>
      </c>
      <c r="AN200" s="54" t="str">
        <f t="shared" si="17"/>
        <v/>
      </c>
      <c r="AO200" s="56" t="str">
        <f t="shared" si="18"/>
        <v/>
      </c>
      <c r="AP200" s="54" t="str">
        <f t="shared" si="19"/>
        <v/>
      </c>
      <c r="AQ200" s="54" t="str">
        <f t="shared" si="20"/>
        <v/>
      </c>
      <c r="AR200" s="54" t="str">
        <f t="shared" si="21"/>
        <v/>
      </c>
      <c r="AS200" s="54" t="str">
        <f t="shared" si="22"/>
        <v/>
      </c>
      <c r="AT200" s="57" t="str">
        <f t="shared" si="23"/>
        <v/>
      </c>
      <c r="AU200" s="83"/>
      <c r="AV200" s="81"/>
      <c r="AW200" s="83"/>
      <c r="AX200" s="21"/>
      <c r="AY200" s="76"/>
      <c r="AZ200" s="21"/>
      <c r="BA200" s="21"/>
      <c r="BB200" s="21"/>
      <c r="BC200" s="21"/>
    </row>
  </sheetData>
  <mergeCells count="42">
    <mergeCell ref="Q3:Q200"/>
    <mergeCell ref="T3:T200"/>
    <mergeCell ref="Z22:Z23"/>
    <mergeCell ref="Z24:Z25"/>
    <mergeCell ref="Z26:Z27"/>
    <mergeCell ref="Z28:Z29"/>
    <mergeCell ref="Z30:Z31"/>
    <mergeCell ref="Z32:Z33"/>
    <mergeCell ref="C1:G1"/>
    <mergeCell ref="K1:K2"/>
    <mergeCell ref="M1:P1"/>
    <mergeCell ref="R1:S1"/>
    <mergeCell ref="U1:Y1"/>
    <mergeCell ref="Z1:Z2"/>
    <mergeCell ref="B3:B200"/>
    <mergeCell ref="Z34:Z200"/>
    <mergeCell ref="AL1:AT1"/>
    <mergeCell ref="AX1:BB1"/>
    <mergeCell ref="AX2:AY2"/>
    <mergeCell ref="BA2:BB2"/>
    <mergeCell ref="AU3:AU200"/>
    <mergeCell ref="AW3:AW200"/>
    <mergeCell ref="AA1:AG1"/>
    <mergeCell ref="AH1:AH2"/>
    <mergeCell ref="AI1:AJ1"/>
    <mergeCell ref="AK1:AK2"/>
    <mergeCell ref="AU1:AU2"/>
    <mergeCell ref="AV1:AV2"/>
    <mergeCell ref="AW1:AW2"/>
    <mergeCell ref="L1:L2"/>
    <mergeCell ref="L3:L200"/>
    <mergeCell ref="Z14:Z15"/>
    <mergeCell ref="Z16:Z17"/>
    <mergeCell ref="Z3:Z5"/>
    <mergeCell ref="AH3:AH200"/>
    <mergeCell ref="AK3:AK200"/>
    <mergeCell ref="Z6:Z7"/>
    <mergeCell ref="Z8:Z9"/>
    <mergeCell ref="Z10:Z11"/>
    <mergeCell ref="Z12:Z13"/>
    <mergeCell ref="Z18:Z19"/>
    <mergeCell ref="Z20:Z21"/>
  </mergeCells>
  <conditionalFormatting sqref="AG2:AG200">
    <cfRule type="cellIs" dxfId="0" priority="1" operator="equal">
      <formula>"NÃO LISTAR"</formula>
    </cfRule>
  </conditionalFormatting>
  <conditionalFormatting sqref="AG2:AG200">
    <cfRule type="cellIs" dxfId="1" priority="2" operator="equal">
      <formula>"Good"</formula>
    </cfRule>
  </conditionalFormatting>
  <conditionalFormatting sqref="AG2:AG200">
    <cfRule type="cellIs" dxfId="2" priority="3" operator="equal">
      <formula>"Medium"</formula>
    </cfRule>
  </conditionalFormatting>
  <conditionalFormatting sqref="AG2:AG200">
    <cfRule type="cellIs" dxfId="3" priority="4" operator="equal">
      <formula>"Bad"</formula>
    </cfRule>
  </conditionalFormatting>
  <conditionalFormatting sqref="AG2:AG200">
    <cfRule type="cellIs" dxfId="4" priority="5" operator="equal">
      <formula>"Excellent"</formula>
    </cfRule>
  </conditionalFormatting>
  <conditionalFormatting sqref="AA1:AF200 AG2">
    <cfRule type="cellIs" dxfId="5" priority="6" operator="lessThan">
      <formula>0</formula>
    </cfRule>
  </conditionalFormatting>
  <conditionalFormatting sqref="AG3:AG200">
    <cfRule type="cellIs" dxfId="6" priority="7" stopIfTrue="1" operator="equal">
      <formula>"INVIÁVEL"</formula>
    </cfRule>
  </conditionalFormatting>
  <conditionalFormatting sqref="AG3:AG200">
    <cfRule type="cellIs" dxfId="1" priority="8" stopIfTrue="1" operator="equal">
      <formula>"Bom"</formula>
    </cfRule>
  </conditionalFormatting>
  <conditionalFormatting sqref="AG3:AG200">
    <cfRule type="cellIs" dxfId="2" priority="9" stopIfTrue="1" operator="equal">
      <formula>"Médio"</formula>
    </cfRule>
  </conditionalFormatting>
  <conditionalFormatting sqref="AG3:AG200">
    <cfRule type="cellIs" dxfId="3" priority="10" stopIfTrue="1" operator="equal">
      <formula>"Ruim"</formula>
    </cfRule>
  </conditionalFormatting>
  <conditionalFormatting sqref="AG3:AG200">
    <cfRule type="cellIs" dxfId="4" priority="11" operator="equal">
      <formula>"Excelente"</formula>
    </cfRule>
  </conditionalFormatting>
  <conditionalFormatting sqref="AA3:AB200 AC4:AF5">
    <cfRule type="cellIs" dxfId="5" priority="12" operator="lessThan">
      <formula>0</formula>
    </cfRule>
  </conditionalFormatting>
  <conditionalFormatting sqref="AA3:AB200 AC4:AF5">
    <cfRule type="cellIs" dxfId="7" priority="13" stopIfTrue="1" operator="equal">
      <formula>0</formula>
    </cfRule>
  </conditionalFormatting>
  <conditionalFormatting sqref="AG3:AG200">
    <cfRule type="cellIs" dxfId="6" priority="14" stopIfTrue="1" operator="equal">
      <formula>"INVIÁVEL"</formula>
    </cfRule>
  </conditionalFormatting>
  <conditionalFormatting sqref="AG3:AG200">
    <cfRule type="cellIs" dxfId="1" priority="15" stopIfTrue="1" operator="equal">
      <formula>"Bom"</formula>
    </cfRule>
  </conditionalFormatting>
  <conditionalFormatting sqref="AG3:AG200">
    <cfRule type="cellIs" dxfId="2" priority="16" stopIfTrue="1" operator="equal">
      <formula>"Médio"</formula>
    </cfRule>
  </conditionalFormatting>
  <conditionalFormatting sqref="AG3:AG200">
    <cfRule type="cellIs" dxfId="3" priority="17" stopIfTrue="1" operator="equal">
      <formula>"Ruim"</formula>
    </cfRule>
  </conditionalFormatting>
  <conditionalFormatting sqref="AG3:AG200">
    <cfRule type="cellIs" dxfId="4" priority="18" operator="equal">
      <formula>"Excelente"</formula>
    </cfRule>
  </conditionalFormatting>
  <conditionalFormatting sqref="AA3:AB200 AC6:AF200">
    <cfRule type="cellIs" dxfId="5" priority="19" operator="lessThan">
      <formula>0</formula>
    </cfRule>
  </conditionalFormatting>
  <conditionalFormatting sqref="AA3:AB200 AC6:AF200">
    <cfRule type="cellIs" dxfId="7" priority="20" stopIfTrue="1" operator="equal">
      <formula>0</formula>
    </cfRule>
  </conditionalFormatting>
  <conditionalFormatting sqref="A3:A200">
    <cfRule type="containsText" dxfId="8" priority="21" operator="containsText" text="aprovado">
      <formula>NOT(ISERROR(SEARCH(("aprovado"),(A3))))</formula>
    </cfRule>
  </conditionalFormatting>
  <conditionalFormatting sqref="A3:A200">
    <cfRule type="containsText" dxfId="9" priority="22" operator="containsText" text="reprovado">
      <formula>NOT(ISERROR(SEARCH(("reprovado"),(A3))))</formula>
    </cfRule>
  </conditionalFormatting>
  <conditionalFormatting sqref="A6">
    <cfRule type="containsText" dxfId="8" priority="23" operator="containsText" text="aprovado">
      <formula>NOT(ISERROR(SEARCH(("aprovado"),(A6))))</formula>
    </cfRule>
  </conditionalFormatting>
  <conditionalFormatting sqref="A6">
    <cfRule type="containsText" dxfId="9" priority="24" operator="containsText" text="reprovado">
      <formula>NOT(ISERROR(SEARCH(("reprovado"),(A6))))</formula>
    </cfRule>
  </conditionalFormatting>
  <conditionalFormatting sqref="H3:J200">
    <cfRule type="containsBlanks" dxfId="10" priority="25">
      <formula>LEN(TRIM(H3))=0</formula>
    </cfRule>
  </conditionalFormatting>
  <conditionalFormatting sqref="H3:J200">
    <cfRule type="expression" dxfId="11" priority="26">
      <formula>$K3&lt;1</formula>
    </cfRule>
  </conditionalFormatting>
  <conditionalFormatting sqref="C3:C13">
    <cfRule type="notContainsBlanks" dxfId="8" priority="27">
      <formula>LEN(TRIM(C3))&gt;0</formula>
    </cfRule>
  </conditionalFormatting>
  <conditionalFormatting sqref="G3:G23">
    <cfRule type="notContainsBlanks" dxfId="8" priority="28">
      <formula>LEN(TRIM(G3))&gt;0</formula>
    </cfRule>
  </conditionalFormatting>
  <printOptions/>
  <pageMargins bottom="0.787401575" footer="0.0" header="0.0" left="0.511811024" right="0.511811024" top="0.7874015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32.63"/>
  </cols>
  <sheetData>
    <row r="1">
      <c r="A1" s="99" t="s">
        <v>62</v>
      </c>
      <c r="B1" s="99" t="s">
        <v>63</v>
      </c>
      <c r="C1" s="99" t="s">
        <v>64</v>
      </c>
    </row>
    <row r="2">
      <c r="A2" s="100" t="s">
        <v>65</v>
      </c>
      <c r="B2" s="101" t="s">
        <v>66</v>
      </c>
      <c r="C2" s="101" t="s">
        <v>67</v>
      </c>
    </row>
    <row r="3">
      <c r="A3" s="100" t="s">
        <v>68</v>
      </c>
      <c r="B3" s="101" t="s">
        <v>69</v>
      </c>
      <c r="C3" s="101" t="s">
        <v>70</v>
      </c>
    </row>
    <row r="4">
      <c r="A4" s="100" t="s">
        <v>71</v>
      </c>
      <c r="B4" s="101" t="s">
        <v>72</v>
      </c>
      <c r="C4" s="101" t="s">
        <v>73</v>
      </c>
    </row>
    <row r="5">
      <c r="A5" s="100" t="s">
        <v>74</v>
      </c>
      <c r="B5" s="101" t="s">
        <v>75</v>
      </c>
      <c r="C5" s="101" t="s">
        <v>76</v>
      </c>
    </row>
    <row r="6">
      <c r="A6" s="100" t="s">
        <v>77</v>
      </c>
      <c r="B6" s="101" t="s">
        <v>78</v>
      </c>
      <c r="C6" s="101" t="s">
        <v>79</v>
      </c>
    </row>
    <row r="7">
      <c r="A7" s="100" t="s">
        <v>80</v>
      </c>
      <c r="B7" s="101" t="s">
        <v>81</v>
      </c>
      <c r="C7" s="101" t="s">
        <v>82</v>
      </c>
    </row>
    <row r="8">
      <c r="A8" s="100" t="s">
        <v>83</v>
      </c>
      <c r="B8" s="101" t="s">
        <v>84</v>
      </c>
      <c r="C8" s="101" t="s">
        <v>85</v>
      </c>
    </row>
    <row r="9">
      <c r="A9" s="100" t="s">
        <v>86</v>
      </c>
      <c r="B9" s="101" t="s">
        <v>87</v>
      </c>
      <c r="C9" s="101" t="s">
        <v>88</v>
      </c>
    </row>
    <row r="10">
      <c r="A10" s="100" t="s">
        <v>89</v>
      </c>
      <c r="B10" s="101" t="s">
        <v>90</v>
      </c>
      <c r="C10" s="101" t="s">
        <v>91</v>
      </c>
    </row>
    <row r="11">
      <c r="A11" s="100" t="s">
        <v>92</v>
      </c>
      <c r="B11" s="101" t="s">
        <v>93</v>
      </c>
      <c r="C11" s="101" t="s">
        <v>94</v>
      </c>
    </row>
    <row r="12">
      <c r="A12" s="100" t="s">
        <v>95</v>
      </c>
      <c r="B12" s="101" t="s">
        <v>96</v>
      </c>
      <c r="C12" s="101" t="s">
        <v>97</v>
      </c>
    </row>
    <row r="13">
      <c r="A13" s="100" t="s">
        <v>98</v>
      </c>
      <c r="B13" s="101" t="s">
        <v>99</v>
      </c>
      <c r="C13" s="101" t="s">
        <v>100</v>
      </c>
    </row>
    <row r="14">
      <c r="A14" s="100" t="s">
        <v>101</v>
      </c>
      <c r="B14" s="101" t="s">
        <v>102</v>
      </c>
      <c r="C14" s="101" t="s">
        <v>103</v>
      </c>
    </row>
    <row r="15">
      <c r="A15" s="100" t="s">
        <v>104</v>
      </c>
      <c r="B15" s="101" t="s">
        <v>105</v>
      </c>
      <c r="C15" s="101" t="s">
        <v>106</v>
      </c>
    </row>
    <row r="16">
      <c r="A16" s="100" t="s">
        <v>107</v>
      </c>
      <c r="B16" s="101" t="s">
        <v>108</v>
      </c>
      <c r="C16" s="101" t="s">
        <v>109</v>
      </c>
    </row>
    <row r="17">
      <c r="A17" s="100" t="s">
        <v>110</v>
      </c>
      <c r="B17" s="101" t="s">
        <v>111</v>
      </c>
      <c r="C17" s="101" t="s">
        <v>112</v>
      </c>
    </row>
    <row r="18">
      <c r="A18" s="100" t="s">
        <v>113</v>
      </c>
      <c r="B18" s="101" t="s">
        <v>114</v>
      </c>
      <c r="C18" s="101" t="s">
        <v>115</v>
      </c>
    </row>
    <row r="19">
      <c r="A19" s="100" t="s">
        <v>116</v>
      </c>
      <c r="B19" s="101" t="s">
        <v>117</v>
      </c>
      <c r="C19" s="101" t="s">
        <v>118</v>
      </c>
    </row>
    <row r="20">
      <c r="A20" s="100" t="s">
        <v>119</v>
      </c>
      <c r="B20" s="101" t="s">
        <v>120</v>
      </c>
      <c r="C20" s="101" t="s">
        <v>121</v>
      </c>
    </row>
    <row r="21">
      <c r="A21" s="100" t="s">
        <v>122</v>
      </c>
      <c r="B21" s="101" t="s">
        <v>123</v>
      </c>
      <c r="C21" s="101" t="s">
        <v>124</v>
      </c>
    </row>
    <row r="22">
      <c r="A22" s="100" t="s">
        <v>125</v>
      </c>
      <c r="B22" s="101" t="s">
        <v>126</v>
      </c>
      <c r="C22" s="101" t="s">
        <v>127</v>
      </c>
    </row>
    <row r="23">
      <c r="A23" s="100" t="s">
        <v>128</v>
      </c>
      <c r="B23" s="101" t="s">
        <v>129</v>
      </c>
      <c r="C23" s="101" t="s">
        <v>130</v>
      </c>
    </row>
    <row r="24">
      <c r="A24" s="100" t="s">
        <v>131</v>
      </c>
      <c r="B24" s="101" t="s">
        <v>132</v>
      </c>
      <c r="C24" s="101" t="s">
        <v>133</v>
      </c>
    </row>
    <row r="25">
      <c r="A25" s="100" t="s">
        <v>134</v>
      </c>
      <c r="B25" s="101" t="s">
        <v>135</v>
      </c>
      <c r="C25" s="101" t="s">
        <v>136</v>
      </c>
    </row>
    <row r="26">
      <c r="A26" s="100" t="s">
        <v>137</v>
      </c>
      <c r="B26" s="101" t="s">
        <v>138</v>
      </c>
      <c r="C26" s="101" t="s">
        <v>139</v>
      </c>
    </row>
    <row r="27">
      <c r="A27" s="100" t="s">
        <v>140</v>
      </c>
      <c r="B27" s="101" t="s">
        <v>141</v>
      </c>
      <c r="C27" s="101" t="s">
        <v>142</v>
      </c>
    </row>
    <row r="28">
      <c r="A28" s="100" t="s">
        <v>143</v>
      </c>
      <c r="B28" s="101" t="s">
        <v>144</v>
      </c>
      <c r="C28" s="101" t="s">
        <v>145</v>
      </c>
    </row>
    <row r="29">
      <c r="A29" s="100" t="s">
        <v>146</v>
      </c>
      <c r="B29" s="101" t="s">
        <v>147</v>
      </c>
      <c r="C29" s="101" t="s">
        <v>148</v>
      </c>
    </row>
    <row r="30">
      <c r="A30" s="100" t="s">
        <v>149</v>
      </c>
      <c r="B30" s="101" t="s">
        <v>150</v>
      </c>
      <c r="C30" s="101" t="s">
        <v>151</v>
      </c>
    </row>
    <row r="31">
      <c r="A31" s="100" t="s">
        <v>152</v>
      </c>
      <c r="B31" s="101" t="s">
        <v>153</v>
      </c>
      <c r="C31" s="101" t="s">
        <v>154</v>
      </c>
    </row>
    <row r="32">
      <c r="A32" s="100" t="s">
        <v>155</v>
      </c>
      <c r="B32" s="101" t="s">
        <v>156</v>
      </c>
      <c r="C32" s="101" t="s">
        <v>157</v>
      </c>
    </row>
    <row r="33">
      <c r="A33" s="100" t="s">
        <v>158</v>
      </c>
      <c r="B33" s="101" t="s">
        <v>159</v>
      </c>
      <c r="C33" s="101" t="s">
        <v>160</v>
      </c>
    </row>
    <row r="34">
      <c r="A34" s="100" t="s">
        <v>161</v>
      </c>
      <c r="B34" s="101" t="s">
        <v>162</v>
      </c>
      <c r="C34" s="101" t="s">
        <v>163</v>
      </c>
    </row>
    <row r="35">
      <c r="A35" s="100" t="s">
        <v>164</v>
      </c>
      <c r="B35" s="101" t="s">
        <v>165</v>
      </c>
      <c r="C35" s="101" t="s">
        <v>166</v>
      </c>
    </row>
    <row r="36">
      <c r="A36" s="100" t="s">
        <v>167</v>
      </c>
      <c r="B36" s="101" t="s">
        <v>168</v>
      </c>
      <c r="C36" s="101" t="s">
        <v>169</v>
      </c>
    </row>
    <row r="37">
      <c r="A37" s="100" t="s">
        <v>170</v>
      </c>
      <c r="B37" s="101" t="s">
        <v>171</v>
      </c>
      <c r="C37" s="101" t="s">
        <v>172</v>
      </c>
    </row>
    <row r="38">
      <c r="A38" s="100" t="s">
        <v>173</v>
      </c>
      <c r="B38" s="101" t="s">
        <v>174</v>
      </c>
      <c r="C38" s="101" t="s">
        <v>175</v>
      </c>
    </row>
    <row r="39">
      <c r="A39" s="100" t="s">
        <v>176</v>
      </c>
      <c r="B39" s="101" t="s">
        <v>177</v>
      </c>
      <c r="C39" s="101" t="s">
        <v>178</v>
      </c>
    </row>
    <row r="40">
      <c r="A40" s="100" t="s">
        <v>179</v>
      </c>
      <c r="B40" s="101" t="s">
        <v>180</v>
      </c>
      <c r="C40" s="101" t="s">
        <v>181</v>
      </c>
    </row>
    <row r="41">
      <c r="A41" s="100" t="s">
        <v>182</v>
      </c>
      <c r="B41" s="101" t="s">
        <v>183</v>
      </c>
      <c r="C41" s="101" t="s">
        <v>184</v>
      </c>
    </row>
    <row r="42">
      <c r="A42" s="100" t="s">
        <v>185</v>
      </c>
      <c r="B42" s="101" t="s">
        <v>186</v>
      </c>
      <c r="C42" s="101" t="s">
        <v>187</v>
      </c>
    </row>
    <row r="43">
      <c r="A43" s="100" t="s">
        <v>188</v>
      </c>
      <c r="B43" s="101" t="s">
        <v>189</v>
      </c>
      <c r="C43" s="101" t="s">
        <v>190</v>
      </c>
    </row>
    <row r="44">
      <c r="A44" s="100" t="s">
        <v>191</v>
      </c>
      <c r="B44" s="101" t="s">
        <v>192</v>
      </c>
      <c r="C44" s="101" t="s">
        <v>193</v>
      </c>
    </row>
    <row r="45">
      <c r="A45" s="100" t="s">
        <v>194</v>
      </c>
      <c r="B45" s="101" t="s">
        <v>195</v>
      </c>
      <c r="C45" s="101" t="s">
        <v>196</v>
      </c>
    </row>
    <row r="46">
      <c r="A46" s="100" t="s">
        <v>197</v>
      </c>
      <c r="B46" s="101" t="s">
        <v>198</v>
      </c>
      <c r="C46" s="101" t="s">
        <v>199</v>
      </c>
    </row>
    <row r="47">
      <c r="A47" s="100" t="s">
        <v>200</v>
      </c>
      <c r="B47" s="101" t="s">
        <v>201</v>
      </c>
      <c r="C47" s="101" t="s">
        <v>202</v>
      </c>
    </row>
    <row r="48">
      <c r="A48" s="100" t="s">
        <v>203</v>
      </c>
      <c r="B48" s="101" t="s">
        <v>204</v>
      </c>
      <c r="C48" s="101" t="s">
        <v>205</v>
      </c>
    </row>
    <row r="49">
      <c r="A49" s="100" t="s">
        <v>206</v>
      </c>
      <c r="B49" s="101" t="s">
        <v>207</v>
      </c>
      <c r="C49" s="101" t="s">
        <v>208</v>
      </c>
    </row>
    <row r="50">
      <c r="A50" s="100" t="s">
        <v>209</v>
      </c>
      <c r="B50" s="101" t="s">
        <v>210</v>
      </c>
      <c r="C50" s="101" t="s">
        <v>211</v>
      </c>
    </row>
    <row r="51">
      <c r="A51" s="100" t="s">
        <v>212</v>
      </c>
      <c r="B51" s="101" t="s">
        <v>213</v>
      </c>
      <c r="C51" s="101" t="s">
        <v>214</v>
      </c>
    </row>
    <row r="52">
      <c r="A52" s="100" t="s">
        <v>215</v>
      </c>
      <c r="B52" s="101" t="s">
        <v>216</v>
      </c>
      <c r="C52" s="101" t="s">
        <v>217</v>
      </c>
    </row>
    <row r="53">
      <c r="A53" s="100" t="s">
        <v>218</v>
      </c>
      <c r="B53" s="101" t="s">
        <v>219</v>
      </c>
      <c r="C53" s="101" t="s">
        <v>220</v>
      </c>
    </row>
    <row r="54">
      <c r="A54" s="100" t="s">
        <v>221</v>
      </c>
      <c r="B54" s="101" t="s">
        <v>222</v>
      </c>
      <c r="C54" s="101" t="s">
        <v>223</v>
      </c>
    </row>
    <row r="55">
      <c r="A55" s="100" t="s">
        <v>224</v>
      </c>
      <c r="B55" s="101" t="s">
        <v>225</v>
      </c>
      <c r="C55" s="101" t="s">
        <v>226</v>
      </c>
    </row>
    <row r="56">
      <c r="A56" s="100" t="s">
        <v>227</v>
      </c>
      <c r="B56" s="101" t="s">
        <v>228</v>
      </c>
      <c r="C56" s="101" t="s">
        <v>229</v>
      </c>
    </row>
    <row r="57">
      <c r="A57" s="100" t="s">
        <v>230</v>
      </c>
      <c r="B57" s="101" t="s">
        <v>231</v>
      </c>
      <c r="C57" s="101" t="s">
        <v>232</v>
      </c>
    </row>
    <row r="58">
      <c r="A58" s="100" t="s">
        <v>233</v>
      </c>
      <c r="B58" s="101" t="s">
        <v>234</v>
      </c>
      <c r="C58" s="101" t="s">
        <v>235</v>
      </c>
    </row>
    <row r="59">
      <c r="A59" s="100" t="s">
        <v>236</v>
      </c>
      <c r="B59" s="101" t="s">
        <v>237</v>
      </c>
      <c r="C59" s="101" t="s">
        <v>238</v>
      </c>
    </row>
    <row r="60">
      <c r="A60" s="100" t="s">
        <v>239</v>
      </c>
      <c r="B60" s="101" t="s">
        <v>240</v>
      </c>
      <c r="C60" s="101" t="s">
        <v>241</v>
      </c>
    </row>
    <row r="61">
      <c r="A61" s="100" t="s">
        <v>242</v>
      </c>
      <c r="B61" s="101" t="s">
        <v>243</v>
      </c>
      <c r="C61" s="101" t="s">
        <v>244</v>
      </c>
    </row>
    <row r="62">
      <c r="A62" s="100" t="s">
        <v>245</v>
      </c>
      <c r="B62" s="101" t="s">
        <v>246</v>
      </c>
      <c r="C62" s="101" t="s">
        <v>247</v>
      </c>
    </row>
    <row r="63">
      <c r="A63" s="100" t="s">
        <v>248</v>
      </c>
      <c r="B63" s="101" t="s">
        <v>249</v>
      </c>
      <c r="C63" s="101" t="s">
        <v>250</v>
      </c>
    </row>
    <row r="64">
      <c r="A64" s="100" t="s">
        <v>251</v>
      </c>
      <c r="B64" s="101" t="s">
        <v>252</v>
      </c>
      <c r="C64" s="101" t="s">
        <v>253</v>
      </c>
    </row>
    <row r="65">
      <c r="A65" s="100" t="s">
        <v>254</v>
      </c>
      <c r="B65" s="101" t="s">
        <v>255</v>
      </c>
      <c r="C65" s="101" t="s">
        <v>256</v>
      </c>
    </row>
    <row r="66">
      <c r="A66" s="100" t="s">
        <v>257</v>
      </c>
      <c r="B66" s="101" t="s">
        <v>258</v>
      </c>
      <c r="C66" s="101" t="s">
        <v>259</v>
      </c>
    </row>
    <row r="67">
      <c r="A67" s="100" t="s">
        <v>260</v>
      </c>
      <c r="B67" s="101" t="s">
        <v>261</v>
      </c>
      <c r="C67" s="101" t="s">
        <v>262</v>
      </c>
    </row>
    <row r="68">
      <c r="A68" s="100" t="s">
        <v>263</v>
      </c>
      <c r="B68" s="101" t="s">
        <v>264</v>
      </c>
      <c r="C68" s="101" t="s">
        <v>265</v>
      </c>
    </row>
    <row r="69">
      <c r="A69" s="100" t="s">
        <v>266</v>
      </c>
      <c r="B69" s="101" t="s">
        <v>267</v>
      </c>
      <c r="C69" s="101" t="s">
        <v>268</v>
      </c>
    </row>
    <row r="70">
      <c r="A70" s="100" t="s">
        <v>269</v>
      </c>
      <c r="B70" s="101" t="s">
        <v>270</v>
      </c>
      <c r="C70" s="101" t="s">
        <v>271</v>
      </c>
    </row>
    <row r="71">
      <c r="A71" s="100" t="s">
        <v>272</v>
      </c>
      <c r="B71" s="101" t="s">
        <v>273</v>
      </c>
      <c r="C71" s="101" t="s">
        <v>274</v>
      </c>
    </row>
    <row r="72">
      <c r="A72" s="100" t="s">
        <v>275</v>
      </c>
      <c r="B72" s="101" t="s">
        <v>276</v>
      </c>
      <c r="C72" s="101" t="s">
        <v>277</v>
      </c>
    </row>
    <row r="73">
      <c r="A73" s="100" t="s">
        <v>278</v>
      </c>
      <c r="B73" s="101" t="s">
        <v>279</v>
      </c>
      <c r="C73" s="101" t="s">
        <v>280</v>
      </c>
    </row>
    <row r="74">
      <c r="A74" s="100" t="s">
        <v>281</v>
      </c>
      <c r="B74" s="101" t="s">
        <v>282</v>
      </c>
      <c r="C74" s="101" t="s">
        <v>283</v>
      </c>
    </row>
    <row r="75">
      <c r="A75" s="100" t="s">
        <v>284</v>
      </c>
      <c r="B75" s="101" t="s">
        <v>285</v>
      </c>
      <c r="C75" s="101" t="s">
        <v>286</v>
      </c>
    </row>
    <row r="76">
      <c r="A76" s="100" t="s">
        <v>287</v>
      </c>
      <c r="B76" s="101" t="s">
        <v>288</v>
      </c>
      <c r="C76" s="101" t="s">
        <v>289</v>
      </c>
    </row>
    <row r="77">
      <c r="A77" s="100" t="s">
        <v>290</v>
      </c>
      <c r="B77" s="101" t="s">
        <v>291</v>
      </c>
      <c r="C77" s="101" t="s">
        <v>292</v>
      </c>
    </row>
    <row r="78">
      <c r="A78" s="100" t="s">
        <v>293</v>
      </c>
      <c r="B78" s="101" t="s">
        <v>294</v>
      </c>
      <c r="C78" s="101" t="s">
        <v>295</v>
      </c>
    </row>
    <row r="79">
      <c r="A79" s="100" t="s">
        <v>296</v>
      </c>
      <c r="B79" s="101" t="s">
        <v>297</v>
      </c>
      <c r="C79" s="101" t="s">
        <v>298</v>
      </c>
    </row>
    <row r="80">
      <c r="A80" s="100" t="s">
        <v>299</v>
      </c>
      <c r="B80" s="101" t="s">
        <v>300</v>
      </c>
      <c r="C80" s="101" t="s">
        <v>301</v>
      </c>
    </row>
    <row r="81">
      <c r="A81" s="100" t="s">
        <v>302</v>
      </c>
      <c r="B81" s="101" t="s">
        <v>303</v>
      </c>
      <c r="C81" s="101" t="s">
        <v>304</v>
      </c>
    </row>
    <row r="82">
      <c r="A82" s="100" t="s">
        <v>305</v>
      </c>
      <c r="B82" s="101" t="s">
        <v>306</v>
      </c>
      <c r="C82" s="101" t="s">
        <v>307</v>
      </c>
    </row>
    <row r="83">
      <c r="A83" s="100" t="s">
        <v>308</v>
      </c>
      <c r="B83" s="101" t="s">
        <v>309</v>
      </c>
      <c r="C83" s="101" t="s">
        <v>310</v>
      </c>
    </row>
    <row r="84">
      <c r="A84" s="100" t="s">
        <v>311</v>
      </c>
      <c r="B84" s="101" t="s">
        <v>312</v>
      </c>
      <c r="C84" s="101" t="s">
        <v>313</v>
      </c>
    </row>
    <row r="85">
      <c r="A85" s="100" t="s">
        <v>314</v>
      </c>
      <c r="B85" s="101" t="s">
        <v>315</v>
      </c>
      <c r="C85" s="101" t="s">
        <v>316</v>
      </c>
    </row>
    <row r="86">
      <c r="A86" s="100" t="s">
        <v>317</v>
      </c>
      <c r="B86" s="101" t="s">
        <v>318</v>
      </c>
      <c r="C86" s="101" t="s">
        <v>319</v>
      </c>
    </row>
    <row r="87">
      <c r="A87" s="100" t="s">
        <v>320</v>
      </c>
      <c r="B87" s="101" t="s">
        <v>321</v>
      </c>
      <c r="C87" s="101" t="s">
        <v>322</v>
      </c>
    </row>
    <row r="88">
      <c r="A88" s="100" t="s">
        <v>323</v>
      </c>
      <c r="B88" s="101" t="s">
        <v>324</v>
      </c>
      <c r="C88" s="101" t="s">
        <v>325</v>
      </c>
    </row>
    <row r="89">
      <c r="A89" s="100" t="s">
        <v>326</v>
      </c>
      <c r="B89" s="101" t="s">
        <v>327</v>
      </c>
      <c r="C89" s="101" t="s">
        <v>328</v>
      </c>
    </row>
    <row r="90">
      <c r="A90" s="100" t="s">
        <v>329</v>
      </c>
      <c r="B90" s="101" t="s">
        <v>330</v>
      </c>
      <c r="C90" s="101" t="s">
        <v>331</v>
      </c>
    </row>
  </sheetData>
  <hyperlinks>
    <hyperlink r:id="rId1" ref="A2"/>
    <hyperlink r:id="rId2" ref="A3"/>
    <hyperlink r:id="rId3" ref="A4"/>
    <hyperlink r:id="rId4" ref="A5"/>
    <hyperlink r:id="rId5" ref="A6"/>
    <hyperlink r:id="rId6" ref="A7"/>
    <hyperlink r:id="rId7" ref="A8"/>
    <hyperlink r:id="rId8" ref="A9"/>
    <hyperlink r:id="rId9" ref="A10"/>
    <hyperlink r:id="rId10" ref="A11"/>
    <hyperlink r:id="rId11" ref="A12"/>
    <hyperlink r:id="rId12" ref="A13"/>
    <hyperlink r:id="rId13" ref="A14"/>
    <hyperlink r:id="rId14" ref="A15"/>
    <hyperlink r:id="rId15" ref="A16"/>
    <hyperlink r:id="rId16" ref="A17"/>
    <hyperlink r:id="rId17" ref="A18"/>
    <hyperlink r:id="rId18" ref="A19"/>
    <hyperlink r:id="rId19" ref="A20"/>
    <hyperlink r:id="rId20" ref="A21"/>
    <hyperlink r:id="rId21" ref="A22"/>
    <hyperlink r:id="rId22" ref="A23"/>
    <hyperlink r:id="rId23" ref="A24"/>
    <hyperlink r:id="rId24" ref="A25"/>
    <hyperlink r:id="rId25" ref="A26"/>
    <hyperlink r:id="rId26" ref="A27"/>
    <hyperlink r:id="rId27" ref="A28"/>
    <hyperlink r:id="rId28" ref="A29"/>
    <hyperlink r:id="rId29" ref="A30"/>
    <hyperlink r:id="rId30" ref="A31"/>
    <hyperlink r:id="rId31" ref="A32"/>
    <hyperlink r:id="rId32" ref="A33"/>
    <hyperlink r:id="rId33" ref="A34"/>
    <hyperlink r:id="rId34" ref="A35"/>
    <hyperlink r:id="rId35" ref="A36"/>
    <hyperlink r:id="rId36" ref="A37"/>
    <hyperlink r:id="rId37" ref="A38"/>
    <hyperlink r:id="rId38" ref="A39"/>
    <hyperlink r:id="rId39" ref="A40"/>
    <hyperlink r:id="rId40" ref="A41"/>
    <hyperlink r:id="rId41" ref="A42"/>
    <hyperlink r:id="rId42" ref="A43"/>
    <hyperlink r:id="rId43" ref="A44"/>
    <hyperlink r:id="rId44" ref="A45"/>
    <hyperlink r:id="rId45" ref="A46"/>
    <hyperlink r:id="rId46" ref="A47"/>
    <hyperlink r:id="rId47" ref="A48"/>
    <hyperlink r:id="rId48" ref="A49"/>
    <hyperlink r:id="rId49" ref="A50"/>
    <hyperlink r:id="rId50" ref="A51"/>
    <hyperlink r:id="rId51" ref="A52"/>
    <hyperlink r:id="rId52" ref="A53"/>
    <hyperlink r:id="rId53" ref="A54"/>
    <hyperlink r:id="rId54" ref="A55"/>
    <hyperlink r:id="rId55" ref="A56"/>
    <hyperlink r:id="rId56" ref="A57"/>
    <hyperlink r:id="rId57" ref="A58"/>
    <hyperlink r:id="rId58" ref="A59"/>
    <hyperlink r:id="rId59" ref="A60"/>
    <hyperlink r:id="rId60" ref="A61"/>
    <hyperlink r:id="rId61" ref="A62"/>
    <hyperlink r:id="rId62" ref="A63"/>
    <hyperlink r:id="rId63" ref="A64"/>
    <hyperlink r:id="rId64" ref="A65"/>
    <hyperlink r:id="rId65" ref="A66"/>
    <hyperlink r:id="rId66" ref="A67"/>
    <hyperlink r:id="rId67" ref="A68"/>
    <hyperlink r:id="rId68" ref="A69"/>
    <hyperlink r:id="rId69" ref="A70"/>
    <hyperlink r:id="rId70" ref="A71"/>
    <hyperlink r:id="rId71" ref="A72"/>
    <hyperlink r:id="rId72" ref="A73"/>
    <hyperlink r:id="rId73" ref="A74"/>
    <hyperlink r:id="rId74" ref="A75"/>
    <hyperlink r:id="rId75" ref="A76"/>
    <hyperlink r:id="rId76" ref="A77"/>
    <hyperlink r:id="rId77" ref="A78"/>
    <hyperlink r:id="rId78" ref="A79"/>
    <hyperlink r:id="rId79" ref="A80"/>
    <hyperlink r:id="rId80" ref="A81"/>
    <hyperlink r:id="rId81" ref="A82"/>
    <hyperlink r:id="rId82" ref="A83"/>
    <hyperlink r:id="rId83" ref="A84"/>
    <hyperlink r:id="rId84" ref="A85"/>
    <hyperlink r:id="rId85" ref="A86"/>
    <hyperlink r:id="rId86" ref="A87"/>
    <hyperlink r:id="rId87" ref="A88"/>
    <hyperlink r:id="rId88" ref="A89"/>
    <hyperlink r:id="rId89" ref="A90"/>
  </hyperlinks>
  <drawing r:id="rId90"/>
</worksheet>
</file>