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2826763D-E7EE-4C79-B24D-458D90D28123}" xr6:coauthVersionLast="47" xr6:coauthVersionMax="47" xr10:uidLastSave="{00000000-0000-0000-0000-000000000000}"/>
  <bookViews>
    <workbookView xWindow="-120" yWindow="-120" windowWidth="20730" windowHeight="11160" tabRatio="504" firstSheet="12" activeTab="12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state="hidden" r:id="rId7"/>
    <sheet name="Função CONT.SES" sheetId="8" state="hidden" r:id="rId8"/>
    <sheet name="Função SOMASES Com Teste Lógico" sheetId="9" state="hidden" r:id="rId9"/>
    <sheet name="Função PROCV Correspondência E " sheetId="10" state="hidden" r:id="rId10"/>
    <sheet name="FunçãoPROCV Correspondência ap" sheetId="11" state="hidden" r:id="rId11"/>
    <sheet name="Usando o PROCV e Nomes De Inter" sheetId="12" state="hidden" r:id="rId12"/>
    <sheet name="Função CORRESP" sheetId="13" r:id="rId13"/>
  </sheets>
  <definedNames>
    <definedName name="_xlnm._FilterDatabase" localSheetId="4" hidden="1">'Função CONT.SE'!$C$2:$E$54</definedName>
    <definedName name="_xlnm._FilterDatabase" localSheetId="7" hidden="1">'Função CONT.SES'!$B$2:$E$54</definedName>
    <definedName name="_xlnm._FilterDatabase" localSheetId="12" hidden="1">'Função CORRESP'!$C$2:$F$54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9" hidden="1">'Função PROCV Correspondência E '!$C$2:$F$54</definedName>
    <definedName name="_xlnm._FilterDatabase" localSheetId="2" hidden="1">'Função SOMASE'!$C$2:$E$54</definedName>
    <definedName name="_xlnm._FilterDatabase" localSheetId="5" hidden="1">'Função SOMASES'!$B$2:$E$54</definedName>
    <definedName name="_xlnm._FilterDatabase" localSheetId="8" hidden="1">'Função SOMASES Com Teste Lógico'!$B$2:$E$54</definedName>
    <definedName name="_xlnm._FilterDatabase" localSheetId="10" hidden="1">'FunçãoPROCV Correspondência ap'!$C$2:$F$54</definedName>
    <definedName name="_xlnm._FilterDatabase" localSheetId="11" hidden="1">'Usando o PROCV e Nomes De Inter'!$C$2:$F$54</definedName>
    <definedName name="matriz" localSheetId="12">'Função CORRESP'!#REF!</definedName>
    <definedName name="matriz">'Usando o PROCV e Nomes De Inter'!$I$3:$J$6</definedName>
    <definedName name="matrizH">'Função CORRESP'!#REF!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3" l="1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3" i="12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3" i="11"/>
  <c r="I7" i="10"/>
  <c r="I6" i="10"/>
  <c r="I5" i="10"/>
  <c r="I4" i="9"/>
  <c r="I5" i="9"/>
  <c r="I3" i="9"/>
  <c r="I4" i="8"/>
  <c r="I5" i="8"/>
  <c r="I3" i="8"/>
  <c r="I4" i="7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<sst xmlns="http://schemas.openxmlformats.org/spreadsheetml/2006/main" count="1742" uniqueCount="69">
  <si>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</si>
  <si>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</si>
  <si>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</si>
  <si>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</si>
  <si>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</si>
  <si>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</si>
  <si>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</si>
  <si>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</si>
  <si>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</si>
  <si>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</si>
  <si>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</si>
  <si>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</si>
  <si>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</si>
  <si>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</si>
  <si>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</si>
  <si>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</si>
  <si>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</si>
  <si>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</si>
  <si>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</si>
  <si>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</si>
  <si>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</si>
  <si>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</si>
  <si>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</si>
  <si>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</si>
  <si>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</si>
  <si>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</si>
  <si>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</si>
  <si>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</si>
  <si>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</si>
  <si>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</si>
  <si>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</si>
  <si>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</si>
  <si>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</si>
  <si>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</si>
  <si>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</si>
  <si>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</si>
  <si>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</si>
  <si>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</si>
  <si>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</si>
  <si>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</si>
  <si>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</si>
  <si>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</si>
  <si>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</si>
  <si>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</si>
  <si>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</si>
  <si>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</si>
  <si>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</si>
  <si>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</si>
  <si>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</si>
  <si>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</si>
  <si>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</si>
  <si>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</si>
  <si>
    <t>CONT.SES</t>
  </si>
  <si>
    <t>SOMA SES COM TESTE LÓGICO</t>
  </si>
  <si>
    <t>ID VENDEDOR</t>
  </si>
  <si>
    <t>ID Vendedor</t>
  </si>
  <si>
    <t>Vendedor do tipo</t>
  </si>
  <si>
    <t>Nome do funcionário</t>
  </si>
  <si>
    <t>VENDAS</t>
  </si>
  <si>
    <t>Comissão</t>
  </si>
  <si>
    <t>Escala de Comissionamento</t>
  </si>
  <si>
    <t>0...</t>
  </si>
  <si>
    <t>...27</t>
  </si>
  <si>
    <t>30...</t>
  </si>
  <si>
    <t>...57</t>
  </si>
  <si>
    <t>60...</t>
  </si>
  <si>
    <t>...67</t>
  </si>
  <si>
    <t>&gt;=70</t>
  </si>
  <si>
    <t>CORRESP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</si>
</sst>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  <numFmt numFmtId="166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center"/>
    </xf>
    <xf numFmtId="9" fontId="0" fillId="0" borderId="1" xfId="1" applyNumberFormat="1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9" fontId="0" fillId="6" borderId="0" xfId="0" applyNumberFormat="1" applyFill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D275-5B2B-44B6-A70C-C5A23CC06901}">
  <dimension ref="B1:I63"/>
  <sheetViews>
    <sheetView showGridLines="0" zoomScaleNormal="100" workbookViewId="0">
      <selection activeCell="I11" sqref="I11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1.7109375" style="3" customWidth="1"/>
    <col min="8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H2" s="4" t="s">
        <v>54</v>
      </c>
      <c r="I2" s="19">
        <v>12</v>
      </c>
    </row>
    <row r="3" spans="2:9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30</v>
      </c>
      <c r="H3"/>
      <c r="I3"/>
    </row>
    <row r="4" spans="2:9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H4"/>
      <c r="I4"/>
    </row>
    <row r="5" spans="2:9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H5" s="4" t="s">
        <v>56</v>
      </c>
      <c r="I5" s="22" t="str">
        <f>VLOOKUP(I2,B3:F54,2,0)</f>
        <v>A</v>
      </c>
    </row>
    <row r="6" spans="2:9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H6" s="4" t="s">
        <v>50</v>
      </c>
      <c r="I6" s="22" t="str">
        <f>VLOOKUP(I2,B3:F54,3,FALSE)</f>
        <v>São Paulo</v>
      </c>
    </row>
    <row r="7" spans="2:9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H7" s="4" t="s">
        <v>57</v>
      </c>
      <c r="I7" s="3" t="str">
        <f>VLOOKUP(I2,B3:F54,4,0)</f>
        <v>Luciano</v>
      </c>
    </row>
    <row r="8" spans="2:9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H8" s="4" t="s">
        <v>58</v>
      </c>
      <c r="I8"/>
    </row>
    <row r="9" spans="2:9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H9"/>
      <c r="I9"/>
    </row>
    <row r="10" spans="2:9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62</v>
      </c>
      <c r="H10"/>
      <c r="I10"/>
    </row>
    <row r="11" spans="2:9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H11"/>
      <c r="I11"/>
    </row>
    <row r="12" spans="2:9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H12"/>
      <c r="I12"/>
    </row>
    <row r="13" spans="2:9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H13"/>
      <c r="I13"/>
    </row>
    <row r="14" spans="2:9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74</v>
      </c>
      <c r="H14"/>
      <c r="I14"/>
    </row>
    <row r="15" spans="2:9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H15"/>
      <c r="I15"/>
    </row>
    <row r="16" spans="2:9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30</v>
      </c>
      <c r="H16"/>
      <c r="I16"/>
    </row>
    <row r="17" spans="2:9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H17"/>
      <c r="I17"/>
    </row>
    <row r="18" spans="2:9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62</v>
      </c>
    </row>
    <row r="19" spans="2:9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</row>
    <row r="20" spans="2:9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</row>
    <row r="21" spans="2:9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</row>
    <row r="22" spans="2:9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</row>
    <row r="23" spans="2:9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</row>
    <row r="24" spans="2:9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</row>
    <row r="25" spans="2:9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</row>
    <row r="26" spans="2:9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</row>
    <row r="27" spans="2:9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</row>
    <row r="28" spans="2:9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</row>
    <row r="29" spans="2:9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</row>
    <row r="30" spans="2:9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</row>
    <row r="31" spans="2:9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</row>
    <row r="32" spans="2:9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</row>
    <row r="33" spans="2:6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</row>
    <row r="34" spans="2:6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</row>
    <row r="35" spans="2:6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</row>
    <row r="36" spans="2:6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</row>
    <row r="37" spans="2:6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</row>
    <row r="38" spans="2:6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</row>
    <row r="39" spans="2:6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</row>
    <row r="40" spans="2:6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</row>
    <row r="41" spans="2:6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</row>
    <row r="42" spans="2:6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</row>
    <row r="43" spans="2:6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</row>
    <row r="44" spans="2:6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</row>
    <row r="45" spans="2:6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</row>
    <row r="46" spans="2:6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</row>
    <row r="47" spans="2:6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</row>
    <row r="48" spans="2:6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</row>
    <row r="49" spans="2:6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</row>
    <row r="50" spans="2:6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</row>
    <row r="51" spans="2:6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</row>
    <row r="52" spans="2:6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</row>
    <row r="53" spans="2:6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</row>
    <row r="54" spans="2:6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</row>
    <row r="55" spans="2:6" x14ac:dyDescent="0.25">
      <c r="D55"/>
    </row>
    <row r="56" spans="2:6" x14ac:dyDescent="0.25">
      <c r="D56"/>
    </row>
    <row r="57" spans="2:6" x14ac:dyDescent="0.25">
      <c r="D57"/>
    </row>
    <row r="58" spans="2:6" x14ac:dyDescent="0.25">
      <c r="D58"/>
    </row>
    <row r="59" spans="2:6" x14ac:dyDescent="0.25">
      <c r="D59"/>
    </row>
    <row r="60" spans="2:6" x14ac:dyDescent="0.25">
      <c r="D60"/>
    </row>
    <row r="61" spans="2:6" x14ac:dyDescent="0.25">
      <c r="D61"/>
    </row>
    <row r="62" spans="2:6" x14ac:dyDescent="0.25">
      <c r="D62"/>
    </row>
    <row r="63" spans="2:6" x14ac:dyDescent="0.25">
      <c r="D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E29F-163F-4067-BAB4-42D6731341C4}">
  <dimension ref="B1:J63"/>
  <sheetViews>
    <sheetView showGridLines="0" zoomScaleNormal="100" workbookViewId="0">
      <pane ySplit="6" topLeftCell="A7" activePane="bottomLeft" state="frozen"/>
      <selection pane="bottomLeft" activeCell="G9" sqref="G9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30" t="s">
        <v>60</v>
      </c>
      <c r="J2" s="30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28">
        <f>VLOOKUP(F3,$I$3:$J$6,2,1)</f>
        <v>0</v>
      </c>
      <c r="H3"/>
      <c r="I3" s="23">
        <v>0</v>
      </c>
      <c r="J3" s="24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28">
        <f t="shared" ref="G4:G54" si="0">VLOOKUP(F4,$I$3:$J$6,2,1)</f>
        <v>0.4</v>
      </c>
      <c r="H4"/>
      <c r="I4" s="23">
        <v>30</v>
      </c>
      <c r="J4" s="24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28">
        <f t="shared" si="0"/>
        <v>0.4</v>
      </c>
      <c r="H5"/>
      <c r="I5" s="23">
        <v>60</v>
      </c>
      <c r="J5" s="24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28">
        <f t="shared" si="0"/>
        <v>0.6</v>
      </c>
      <c r="H6"/>
      <c r="I6" s="23">
        <v>70</v>
      </c>
      <c r="J6" s="24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28">
        <f t="shared" si="0"/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28">
        <f t="shared" si="0"/>
        <v>0.2</v>
      </c>
      <c r="H8"/>
      <c r="I8" s="25" t="s">
        <v>61</v>
      </c>
      <c r="J8" s="31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28">
        <f t="shared" si="0"/>
        <v>0.4</v>
      </c>
      <c r="H9"/>
      <c r="I9" s="25" t="s">
        <v>62</v>
      </c>
      <c r="J9" s="32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28">
        <f t="shared" si="0"/>
        <v>0</v>
      </c>
      <c r="H10"/>
      <c r="I10" s="25">
        <v>28</v>
      </c>
      <c r="J10" s="32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28">
        <f t="shared" si="0"/>
        <v>0.6</v>
      </c>
      <c r="H11"/>
      <c r="I11" s="25">
        <v>29</v>
      </c>
      <c r="J11" s="32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28">
        <f t="shared" si="0"/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28">
        <f t="shared" si="0"/>
        <v>0.4</v>
      </c>
      <c r="H13"/>
      <c r="I13" s="25" t="s">
        <v>63</v>
      </c>
      <c r="J13" s="31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28">
        <f t="shared" si="0"/>
        <v>0</v>
      </c>
      <c r="H14"/>
      <c r="I14" s="25" t="s">
        <v>64</v>
      </c>
      <c r="J14" s="32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28">
        <f t="shared" si="0"/>
        <v>0.4</v>
      </c>
      <c r="H15"/>
      <c r="I15" s="25">
        <v>58</v>
      </c>
      <c r="J15" s="32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28">
        <f t="shared" si="0"/>
        <v>0</v>
      </c>
      <c r="H16"/>
      <c r="I16" s="25">
        <v>59</v>
      </c>
      <c r="J16" s="32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28">
        <f t="shared" si="0"/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28">
        <f t="shared" si="0"/>
        <v>0</v>
      </c>
      <c r="I18" s="25" t="s">
        <v>65</v>
      </c>
      <c r="J18" s="31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28">
        <f t="shared" si="0"/>
        <v>0.6</v>
      </c>
      <c r="I19" s="25" t="s">
        <v>66</v>
      </c>
      <c r="J19" s="32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28">
        <f t="shared" si="0"/>
        <v>0.4</v>
      </c>
      <c r="I20" s="25">
        <v>68</v>
      </c>
      <c r="J20" s="32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28">
        <f t="shared" si="0"/>
        <v>0.2</v>
      </c>
      <c r="I21" s="25">
        <v>69</v>
      </c>
      <c r="J21" s="32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28">
        <f t="shared" si="0"/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28">
        <f t="shared" si="0"/>
        <v>0.4</v>
      </c>
      <c r="I23" s="26" t="s">
        <v>67</v>
      </c>
      <c r="J23" s="27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28">
        <f t="shared" si="0"/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28">
        <f t="shared" si="0"/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28">
        <f t="shared" si="0"/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28">
        <f t="shared" si="0"/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28">
        <f t="shared" si="0"/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28">
        <f t="shared" si="0"/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28">
        <f t="shared" si="0"/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28">
        <f t="shared" si="0"/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28">
        <f t="shared" si="0"/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28">
        <f t="shared" si="0"/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28">
        <f t="shared" si="0"/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28">
        <f t="shared" si="0"/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28">
        <f t="shared" si="0"/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28">
        <f t="shared" si="0"/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28">
        <f t="shared" si="0"/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28">
        <f t="shared" si="0"/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28">
        <f t="shared" si="0"/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28">
        <f t="shared" si="0"/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28">
        <f t="shared" si="0"/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28">
        <f t="shared" si="0"/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28">
        <f t="shared" si="0"/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28">
        <f t="shared" si="0"/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28">
        <f t="shared" si="0"/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28">
        <f t="shared" si="0"/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28">
        <f t="shared" si="0"/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28">
        <f t="shared" si="0"/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28">
        <f t="shared" si="0"/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28">
        <f t="shared" si="0"/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28">
        <f t="shared" si="0"/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28">
        <f t="shared" si="0"/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28">
        <f t="shared" si="0"/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4EFC-6867-49D1-BDFD-1273E4F954FC}">
  <dimension ref="B1:J63"/>
  <sheetViews>
    <sheetView showGridLines="0" zoomScaleNormal="100" workbookViewId="0">
      <selection activeCell="G8" sqref="G8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30" t="s">
        <v>60</v>
      </c>
      <c r="J2" s="30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28">
        <f t="shared" ref="G3:G34" si="0">VLOOKUP(F3,matriz,2,1)</f>
        <v>0</v>
      </c>
      <c r="H3"/>
      <c r="I3" s="23">
        <v>0</v>
      </c>
      <c r="J3" s="24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28">
        <f t="shared" si="0"/>
        <v>0.4</v>
      </c>
      <c r="H4"/>
      <c r="I4" s="23">
        <v>30</v>
      </c>
      <c r="J4" s="24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28">
        <f t="shared" si="0"/>
        <v>0.4</v>
      </c>
      <c r="H5"/>
      <c r="I5" s="23">
        <v>60</v>
      </c>
      <c r="J5" s="24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28">
        <f t="shared" si="0"/>
        <v>0.6</v>
      </c>
      <c r="H6"/>
      <c r="I6" s="23">
        <v>70</v>
      </c>
      <c r="J6" s="24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28">
        <f t="shared" si="0"/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28">
        <f t="shared" si="0"/>
        <v>0.2</v>
      </c>
      <c r="H8"/>
      <c r="I8" s="25" t="s">
        <v>61</v>
      </c>
      <c r="J8" s="31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28">
        <f t="shared" si="0"/>
        <v>0.4</v>
      </c>
      <c r="H9"/>
      <c r="I9" s="25" t="s">
        <v>62</v>
      </c>
      <c r="J9" s="32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28">
        <f t="shared" si="0"/>
        <v>0</v>
      </c>
      <c r="H10"/>
      <c r="I10" s="25">
        <v>28</v>
      </c>
      <c r="J10" s="32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28">
        <f t="shared" si="0"/>
        <v>0.6</v>
      </c>
      <c r="H11"/>
      <c r="I11" s="25">
        <v>29</v>
      </c>
      <c r="J11" s="32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28">
        <f t="shared" si="0"/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28">
        <f t="shared" si="0"/>
        <v>0.4</v>
      </c>
      <c r="H13"/>
      <c r="I13" s="25" t="s">
        <v>63</v>
      </c>
      <c r="J13" s="31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28">
        <f t="shared" si="0"/>
        <v>0</v>
      </c>
      <c r="H14"/>
      <c r="I14" s="25" t="s">
        <v>64</v>
      </c>
      <c r="J14" s="32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28">
        <f t="shared" si="0"/>
        <v>0.4</v>
      </c>
      <c r="H15"/>
      <c r="I15" s="25">
        <v>58</v>
      </c>
      <c r="J15" s="32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28">
        <f t="shared" si="0"/>
        <v>0</v>
      </c>
      <c r="H16"/>
      <c r="I16" s="25">
        <v>59</v>
      </c>
      <c r="J16" s="32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28">
        <f t="shared" si="0"/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28">
        <f t="shared" si="0"/>
        <v>0</v>
      </c>
      <c r="I18" s="25" t="s">
        <v>65</v>
      </c>
      <c r="J18" s="31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28">
        <f t="shared" si="0"/>
        <v>0.6</v>
      </c>
      <c r="I19" s="25" t="s">
        <v>66</v>
      </c>
      <c r="J19" s="32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28">
        <f t="shared" si="0"/>
        <v>0.4</v>
      </c>
      <c r="I20" s="25">
        <v>68</v>
      </c>
      <c r="J20" s="32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28">
        <f t="shared" si="0"/>
        <v>0.2</v>
      </c>
      <c r="I21" s="25">
        <v>69</v>
      </c>
      <c r="J21" s="32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28">
        <f t="shared" si="0"/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28">
        <f t="shared" si="0"/>
        <v>0.4</v>
      </c>
      <c r="I23" s="26" t="s">
        <v>67</v>
      </c>
      <c r="J23" s="27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28">
        <f t="shared" si="0"/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28">
        <f t="shared" si="0"/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28">
        <f t="shared" si="0"/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28">
        <f t="shared" si="0"/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28">
        <f t="shared" si="0"/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28">
        <f t="shared" si="0"/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28">
        <f t="shared" si="0"/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28">
        <f t="shared" si="0"/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28">
        <f t="shared" si="0"/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28">
        <f t="shared" si="0"/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28">
        <f t="shared" si="0"/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28">
        <f t="shared" ref="G35:G66" si="1">VLOOKUP(F35,matriz,2,1)</f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28">
        <f t="shared" si="1"/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28">
        <f t="shared" si="1"/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28">
        <f t="shared" si="1"/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28">
        <f t="shared" si="1"/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28">
        <f t="shared" si="1"/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28">
        <f t="shared" si="1"/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28">
        <f t="shared" si="1"/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28">
        <f t="shared" si="1"/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28">
        <f t="shared" si="1"/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28">
        <f t="shared" si="1"/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28">
        <f t="shared" si="1"/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28">
        <f t="shared" si="1"/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28">
        <f t="shared" si="1"/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28">
        <f t="shared" si="1"/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28">
        <f t="shared" si="1"/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28">
        <f t="shared" si="1"/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28">
        <f t="shared" si="1"/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28">
        <f t="shared" si="1"/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28">
        <f t="shared" si="1"/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6C8A-A6D2-460F-85B0-A1A02A5DB454}">
  <dimension ref="B1:J63"/>
  <sheetViews>
    <sheetView showGridLines="0" tabSelected="1" topLeftCell="B1" zoomScaleNormal="100" workbookViewId="0">
      <selection activeCell="I3" sqref="I3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3" style="3" customWidth="1"/>
    <col min="9" max="9" width="19.85546875" style="3" customWidth="1"/>
    <col min="10" max="10" width="17.7109375" style="3" customWidth="1"/>
    <col min="11" max="16384" width="8.85546875" style="3"/>
  </cols>
  <sheetData>
    <row r="1" spans="2:10" ht="33.7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33" t="s">
        <v>68</v>
      </c>
      <c r="J2" s="34"/>
    </row>
    <row r="3" spans="2:10" x14ac:dyDescent="0.25">
      <c r="B3" s="20">
        <v>1566</v>
      </c>
      <c r="C3" s="16" t="s">
        <v>26</v>
      </c>
      <c r="D3" s="16" t="s">
        <v>46</v>
      </c>
      <c r="E3" s="13" t="s">
        <v>32</v>
      </c>
      <c r="F3" s="1">
        <v>29</v>
      </c>
      <c r="G3" s="28">
        <v>0</v>
      </c>
      <c r="H3"/>
      <c r="I3" s="35">
        <v>1571</v>
      </c>
      <c r="J3" s="19">
        <f>MATCH(I3,B3:B54,0)</f>
        <v>6</v>
      </c>
    </row>
    <row r="4" spans="2:10" x14ac:dyDescent="0.25">
      <c r="B4" s="29">
        <v>1567</v>
      </c>
      <c r="C4" s="17" t="s">
        <v>28</v>
      </c>
      <c r="D4" s="17" t="s">
        <v>47</v>
      </c>
      <c r="E4" s="13" t="s">
        <v>31</v>
      </c>
      <c r="F4" s="1">
        <v>64</v>
      </c>
      <c r="G4" s="28">
        <v>0.4</v>
      </c>
      <c r="H4"/>
    </row>
    <row r="5" spans="2:10" x14ac:dyDescent="0.25">
      <c r="B5" s="20">
        <v>1568</v>
      </c>
      <c r="C5" s="16" t="s">
        <v>27</v>
      </c>
      <c r="D5" s="16" t="s">
        <v>48</v>
      </c>
      <c r="E5" s="13" t="s">
        <v>33</v>
      </c>
      <c r="F5" s="1">
        <v>62</v>
      </c>
      <c r="G5" s="28">
        <v>0.4</v>
      </c>
      <c r="H5"/>
    </row>
    <row r="6" spans="2:10" x14ac:dyDescent="0.25">
      <c r="B6" s="20">
        <v>1569</v>
      </c>
      <c r="C6" s="17" t="s">
        <v>27</v>
      </c>
      <c r="D6" s="17" t="s">
        <v>46</v>
      </c>
      <c r="E6" s="13" t="s">
        <v>34</v>
      </c>
      <c r="F6" s="1">
        <v>74</v>
      </c>
      <c r="G6" s="28">
        <v>0.6</v>
      </c>
      <c r="H6"/>
    </row>
    <row r="7" spans="2:10" x14ac:dyDescent="0.25">
      <c r="B7" s="21">
        <v>1570</v>
      </c>
      <c r="C7" s="17" t="s">
        <v>28</v>
      </c>
      <c r="D7" s="17" t="s">
        <v>46</v>
      </c>
      <c r="E7" s="13" t="s">
        <v>35</v>
      </c>
      <c r="F7" s="1">
        <v>63</v>
      </c>
      <c r="G7" s="28">
        <v>0.4</v>
      </c>
      <c r="H7"/>
    </row>
    <row r="8" spans="2:10" x14ac:dyDescent="0.25">
      <c r="B8" s="29">
        <v>1571</v>
      </c>
      <c r="C8" s="16" t="s">
        <v>26</v>
      </c>
      <c r="D8" s="16" t="s">
        <v>47</v>
      </c>
      <c r="E8" s="13" t="s">
        <v>36</v>
      </c>
      <c r="F8" s="1">
        <v>30</v>
      </c>
      <c r="G8" s="28">
        <v>0.2</v>
      </c>
      <c r="H8"/>
    </row>
    <row r="9" spans="2:10" x14ac:dyDescent="0.25">
      <c r="B9" s="20">
        <v>1572</v>
      </c>
      <c r="C9" s="17" t="s">
        <v>27</v>
      </c>
      <c r="D9" s="17" t="s">
        <v>48</v>
      </c>
      <c r="E9" s="13" t="s">
        <v>37</v>
      </c>
      <c r="F9" s="1">
        <v>64</v>
      </c>
      <c r="G9" s="28">
        <v>0.4</v>
      </c>
      <c r="H9"/>
    </row>
    <row r="10" spans="2:10" x14ac:dyDescent="0.25">
      <c r="B10" s="21">
        <v>1573</v>
      </c>
      <c r="C10" s="17" t="s">
        <v>28</v>
      </c>
      <c r="D10" s="17" t="s">
        <v>46</v>
      </c>
      <c r="E10" s="13" t="s">
        <v>38</v>
      </c>
      <c r="F10" s="1">
        <v>29</v>
      </c>
      <c r="G10" s="28">
        <v>0</v>
      </c>
      <c r="H10"/>
    </row>
    <row r="11" spans="2:10" x14ac:dyDescent="0.25">
      <c r="B11" s="20">
        <v>1574</v>
      </c>
      <c r="C11" s="17" t="s">
        <v>28</v>
      </c>
      <c r="D11" s="17" t="s">
        <v>46</v>
      </c>
      <c r="E11" s="13" t="s">
        <v>39</v>
      </c>
      <c r="F11" s="1">
        <v>74</v>
      </c>
      <c r="G11" s="28">
        <v>0.6</v>
      </c>
      <c r="H11"/>
    </row>
    <row r="12" spans="2:10" x14ac:dyDescent="0.25">
      <c r="B12" s="20">
        <v>1575</v>
      </c>
      <c r="C12" s="17" t="s">
        <v>28</v>
      </c>
      <c r="D12" s="17" t="s">
        <v>47</v>
      </c>
      <c r="E12" s="13" t="s">
        <v>40</v>
      </c>
      <c r="F12" s="1">
        <v>63</v>
      </c>
      <c r="G12" s="28">
        <v>0.4</v>
      </c>
      <c r="H12"/>
    </row>
    <row r="13" spans="2:10" x14ac:dyDescent="0.25">
      <c r="B13" s="21">
        <v>1576</v>
      </c>
      <c r="C13" s="17" t="s">
        <v>27</v>
      </c>
      <c r="D13" s="17" t="s">
        <v>48</v>
      </c>
      <c r="E13" s="13" t="s">
        <v>41</v>
      </c>
      <c r="F13" s="1">
        <v>62</v>
      </c>
      <c r="G13" s="28">
        <v>0.4</v>
      </c>
      <c r="H13"/>
    </row>
    <row r="14" spans="2:10" x14ac:dyDescent="0.25">
      <c r="B14" s="20">
        <v>1577</v>
      </c>
      <c r="C14" s="16" t="s">
        <v>26</v>
      </c>
      <c r="D14" s="16" t="s">
        <v>46</v>
      </c>
      <c r="E14" s="13" t="s">
        <v>42</v>
      </c>
      <c r="F14" s="1">
        <v>29</v>
      </c>
      <c r="G14" s="28">
        <v>0</v>
      </c>
      <c r="H14"/>
    </row>
    <row r="15" spans="2:10" x14ac:dyDescent="0.25">
      <c r="B15" s="20">
        <v>1578</v>
      </c>
      <c r="C15" s="17" t="s">
        <v>26</v>
      </c>
      <c r="D15" s="17" t="s">
        <v>46</v>
      </c>
      <c r="E15" s="13" t="s">
        <v>43</v>
      </c>
      <c r="F15" s="1">
        <v>63</v>
      </c>
      <c r="G15" s="28">
        <v>0.4</v>
      </c>
      <c r="H15"/>
    </row>
    <row r="16" spans="2:10" x14ac:dyDescent="0.25">
      <c r="B16" s="21">
        <v>1579</v>
      </c>
      <c r="C16" s="16" t="s">
        <v>26</v>
      </c>
      <c r="D16" s="17" t="s">
        <v>47</v>
      </c>
      <c r="E16" s="13" t="s">
        <v>32</v>
      </c>
      <c r="F16" s="1">
        <v>29</v>
      </c>
      <c r="G16" s="28">
        <v>0</v>
      </c>
      <c r="H16"/>
    </row>
    <row r="17" spans="2:8" x14ac:dyDescent="0.25">
      <c r="B17" s="20">
        <v>1580</v>
      </c>
      <c r="C17" s="17" t="s">
        <v>26</v>
      </c>
      <c r="D17" s="16" t="s">
        <v>48</v>
      </c>
      <c r="E17" s="13" t="s">
        <v>31</v>
      </c>
      <c r="F17" s="1">
        <v>64</v>
      </c>
      <c r="G17" s="28">
        <v>0.4</v>
      </c>
      <c r="H17"/>
    </row>
    <row r="18" spans="2:8" x14ac:dyDescent="0.25">
      <c r="B18" s="20">
        <v>1581</v>
      </c>
      <c r="C18" s="17" t="s">
        <v>26</v>
      </c>
      <c r="D18" s="17" t="s">
        <v>46</v>
      </c>
      <c r="E18" s="13" t="s">
        <v>33</v>
      </c>
      <c r="F18" s="1">
        <v>29</v>
      </c>
      <c r="G18" s="28">
        <v>0</v>
      </c>
    </row>
    <row r="19" spans="2:8" x14ac:dyDescent="0.25">
      <c r="B19" s="21">
        <v>1582</v>
      </c>
      <c r="C19" s="17" t="s">
        <v>27</v>
      </c>
      <c r="D19" s="17" t="s">
        <v>46</v>
      </c>
      <c r="E19" s="13" t="s">
        <v>34</v>
      </c>
      <c r="F19" s="1">
        <v>74</v>
      </c>
      <c r="G19" s="28">
        <v>0.6</v>
      </c>
    </row>
    <row r="20" spans="2:8" x14ac:dyDescent="0.25">
      <c r="B20" s="20">
        <v>1583</v>
      </c>
      <c r="C20" s="17" t="s">
        <v>27</v>
      </c>
      <c r="D20" s="16" t="s">
        <v>47</v>
      </c>
      <c r="E20" s="13" t="s">
        <v>35</v>
      </c>
      <c r="F20" s="1">
        <v>63</v>
      </c>
      <c r="G20" s="28">
        <v>0.4</v>
      </c>
    </row>
    <row r="21" spans="2:8" x14ac:dyDescent="0.25">
      <c r="B21" s="20">
        <v>1584</v>
      </c>
      <c r="C21" s="17" t="s">
        <v>26</v>
      </c>
      <c r="D21" s="17" t="s">
        <v>48</v>
      </c>
      <c r="E21" s="13" t="s">
        <v>36</v>
      </c>
      <c r="F21" s="1">
        <v>30</v>
      </c>
      <c r="G21" s="28">
        <v>0.2</v>
      </c>
    </row>
    <row r="22" spans="2:8" x14ac:dyDescent="0.25">
      <c r="B22" s="21">
        <v>1585</v>
      </c>
      <c r="C22" s="17" t="s">
        <v>27</v>
      </c>
      <c r="D22" s="17" t="s">
        <v>46</v>
      </c>
      <c r="E22" s="13" t="s">
        <v>37</v>
      </c>
      <c r="F22" s="1">
        <v>64</v>
      </c>
      <c r="G22" s="28">
        <v>0.4</v>
      </c>
    </row>
    <row r="23" spans="2:8" x14ac:dyDescent="0.25">
      <c r="B23" s="20">
        <v>1586</v>
      </c>
      <c r="C23" s="17" t="s">
        <v>28</v>
      </c>
      <c r="D23" s="17" t="s">
        <v>46</v>
      </c>
      <c r="E23" s="13" t="s">
        <v>38</v>
      </c>
      <c r="F23" s="1">
        <v>62</v>
      </c>
      <c r="G23" s="28">
        <v>0.4</v>
      </c>
    </row>
    <row r="24" spans="2:8" x14ac:dyDescent="0.25">
      <c r="B24" s="20">
        <v>1587</v>
      </c>
      <c r="C24" s="17" t="s">
        <v>28</v>
      </c>
      <c r="D24" s="17" t="s">
        <v>47</v>
      </c>
      <c r="E24" s="13" t="s">
        <v>39</v>
      </c>
      <c r="F24" s="1">
        <v>74</v>
      </c>
      <c r="G24" s="28">
        <v>0.6</v>
      </c>
    </row>
    <row r="25" spans="2:8" x14ac:dyDescent="0.25">
      <c r="B25" s="21">
        <v>1588</v>
      </c>
      <c r="C25" s="17" t="s">
        <v>28</v>
      </c>
      <c r="D25" s="17" t="s">
        <v>48</v>
      </c>
      <c r="E25" s="13" t="s">
        <v>40</v>
      </c>
      <c r="F25" s="1">
        <v>63</v>
      </c>
      <c r="G25" s="28">
        <v>0.4</v>
      </c>
    </row>
    <row r="26" spans="2:8" x14ac:dyDescent="0.25">
      <c r="B26" s="20">
        <v>1589</v>
      </c>
      <c r="C26" s="17" t="s">
        <v>27</v>
      </c>
      <c r="D26" s="16" t="s">
        <v>46</v>
      </c>
      <c r="E26" s="13" t="s">
        <v>41</v>
      </c>
      <c r="F26" s="1">
        <v>62</v>
      </c>
      <c r="G26" s="28">
        <v>0.4</v>
      </c>
    </row>
    <row r="27" spans="2:8" x14ac:dyDescent="0.25">
      <c r="B27" s="20">
        <v>1590</v>
      </c>
      <c r="C27" s="17" t="s">
        <v>26</v>
      </c>
      <c r="D27" s="17" t="s">
        <v>46</v>
      </c>
      <c r="E27" s="13" t="s">
        <v>42</v>
      </c>
      <c r="F27" s="1">
        <v>74</v>
      </c>
      <c r="G27" s="28">
        <v>0.6</v>
      </c>
    </row>
    <row r="28" spans="2:8" x14ac:dyDescent="0.25">
      <c r="B28" s="21">
        <v>1591</v>
      </c>
      <c r="C28" s="17" t="s">
        <v>26</v>
      </c>
      <c r="D28" s="17" t="s">
        <v>47</v>
      </c>
      <c r="E28" s="13" t="s">
        <v>43</v>
      </c>
      <c r="F28" s="1">
        <v>63</v>
      </c>
      <c r="G28" s="28">
        <v>0.4</v>
      </c>
    </row>
    <row r="29" spans="2:8" x14ac:dyDescent="0.25">
      <c r="B29" s="20">
        <v>1592</v>
      </c>
      <c r="C29" s="16" t="s">
        <v>26</v>
      </c>
      <c r="D29" s="16" t="s">
        <v>48</v>
      </c>
      <c r="E29" s="13" t="s">
        <v>32</v>
      </c>
      <c r="F29" s="1">
        <v>30</v>
      </c>
      <c r="G29" s="28">
        <v>0.2</v>
      </c>
    </row>
    <row r="30" spans="2:8" x14ac:dyDescent="0.25">
      <c r="B30" s="20">
        <v>1593</v>
      </c>
      <c r="C30" s="17" t="s">
        <v>26</v>
      </c>
      <c r="D30" s="17" t="s">
        <v>46</v>
      </c>
      <c r="E30" s="13" t="s">
        <v>31</v>
      </c>
      <c r="F30" s="1">
        <v>64</v>
      </c>
      <c r="G30" s="28">
        <v>0.4</v>
      </c>
    </row>
    <row r="31" spans="2:8" x14ac:dyDescent="0.25">
      <c r="B31" s="21">
        <v>1594</v>
      </c>
      <c r="C31" s="17" t="s">
        <v>26</v>
      </c>
      <c r="D31" s="17" t="s">
        <v>46</v>
      </c>
      <c r="E31" s="13" t="s">
        <v>33</v>
      </c>
      <c r="F31" s="1">
        <v>62</v>
      </c>
      <c r="G31" s="28">
        <v>0.4</v>
      </c>
    </row>
    <row r="32" spans="2:8" x14ac:dyDescent="0.25">
      <c r="B32" s="20">
        <v>1595</v>
      </c>
      <c r="C32" s="17" t="s">
        <v>27</v>
      </c>
      <c r="D32" s="16" t="s">
        <v>47</v>
      </c>
      <c r="E32" s="13" t="s">
        <v>34</v>
      </c>
      <c r="F32" s="1">
        <v>74</v>
      </c>
      <c r="G32" s="28">
        <v>0.6</v>
      </c>
    </row>
    <row r="33" spans="2:7" x14ac:dyDescent="0.25">
      <c r="B33" s="20">
        <v>1596</v>
      </c>
      <c r="C33" s="17" t="s">
        <v>27</v>
      </c>
      <c r="D33" s="17" t="s">
        <v>48</v>
      </c>
      <c r="E33" s="13" t="s">
        <v>35</v>
      </c>
      <c r="F33" s="1">
        <v>63</v>
      </c>
      <c r="G33" s="28">
        <v>0.4</v>
      </c>
    </row>
    <row r="34" spans="2:7" x14ac:dyDescent="0.25">
      <c r="B34" s="21">
        <v>1597</v>
      </c>
      <c r="C34" s="17" t="s">
        <v>26</v>
      </c>
      <c r="D34" s="17" t="s">
        <v>46</v>
      </c>
      <c r="E34" s="13" t="s">
        <v>36</v>
      </c>
      <c r="F34" s="1">
        <v>30</v>
      </c>
      <c r="G34" s="28">
        <v>0.2</v>
      </c>
    </row>
    <row r="35" spans="2:7" x14ac:dyDescent="0.25">
      <c r="B35" s="20">
        <v>1598</v>
      </c>
      <c r="C35" s="17" t="s">
        <v>27</v>
      </c>
      <c r="D35" s="17" t="s">
        <v>46</v>
      </c>
      <c r="E35" s="13" t="s">
        <v>37</v>
      </c>
      <c r="F35" s="1">
        <v>64</v>
      </c>
      <c r="G35" s="28">
        <v>0.4</v>
      </c>
    </row>
    <row r="36" spans="2:7" x14ac:dyDescent="0.25">
      <c r="B36" s="20">
        <v>1599</v>
      </c>
      <c r="C36" s="17" t="s">
        <v>28</v>
      </c>
      <c r="D36" s="17" t="s">
        <v>47</v>
      </c>
      <c r="E36" s="13" t="s">
        <v>38</v>
      </c>
      <c r="F36" s="1">
        <v>62</v>
      </c>
      <c r="G36" s="28">
        <v>0.4</v>
      </c>
    </row>
    <row r="37" spans="2:7" x14ac:dyDescent="0.25">
      <c r="B37" s="21">
        <v>1600</v>
      </c>
      <c r="C37" s="17" t="s">
        <v>28</v>
      </c>
      <c r="D37" s="17" t="s">
        <v>48</v>
      </c>
      <c r="E37" s="13" t="s">
        <v>39</v>
      </c>
      <c r="F37" s="1">
        <v>74</v>
      </c>
      <c r="G37" s="28">
        <v>0.6</v>
      </c>
    </row>
    <row r="38" spans="2:7" x14ac:dyDescent="0.25">
      <c r="B38" s="20">
        <v>1601</v>
      </c>
      <c r="C38" s="17" t="s">
        <v>28</v>
      </c>
      <c r="D38" s="16" t="s">
        <v>46</v>
      </c>
      <c r="E38" s="13" t="s">
        <v>40</v>
      </c>
      <c r="F38" s="1">
        <v>63</v>
      </c>
      <c r="G38" s="28">
        <v>0.4</v>
      </c>
    </row>
    <row r="39" spans="2:7" x14ac:dyDescent="0.25">
      <c r="B39" s="20">
        <v>1602</v>
      </c>
      <c r="C39" s="17" t="s">
        <v>27</v>
      </c>
      <c r="D39" s="17" t="s">
        <v>46</v>
      </c>
      <c r="E39" s="13" t="s">
        <v>41</v>
      </c>
      <c r="F39" s="1">
        <v>62</v>
      </c>
      <c r="G39" s="28">
        <v>0.4</v>
      </c>
    </row>
    <row r="40" spans="2:7" x14ac:dyDescent="0.25">
      <c r="B40" s="21">
        <v>1603</v>
      </c>
      <c r="C40" s="17" t="s">
        <v>26</v>
      </c>
      <c r="D40" s="17" t="s">
        <v>47</v>
      </c>
      <c r="E40" s="13" t="s">
        <v>42</v>
      </c>
      <c r="F40" s="1">
        <v>74</v>
      </c>
      <c r="G40" s="28">
        <v>0.6</v>
      </c>
    </row>
    <row r="41" spans="2:7" x14ac:dyDescent="0.25">
      <c r="B41" s="20">
        <v>1604</v>
      </c>
      <c r="C41" s="17" t="s">
        <v>26</v>
      </c>
      <c r="D41" s="16" t="s">
        <v>48</v>
      </c>
      <c r="E41" s="13" t="s">
        <v>43</v>
      </c>
      <c r="F41" s="1">
        <v>63</v>
      </c>
      <c r="G41" s="28">
        <v>0.4</v>
      </c>
    </row>
    <row r="42" spans="2:7" x14ac:dyDescent="0.25">
      <c r="B42" s="20">
        <v>1605</v>
      </c>
      <c r="C42" s="16" t="s">
        <v>26</v>
      </c>
      <c r="D42" s="17" t="s">
        <v>46</v>
      </c>
      <c r="E42" s="13" t="s">
        <v>32</v>
      </c>
      <c r="F42" s="1">
        <v>30</v>
      </c>
      <c r="G42" s="28">
        <v>0.2</v>
      </c>
    </row>
    <row r="43" spans="2:7" x14ac:dyDescent="0.25">
      <c r="B43" s="21">
        <v>1606</v>
      </c>
      <c r="C43" s="17" t="s">
        <v>26</v>
      </c>
      <c r="D43" s="17" t="s">
        <v>46</v>
      </c>
      <c r="E43" s="13" t="s">
        <v>31</v>
      </c>
      <c r="F43" s="1">
        <v>64</v>
      </c>
      <c r="G43" s="28">
        <v>0.4</v>
      </c>
    </row>
    <row r="44" spans="2:7" x14ac:dyDescent="0.25">
      <c r="B44" s="20">
        <v>1607</v>
      </c>
      <c r="C44" s="17" t="s">
        <v>26</v>
      </c>
      <c r="D44" s="16" t="s">
        <v>47</v>
      </c>
      <c r="E44" s="13" t="s">
        <v>33</v>
      </c>
      <c r="F44" s="1">
        <v>62</v>
      </c>
      <c r="G44" s="28">
        <v>0.4</v>
      </c>
    </row>
    <row r="45" spans="2:7" x14ac:dyDescent="0.25">
      <c r="B45" s="20">
        <v>1608</v>
      </c>
      <c r="C45" s="17" t="s">
        <v>27</v>
      </c>
      <c r="D45" s="17" t="s">
        <v>48</v>
      </c>
      <c r="E45" s="13" t="s">
        <v>34</v>
      </c>
      <c r="F45" s="1">
        <v>74</v>
      </c>
      <c r="G45" s="28">
        <v>0.6</v>
      </c>
    </row>
    <row r="46" spans="2:7" x14ac:dyDescent="0.25">
      <c r="B46" s="21">
        <v>1609</v>
      </c>
      <c r="C46" s="17" t="s">
        <v>27</v>
      </c>
      <c r="D46" s="17" t="s">
        <v>46</v>
      </c>
      <c r="E46" s="13" t="s">
        <v>35</v>
      </c>
      <c r="F46" s="1">
        <v>63</v>
      </c>
      <c r="G46" s="28">
        <v>0.4</v>
      </c>
    </row>
    <row r="47" spans="2:7" x14ac:dyDescent="0.25">
      <c r="B47" s="20">
        <v>1610</v>
      </c>
      <c r="C47" s="17" t="s">
        <v>26</v>
      </c>
      <c r="D47" s="17" t="s">
        <v>46</v>
      </c>
      <c r="E47" s="13" t="s">
        <v>36</v>
      </c>
      <c r="F47" s="1">
        <v>30</v>
      </c>
      <c r="G47" s="28">
        <v>0.2</v>
      </c>
    </row>
    <row r="48" spans="2:7" x14ac:dyDescent="0.25">
      <c r="B48" s="20">
        <v>1611</v>
      </c>
      <c r="C48" s="17" t="s">
        <v>27</v>
      </c>
      <c r="D48" s="17" t="s">
        <v>47</v>
      </c>
      <c r="E48" s="13" t="s">
        <v>37</v>
      </c>
      <c r="F48" s="1">
        <v>64</v>
      </c>
      <c r="G48" s="28">
        <v>0.4</v>
      </c>
    </row>
    <row r="49" spans="2:7" x14ac:dyDescent="0.25">
      <c r="B49" s="21">
        <v>1612</v>
      </c>
      <c r="C49" s="17" t="s">
        <v>28</v>
      </c>
      <c r="D49" s="17" t="s">
        <v>48</v>
      </c>
      <c r="E49" s="13" t="s">
        <v>38</v>
      </c>
      <c r="F49" s="1">
        <v>62</v>
      </c>
      <c r="G49" s="28">
        <v>0.4</v>
      </c>
    </row>
    <row r="50" spans="2:7" x14ac:dyDescent="0.25">
      <c r="B50" s="20">
        <v>1613</v>
      </c>
      <c r="C50" s="17" t="s">
        <v>28</v>
      </c>
      <c r="D50" s="16" t="s">
        <v>46</v>
      </c>
      <c r="E50" s="13" t="s">
        <v>39</v>
      </c>
      <c r="F50" s="1">
        <v>74</v>
      </c>
      <c r="G50" s="28">
        <v>0.6</v>
      </c>
    </row>
    <row r="51" spans="2:7" x14ac:dyDescent="0.25">
      <c r="B51" s="20">
        <v>1614</v>
      </c>
      <c r="C51" s="17" t="s">
        <v>28</v>
      </c>
      <c r="D51" s="17" t="s">
        <v>46</v>
      </c>
      <c r="E51" s="13" t="s">
        <v>40</v>
      </c>
      <c r="F51" s="1">
        <v>63</v>
      </c>
      <c r="G51" s="28">
        <v>0.4</v>
      </c>
    </row>
    <row r="52" spans="2:7" x14ac:dyDescent="0.25">
      <c r="B52" s="21">
        <v>1615</v>
      </c>
      <c r="C52" s="17" t="s">
        <v>27</v>
      </c>
      <c r="D52" s="17" t="s">
        <v>47</v>
      </c>
      <c r="E52" s="13" t="s">
        <v>41</v>
      </c>
      <c r="F52" s="1">
        <v>62</v>
      </c>
      <c r="G52" s="28">
        <v>0.4</v>
      </c>
    </row>
    <row r="53" spans="2:7" x14ac:dyDescent="0.25">
      <c r="B53" s="20">
        <v>1616</v>
      </c>
      <c r="C53" s="17" t="s">
        <v>26</v>
      </c>
      <c r="D53" s="16" t="s">
        <v>48</v>
      </c>
      <c r="E53" s="13" t="s">
        <v>42</v>
      </c>
      <c r="F53" s="1">
        <v>74</v>
      </c>
      <c r="G53" s="28">
        <v>0.6</v>
      </c>
    </row>
    <row r="54" spans="2:7" x14ac:dyDescent="0.25">
      <c r="B54" s="20">
        <v>1617</v>
      </c>
      <c r="C54" s="17" t="s">
        <v>26</v>
      </c>
      <c r="D54" s="17" t="s">
        <v>46</v>
      </c>
      <c r="E54" s="13" t="s">
        <v>43</v>
      </c>
      <c r="F54" s="1">
        <v>63</v>
      </c>
      <c r="G54" s="28"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1">
    <mergeCell ref="I2:J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57D1-CCD5-4482-B614-BE449F831B58}">
  <dimension ref="B1:I63"/>
  <sheetViews>
    <sheetView showGridLines="0" zoomScaleNormal="100" workbookViewId="0">
      <selection activeCell="G11" sqref="G11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1F3-F718-485A-92A5-9D7EF7F4494A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30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53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SUMIFS(E:E,B:B,G3,C:C,H3,E:E,"&gt;=70")</f>
        <v>148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SUMIFS(E:E,B:B,G4,C:C,H4,E:E,"&gt;=70")</f>
        <v>74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74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Com Teste Lógico</vt:lpstr>
      <vt:lpstr>Função PROCV Correspondência E </vt:lpstr>
      <vt:lpstr>FunçãoPROCV Correspondência ap</vt:lpstr>
      <vt:lpstr>Usando o PROCV e Nomes De Inter</vt:lpstr>
      <vt:lpstr>Função CORRESP</vt:lpstr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2022-07-08T20:20:06Z</dcterms:modified>
</cp:coreProperties>
</file>