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1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1.0/Versão Extendida/05 - Bônus Surpresa/02 - Templates Épicos/"/>
    </mc:Choice>
  </mc:AlternateContent>
  <xr:revisionPtr revIDLastSave="0" documentId="13_ncr:1_{065FB7A0-D76C-43FC-B2FE-08909707D067}" xr6:coauthVersionLast="46" xr6:coauthVersionMax="46" xr10:uidLastSave="{00000000-0000-0000-0000-000000000000}"/>
  <bookViews>
    <workbookView xWindow="-120" yWindow="-120" windowWidth="20730" windowHeight="11160" tabRatio="688" xr2:uid="{F4248CBE-BC5E-4BB8-B708-62AD09B80CA8}"/>
  </bookViews>
  <sheets>
    <sheet name="Início" sheetId="11" r:id="rId1"/>
    <sheet name="Controle" sheetId="3" r:id="rId2"/>
    <sheet name="Dashboard" sheetId="8" r:id="rId3"/>
    <sheet name="Configurações" sheetId="4" r:id="rId4"/>
  </sheets>
  <definedNames>
    <definedName name="_xlnm._FilterDatabase" localSheetId="1" hidden="1">'Controle'!$B$6:$F$14</definedName>
    <definedName name="Area">OFFSET(Configurações!$B$7:$B$9,0,0,COUNTA(Configurações!$B$7:$B$9),1)</definedName>
    <definedName name="AreaTodos">OFFSET(Configurações!$B$7:$B$9,0,0,COUNTA(Configurações!$B$7:$B$9),1)</definedName>
    <definedName name="Bancos">OFFSET(Configurações!#REF!,0,0,COUNTA(Configurações!#REF!),1)</definedName>
    <definedName name="BancosTodos">OFFSET(Configurações!#REF!,0,0,COUNTA(Configurações!#REF!),1)</definedName>
    <definedName name="Mes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8" l="1"/>
  <c r="M55" i="8" s="1"/>
  <c r="C56" i="8"/>
  <c r="M56" i="8" s="1"/>
  <c r="C54" i="8"/>
  <c r="N54" i="8" s="1"/>
  <c r="C28" i="8"/>
  <c r="L28" i="8" s="1"/>
  <c r="C29" i="8"/>
  <c r="D29" i="8" s="1"/>
  <c r="C27" i="8"/>
  <c r="O27" i="8" s="1"/>
  <c r="G29" i="8" l="1"/>
  <c r="N55" i="8"/>
  <c r="O29" i="8"/>
  <c r="G54" i="8"/>
  <c r="F55" i="8"/>
  <c r="K54" i="8"/>
  <c r="J28" i="8"/>
  <c r="J55" i="8"/>
  <c r="O54" i="8"/>
  <c r="E28" i="8"/>
  <c r="M28" i="8"/>
  <c r="J29" i="8"/>
  <c r="D54" i="8"/>
  <c r="G55" i="8"/>
  <c r="K55" i="8"/>
  <c r="O55" i="8"/>
  <c r="G56" i="8"/>
  <c r="K56" i="8"/>
  <c r="O56" i="8"/>
  <c r="H54" i="8"/>
  <c r="L54" i="8"/>
  <c r="L27" i="8"/>
  <c r="F56" i="8"/>
  <c r="J56" i="8"/>
  <c r="N56" i="8"/>
  <c r="D27" i="8"/>
  <c r="F28" i="8"/>
  <c r="N28" i="8"/>
  <c r="K29" i="8"/>
  <c r="D55" i="8"/>
  <c r="H55" i="8"/>
  <c r="L55" i="8"/>
  <c r="D56" i="8"/>
  <c r="H56" i="8"/>
  <c r="L56" i="8"/>
  <c r="E54" i="8"/>
  <c r="I54" i="8"/>
  <c r="M54" i="8"/>
  <c r="H27" i="8"/>
  <c r="I28" i="8"/>
  <c r="F29" i="8"/>
  <c r="N29" i="8"/>
  <c r="E55" i="8"/>
  <c r="I55" i="8"/>
  <c r="E56" i="8"/>
  <c r="I56" i="8"/>
  <c r="F54" i="8"/>
  <c r="J54" i="8"/>
  <c r="E27" i="8"/>
  <c r="I27" i="8"/>
  <c r="M27" i="8"/>
  <c r="F27" i="8"/>
  <c r="J27" i="8"/>
  <c r="N27" i="8"/>
  <c r="G28" i="8"/>
  <c r="K28" i="8"/>
  <c r="O28" i="8"/>
  <c r="H29" i="8"/>
  <c r="L29" i="8"/>
  <c r="D28" i="8"/>
  <c r="G27" i="8"/>
  <c r="K27" i="8"/>
  <c r="H28" i="8"/>
  <c r="E29" i="8"/>
  <c r="I29" i="8"/>
  <c r="M29" i="8"/>
  <c r="P56" i="8" l="1"/>
  <c r="P54" i="8"/>
  <c r="P55" i="8"/>
  <c r="P29" i="8" l="1"/>
  <c r="P28" i="8" l="1"/>
  <c r="P27" i="8" l="1"/>
</calcChain>
</file>

<file path=xl/sharedStrings.xml><?xml version="1.0" encoding="utf-8"?>
<sst xmlns="http://schemas.openxmlformats.org/spreadsheetml/2006/main" count="471" uniqueCount="57">
  <si>
    <t>Data</t>
  </si>
  <si>
    <t>Descrição</t>
  </si>
  <si>
    <t>Total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</si>
  <si>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</si>
  <si>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</si>
  <si>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</si>
  <si>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</si>
  <si>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</si>
  <si>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</si>
  <si>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</si>
  <si>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</si>
  <si>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</si>
  <si>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</si>
  <si>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</si>
  <si>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</si>
  <si>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</si>
  <si>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Itens</t>
  </si>
  <si>
    <t>Valor</t>
  </si>
  <si>
    <t>RESPONSÁVEL TÉCNICO</t>
  </si>
  <si>
    <t>INSTRUÇÕES DE USO</t>
  </si>
  <si>
    <t>CORES DAS ABAS</t>
  </si>
  <si>
    <t>Abas na cor Branca serão utilizadas para PREENCHIMENTO.</t>
  </si>
  <si>
    <t>Abas na cor Verde serão utilizadas para VISUALIZAÇÃO DE RELATÓRIOS.</t>
  </si>
  <si>
    <t>CORES DAS CÉLULAS</t>
  </si>
  <si>
    <t>Células na cor Branca são aquelas liberadas para PREENCHIMENTO.</t>
  </si>
  <si>
    <t>Células na cor Cinza NÃO são liberadas para preenchimento.</t>
  </si>
  <si>
    <t>Grupo 1</t>
  </si>
  <si>
    <t>Grupo 2</t>
  </si>
  <si>
    <t>Camisa</t>
  </si>
  <si>
    <t>Calça</t>
  </si>
  <si>
    <t>Bermuda</t>
  </si>
  <si>
    <t>Laranja</t>
  </si>
  <si>
    <t>Banana</t>
  </si>
  <si>
    <t>Limão</t>
  </si>
  <si>
    <t>Grupo1</t>
  </si>
  <si>
    <t>Grupo2</t>
  </si>
  <si>
    <t>Descrição 1</t>
  </si>
  <si>
    <t>Descrição 2</t>
  </si>
  <si>
    <t>Descrição 3</t>
  </si>
  <si>
    <t>Descrição 4</t>
  </si>
  <si>
    <t>Descrição 5</t>
  </si>
  <si>
    <t>Descrição 6</t>
  </si>
  <si>
    <t>Descrição 7</t>
  </si>
  <si>
    <t>Descrição 8</t>
  </si>
  <si>
    <t>Descrição 9</t>
  </si>
  <si>
    <t>Descrição 10</t>
  </si>
  <si>
    <t>Descrição 11</t>
  </si>
  <si>
    <t>Descrição 12</t>
  </si>
  <si>
    <t>Descrição 13</t>
  </si>
  <si>
    <t>Descrição 14</t>
  </si>
  <si>
    <t>Descrição 15</t>
  </si>
  <si>
    <t>Descrição 16</t>
  </si>
  <si>
    <t>Descrição 17</t>
  </si>
  <si>
    <t>Descrição 18</t>
  </si>
  <si>
    <t>Descrição 19</t>
  </si>
  <si>
    <t>Abas na cor Verde serão utilizadas para CONFIGURAÇÕES.</t>
  </si>
  <si>
    <t>TEMPLATE ÉPICO #01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</si>
</sst>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\ \(ddd\)"/>
    <numFmt numFmtId="165" formatCode="#,##0.00_ ;[Red]\-#,##0.00\ "/>
  </numFmts>
  <fonts count="9" x14ac:knownFonts="1">
    <font>
      <sz val="10"/>
      <color theme="1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sz val="12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20"/>
      <color theme="0"/>
      <name val="Segoe UI"/>
      <family val="2"/>
    </font>
    <font>
      <b/>
      <sz val="20"/>
      <color theme="1" tint="4.9989318521683403E-2"/>
      <name val="Segoe UI"/>
      <family val="2"/>
    </font>
    <font>
      <sz val="12"/>
      <color theme="1" tint="0.34998626667073579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2D6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Up">
        <fgColor theme="0" tint="-0.14996795556505021"/>
        <bgColor theme="0" tint="-4.9989318521683403E-2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>
      <left style="thin">
        <color theme="0" tint="-0.24994659260841701"/>
      </left>
      <right/>
      <top style="thin">
        <color rgb="FF0070C0"/>
      </top>
      <bottom style="double">
        <color theme="0" tint="-0.24994659260841701"/>
      </bottom>
      <diagonal/>
    </border>
    <border>
      <left/>
      <right/>
      <top style="thin">
        <color rgb="FF0070C0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rgb="FF0070C0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thin">
        <color theme="0" tint="-0.24994659260841701"/>
      </right>
      <top style="double">
        <color theme="0" tint="-0.2499465926084170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5" fillId="7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9" borderId="0" xfId="0" applyFill="1" applyAlignment="1">
      <alignment vertical="center"/>
    </xf>
    <xf numFmtId="0" fontId="3" fillId="9" borderId="0" xfId="0" applyFont="1" applyFill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6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3" borderId="0" xfId="0" applyFill="1" applyProtection="1"/>
    <xf numFmtId="0" fontId="0" fillId="3" borderId="0" xfId="0" applyFill="1" applyAlignment="1" applyProtection="1"/>
    <xf numFmtId="0" fontId="0" fillId="3" borderId="5" xfId="0" applyFill="1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9" xfId="0" applyBorder="1" applyAlignment="1" applyProtection="1">
      <alignment vertical="center"/>
    </xf>
    <xf numFmtId="165" fontId="0" fillId="0" borderId="9" xfId="0" applyNumberFormat="1" applyBorder="1" applyAlignment="1" applyProtection="1">
      <alignment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/>
    </xf>
    <xf numFmtId="165" fontId="0" fillId="2" borderId="1" xfId="0" applyNumberForma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5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4" formatCode="dd/mm/yy\ \(ddd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0" tint="-4.9989318521683403E-2"/>
        </patternFill>
      </fill>
    </dxf>
    <dxf>
      <font>
        <b val="0"/>
        <i val="0"/>
        <color auto="1"/>
      </font>
      <fill>
        <patternFill patternType="solid">
          <fgColor theme="4"/>
          <bgColor theme="0" tint="-0.1499679555650502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</border>
    </dxf>
    <dxf>
      <font>
        <color theme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/>
      </border>
    </dxf>
  </dxfs>
  <tableStyles count="1" defaultTableStyle="TableStyleMedium2" defaultPivotStyle="PivotStyleLight16">
    <tableStyle name="TabPadrao" pivot="0" count="3" xr9:uid="{63A874E3-E11A-4A80-9ABB-52E2EE383FF2}">
      <tableStyleElement type="wholeTable" dxfId="24"/>
      <tableStyleElement type="headerRow" dxfId="23"/>
      <tableStyleElement type="secondRowStripe" dxfId="22"/>
    </tableStyle>
  </tableStyles>
  <colors>
    <mruColors>
      <color rgb="FFFF4F4F"/>
      <color rgb="FF82D68E"/>
      <color rgb="FF3333CC"/>
      <color rgb="FFB7E7BE"/>
      <color rgb="FFFFB9B9"/>
      <color rgb="FF7CDF64"/>
      <color rgb="FFFFF2CC"/>
      <color rgb="FFFF9797"/>
      <color rgb="FFFFD76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Dashboard!$C$27</c:f>
              <c:strCache>
                <c:ptCount val="1"/>
                <c:pt idx="0">
                  <c:v>Camisa</c:v>
                </c:pt>
              </c:strCache>
            </c:strRef>
          </c:tx>
          <c:spPr>
            <a:solidFill>
              <a:srgbClr val="00B0F0"/>
            </a:solidFill>
            <a:ln w="19050">
              <a:solidFill>
                <a:srgbClr val="0070C0"/>
              </a:solidFill>
            </a:ln>
            <a:effectLst>
              <a:glow rad="38100">
                <a:srgbClr val="00B0F0">
                  <a:alpha val="40000"/>
                </a:srgbClr>
              </a:glow>
            </a:effectLst>
          </c:spPr>
          <c:invertIfNegative val="0"/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Dashboard!$D$26:$O$26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Dashboard!$D$27:$O$27</c:f>
              <c:numCache>
                <c:formatCode>#,##0.00_ ;[Red]\-#,##0.00\ </c:formatCode>
                <c:ptCount val="12"/>
                <c:pt idx="0">
                  <c:v>22317</c:v>
                </c:pt>
                <c:pt idx="1">
                  <c:v>32020</c:v>
                </c:pt>
                <c:pt idx="2">
                  <c:v>17298</c:v>
                </c:pt>
                <c:pt idx="3">
                  <c:v>48050</c:v>
                </c:pt>
                <c:pt idx="4">
                  <c:v>19455</c:v>
                </c:pt>
                <c:pt idx="5">
                  <c:v>7143</c:v>
                </c:pt>
                <c:pt idx="6">
                  <c:v>4660</c:v>
                </c:pt>
                <c:pt idx="7">
                  <c:v>8959</c:v>
                </c:pt>
                <c:pt idx="8">
                  <c:v>37124</c:v>
                </c:pt>
                <c:pt idx="9">
                  <c:v>13938</c:v>
                </c:pt>
                <c:pt idx="10">
                  <c:v>0</c:v>
                </c:pt>
                <c:pt idx="11">
                  <c:v>22312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F-4E48-9B25-16B5678DEEF4}"/>
            </c:ext>
          </c:extLst>
        </c:ser>
        <c:ser>
          <c:idx val="1"/>
          <c:order val="1"/>
          <c:tx>
            <c:strRef>
              <c:f>Dashboard!$C$28</c:f>
              <c:strCache>
                <c:ptCount val="1"/>
                <c:pt idx="0">
                  <c:v>Calça</c:v>
                </c:pt>
              </c:strCache>
            </c:strRef>
          </c:tx>
          <c:spPr>
            <a:solidFill>
              <a:srgbClr val="FFB9B9"/>
            </a:solidFill>
            <a:ln w="19050">
              <a:solidFill>
                <a:srgbClr val="FF4F4F"/>
              </a:solidFill>
            </a:ln>
            <a:effectLst/>
          </c:spPr>
          <c:invertIfNegative val="0"/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FF4F4F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4F4F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Dashboard!$D$26:$O$26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Dashboard!$D$28:$O$28</c:f>
              <c:numCache>
                <c:formatCode>#,##0.00_ ;[Red]\-#,##0.00\ </c:formatCode>
                <c:ptCount val="12"/>
                <c:pt idx="0">
                  <c:v>32542</c:v>
                </c:pt>
                <c:pt idx="1">
                  <c:v>25377</c:v>
                </c:pt>
                <c:pt idx="2">
                  <c:v>35995</c:v>
                </c:pt>
                <c:pt idx="3">
                  <c:v>37398</c:v>
                </c:pt>
                <c:pt idx="4">
                  <c:v>8786</c:v>
                </c:pt>
                <c:pt idx="5">
                  <c:v>44455</c:v>
                </c:pt>
                <c:pt idx="6">
                  <c:v>51908</c:v>
                </c:pt>
                <c:pt idx="7">
                  <c:v>38954</c:v>
                </c:pt>
                <c:pt idx="8">
                  <c:v>49238</c:v>
                </c:pt>
                <c:pt idx="9">
                  <c:v>55987</c:v>
                </c:pt>
                <c:pt idx="10">
                  <c:v>13116</c:v>
                </c:pt>
                <c:pt idx="11">
                  <c:v>26172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F-4E48-9B25-16B5678DEEF4}"/>
            </c:ext>
          </c:extLst>
        </c:ser>
        <c:ser>
          <c:idx val="2"/>
          <c:order val="2"/>
          <c:tx>
            <c:strRef>
              <c:f>Dashboard!$C$29</c:f>
              <c:strCache>
                <c:ptCount val="1"/>
                <c:pt idx="0">
                  <c:v>Bermuda</c:v>
                </c:pt>
              </c:strCache>
            </c:strRef>
          </c:tx>
          <c:spPr>
            <a:solidFill>
              <a:srgbClr val="82D68E"/>
            </a:solidFill>
            <a:ln w="19050">
              <a:solidFill>
                <a:srgbClr val="00B050"/>
              </a:solidFill>
            </a:ln>
            <a:effectLst>
              <a:glow rad="38100">
                <a:srgbClr val="00B050">
                  <a:alpha val="40000"/>
                </a:srgbClr>
              </a:glow>
            </a:effectLst>
          </c:spPr>
          <c:invertIfNegative val="0"/>
          <c:dLbls>
            <c:numFmt formatCode="#,##0" sourceLinked="0"/>
            <c:spPr>
              <a:solidFill>
                <a:sysClr val="window" lastClr="FFFFFF"/>
              </a:solidFill>
              <a:ln w="12700">
                <a:solidFill>
                  <a:srgbClr val="00B05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B05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Dashboard!$D$26:$O$26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Dashboard!$D$29:$O$29</c:f>
              <c:numCache>
                <c:formatCode>#,##0.00_ ;[Red]\-#,##0.00\ </c:formatCode>
                <c:ptCount val="12"/>
                <c:pt idx="0">
                  <c:v>55028</c:v>
                </c:pt>
                <c:pt idx="1">
                  <c:v>44423</c:v>
                </c:pt>
                <c:pt idx="2">
                  <c:v>64360</c:v>
                </c:pt>
                <c:pt idx="3">
                  <c:v>38342</c:v>
                </c:pt>
                <c:pt idx="4">
                  <c:v>16232</c:v>
                </c:pt>
                <c:pt idx="5">
                  <c:v>38205</c:v>
                </c:pt>
                <c:pt idx="6">
                  <c:v>40130</c:v>
                </c:pt>
                <c:pt idx="7">
                  <c:v>28697</c:v>
                </c:pt>
                <c:pt idx="8">
                  <c:v>38791</c:v>
                </c:pt>
                <c:pt idx="9">
                  <c:v>28942</c:v>
                </c:pt>
                <c:pt idx="10">
                  <c:v>36475</c:v>
                </c:pt>
                <c:pt idx="11">
                  <c:v>20427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7C-4D8E-9EB8-3DFB40595D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1862994479"/>
        <c:axId val="1869830991"/>
        <c:extLst/>
      </c:barChart>
      <c:catAx>
        <c:axId val="186299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9830991"/>
        <c:crosses val="autoZero"/>
        <c:auto val="1"/>
        <c:lblAlgn val="ctr"/>
        <c:lblOffset val="100"/>
        <c:noMultiLvlLbl val="0"/>
      </c:catAx>
      <c:valAx>
        <c:axId val="186983099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2994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" lastClr="FFFFFF">
              <a:lumMod val="75000"/>
            </a:sysClr>
          </a:solidFill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Dashboard!$C$54</c:f>
              <c:strCache>
                <c:ptCount val="1"/>
                <c:pt idx="0">
                  <c:v>Laranja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>
              <a:glow rad="38100">
                <a:srgbClr val="00B0F0">
                  <a:alpha val="40000"/>
                </a:srgbClr>
              </a:glow>
            </a:effectLst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Dashboard!$D$53:$O$53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Dashboard!$D$54:$O$54</c:f>
              <c:numCache>
                <c:formatCode>#,##0.00_ ;[Red]\-#,##0.00\ </c:formatCode>
                <c:ptCount val="12"/>
                <c:pt idx="0">
                  <c:v>22317</c:v>
                </c:pt>
                <c:pt idx="1">
                  <c:v>32020</c:v>
                </c:pt>
                <c:pt idx="2">
                  <c:v>17298</c:v>
                </c:pt>
                <c:pt idx="3">
                  <c:v>48050</c:v>
                </c:pt>
                <c:pt idx="4">
                  <c:v>19455</c:v>
                </c:pt>
                <c:pt idx="5">
                  <c:v>7143</c:v>
                </c:pt>
                <c:pt idx="6">
                  <c:v>4660</c:v>
                </c:pt>
                <c:pt idx="7">
                  <c:v>8959</c:v>
                </c:pt>
                <c:pt idx="8">
                  <c:v>37124</c:v>
                </c:pt>
                <c:pt idx="9">
                  <c:v>13938</c:v>
                </c:pt>
                <c:pt idx="10">
                  <c:v>0</c:v>
                </c:pt>
                <c:pt idx="11">
                  <c:v>22312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F-4E48-9B25-16B5678DEEF4}"/>
            </c:ext>
          </c:extLst>
        </c:ser>
        <c:ser>
          <c:idx val="1"/>
          <c:order val="1"/>
          <c:tx>
            <c:strRef>
              <c:f>Dashboard!$C$55</c:f>
              <c:strCache>
                <c:ptCount val="1"/>
                <c:pt idx="0">
                  <c:v>Banana</c:v>
                </c:pt>
              </c:strCache>
            </c:strRef>
          </c:tx>
          <c:spPr>
            <a:ln w="19050" cap="rnd">
              <a:solidFill>
                <a:srgbClr val="FF4F4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4F4F"/>
              </a:solidFill>
              <a:ln w="9525">
                <a:solidFill>
                  <a:srgbClr val="FF4F4F"/>
                </a:solidFill>
              </a:ln>
              <a:effectLst/>
            </c:spPr>
          </c:marker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FF4F4F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4F4F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Dashboard!$D$53:$O$53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Dashboard!$D$55:$O$55</c:f>
              <c:numCache>
                <c:formatCode>#,##0.00_ ;[Red]\-#,##0.00\ </c:formatCode>
                <c:ptCount val="12"/>
                <c:pt idx="0">
                  <c:v>32542</c:v>
                </c:pt>
                <c:pt idx="1">
                  <c:v>25377</c:v>
                </c:pt>
                <c:pt idx="2">
                  <c:v>35995</c:v>
                </c:pt>
                <c:pt idx="3">
                  <c:v>37398</c:v>
                </c:pt>
                <c:pt idx="4">
                  <c:v>8786</c:v>
                </c:pt>
                <c:pt idx="5">
                  <c:v>44455</c:v>
                </c:pt>
                <c:pt idx="6">
                  <c:v>51908</c:v>
                </c:pt>
                <c:pt idx="7">
                  <c:v>38954</c:v>
                </c:pt>
                <c:pt idx="8">
                  <c:v>49238</c:v>
                </c:pt>
                <c:pt idx="9">
                  <c:v>55987</c:v>
                </c:pt>
                <c:pt idx="10">
                  <c:v>13116</c:v>
                </c:pt>
                <c:pt idx="11">
                  <c:v>26172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F-4E48-9B25-16B5678DEEF4}"/>
            </c:ext>
          </c:extLst>
        </c:ser>
        <c:ser>
          <c:idx val="2"/>
          <c:order val="2"/>
          <c:tx>
            <c:strRef>
              <c:f>Dashboard!$C$56</c:f>
              <c:strCache>
                <c:ptCount val="1"/>
                <c:pt idx="0">
                  <c:v>Limão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>
              <a:glow rad="38100">
                <a:srgbClr val="00B050">
                  <a:alpha val="40000"/>
                </a:srgbClr>
              </a:glow>
            </a:effectLst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numFmt formatCode="#,##0" sourceLinked="0"/>
            <c:spPr>
              <a:solidFill>
                <a:sysClr val="window" lastClr="FFFFFF"/>
              </a:solidFill>
              <a:ln w="12700">
                <a:solidFill>
                  <a:srgbClr val="00B05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B05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Dashboard!$D$53:$O$53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Dashboard!$D$56:$O$56</c:f>
              <c:numCache>
                <c:formatCode>#,##0.00_ ;[Red]\-#,##0.00\ </c:formatCode>
                <c:ptCount val="12"/>
                <c:pt idx="0">
                  <c:v>55028</c:v>
                </c:pt>
                <c:pt idx="1">
                  <c:v>44423</c:v>
                </c:pt>
                <c:pt idx="2">
                  <c:v>64360</c:v>
                </c:pt>
                <c:pt idx="3">
                  <c:v>38342</c:v>
                </c:pt>
                <c:pt idx="4">
                  <c:v>16232</c:v>
                </c:pt>
                <c:pt idx="5">
                  <c:v>38205</c:v>
                </c:pt>
                <c:pt idx="6">
                  <c:v>40130</c:v>
                </c:pt>
                <c:pt idx="7">
                  <c:v>28697</c:v>
                </c:pt>
                <c:pt idx="8">
                  <c:v>38791</c:v>
                </c:pt>
                <c:pt idx="9">
                  <c:v>28942</c:v>
                </c:pt>
                <c:pt idx="10">
                  <c:v>36475</c:v>
                </c:pt>
                <c:pt idx="11">
                  <c:v>20427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7C-4D8E-9EB8-3DFB40595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2994479"/>
        <c:axId val="1869830991"/>
      </c:lineChart>
      <c:catAx>
        <c:axId val="186299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9830991"/>
        <c:crosses val="autoZero"/>
        <c:auto val="1"/>
        <c:lblAlgn val="ctr"/>
        <c:lblOffset val="100"/>
        <c:noMultiLvlLbl val="0"/>
      </c:catAx>
      <c:valAx>
        <c:axId val="186983099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2994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" lastClr="FFFFFF">
              <a:lumMod val="75000"/>
            </a:sysClr>
          </a:solidFill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ontrole'!A1"/><Relationship Id="rId13" Type="http://schemas.openxmlformats.org/officeDocument/2006/relationships/image" Target="../media/image10.svg"/><Relationship Id="rId3" Type="http://schemas.openxmlformats.org/officeDocument/2006/relationships/image" Target="../media/image3.png"/><Relationship Id="rId7" Type="http://schemas.openxmlformats.org/officeDocument/2006/relationships/image" Target="../media/image6.svg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6" Type="http://schemas.openxmlformats.org/officeDocument/2006/relationships/image" Target="../media/image12.sv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#Dashboard!A1"/><Relationship Id="rId5" Type="http://schemas.openxmlformats.org/officeDocument/2006/relationships/hyperlink" Target="#In&#237;cio!A1"/><Relationship Id="rId15" Type="http://schemas.openxmlformats.org/officeDocument/2006/relationships/image" Target="../media/image11.png"/><Relationship Id="rId10" Type="http://schemas.openxmlformats.org/officeDocument/2006/relationships/image" Target="../media/image8.svg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hyperlink" Target="#Configura&#231;&#245;e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4.svg"/><Relationship Id="rId7" Type="http://schemas.openxmlformats.org/officeDocument/2006/relationships/hyperlink" Target="#Dashboard!A1"/><Relationship Id="rId12" Type="http://schemas.openxmlformats.org/officeDocument/2006/relationships/image" Target="../media/image20.svg"/><Relationship Id="rId2" Type="http://schemas.openxmlformats.org/officeDocument/2006/relationships/image" Target="../media/image13.png"/><Relationship Id="rId1" Type="http://schemas.openxmlformats.org/officeDocument/2006/relationships/hyperlink" Target="#In&#237;cio!A1"/><Relationship Id="rId6" Type="http://schemas.openxmlformats.org/officeDocument/2006/relationships/image" Target="../media/image16.svg"/><Relationship Id="rId11" Type="http://schemas.openxmlformats.org/officeDocument/2006/relationships/image" Target="../media/image19.png"/><Relationship Id="rId5" Type="http://schemas.openxmlformats.org/officeDocument/2006/relationships/image" Target="../media/image15.png"/><Relationship Id="rId10" Type="http://schemas.openxmlformats.org/officeDocument/2006/relationships/hyperlink" Target="#Configura&#231;&#245;es!A1"/><Relationship Id="rId4" Type="http://schemas.openxmlformats.org/officeDocument/2006/relationships/hyperlink" Target="#'Controle'!A1"/><Relationship Id="rId9" Type="http://schemas.openxmlformats.org/officeDocument/2006/relationships/image" Target="../media/image18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svg"/><Relationship Id="rId13" Type="http://schemas.openxmlformats.org/officeDocument/2006/relationships/image" Target="../media/image19.png"/><Relationship Id="rId3" Type="http://schemas.openxmlformats.org/officeDocument/2006/relationships/hyperlink" Target="#In&#237;cio!A1"/><Relationship Id="rId7" Type="http://schemas.openxmlformats.org/officeDocument/2006/relationships/image" Target="../media/image21.png"/><Relationship Id="rId12" Type="http://schemas.openxmlformats.org/officeDocument/2006/relationships/hyperlink" Target="#Configura&#231;&#245;es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'Controle'!A1"/><Relationship Id="rId11" Type="http://schemas.openxmlformats.org/officeDocument/2006/relationships/image" Target="../media/image24.svg"/><Relationship Id="rId5" Type="http://schemas.openxmlformats.org/officeDocument/2006/relationships/image" Target="../media/image14.svg"/><Relationship Id="rId10" Type="http://schemas.openxmlformats.org/officeDocument/2006/relationships/image" Target="../media/image23.png"/><Relationship Id="rId4" Type="http://schemas.openxmlformats.org/officeDocument/2006/relationships/image" Target="../media/image13.png"/><Relationship Id="rId9" Type="http://schemas.openxmlformats.org/officeDocument/2006/relationships/hyperlink" Target="#Dashboard!A1"/><Relationship Id="rId14" Type="http://schemas.openxmlformats.org/officeDocument/2006/relationships/image" Target="../media/image20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4.svg"/><Relationship Id="rId7" Type="http://schemas.openxmlformats.org/officeDocument/2006/relationships/hyperlink" Target="#Dashboard!A1"/><Relationship Id="rId12" Type="http://schemas.openxmlformats.org/officeDocument/2006/relationships/image" Target="../media/image26.svg"/><Relationship Id="rId2" Type="http://schemas.openxmlformats.org/officeDocument/2006/relationships/image" Target="../media/image13.png"/><Relationship Id="rId1" Type="http://schemas.openxmlformats.org/officeDocument/2006/relationships/hyperlink" Target="#In&#237;cio!A1"/><Relationship Id="rId6" Type="http://schemas.openxmlformats.org/officeDocument/2006/relationships/image" Target="../media/image22.svg"/><Relationship Id="rId11" Type="http://schemas.openxmlformats.org/officeDocument/2006/relationships/image" Target="../media/image25.png"/><Relationship Id="rId5" Type="http://schemas.openxmlformats.org/officeDocument/2006/relationships/image" Target="../media/image21.png"/><Relationship Id="rId10" Type="http://schemas.openxmlformats.org/officeDocument/2006/relationships/hyperlink" Target="#Configura&#231;&#245;es!A1"/><Relationship Id="rId4" Type="http://schemas.openxmlformats.org/officeDocument/2006/relationships/hyperlink" Target="#'Controle'!A1"/><Relationship Id="rId9" Type="http://schemas.openxmlformats.org/officeDocument/2006/relationships/image" Target="../media/image1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0</xdr:col>
      <xdr:colOff>9524</xdr:colOff>
      <xdr:row>6</xdr:row>
      <xdr:rowOff>14288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1CD0E05-F0D5-4FC8-8B12-E76D2B820F24}"/>
            </a:ext>
          </a:extLst>
        </xdr:cNvPr>
        <xdr:cNvSpPr/>
      </xdr:nvSpPr>
      <xdr:spPr>
        <a:xfrm>
          <a:off x="0" y="1390650"/>
          <a:ext cx="9524" cy="1100138"/>
        </a:xfrm>
        <a:prstGeom prst="rect">
          <a:avLst/>
        </a:prstGeom>
        <a:ln>
          <a:noFill/>
        </a:ln>
      </xdr:spPr>
    </xdr:sp>
    <xdr:clientData/>
  </xdr:twoCellAnchor>
  <xdr:twoCellAnchor>
    <xdr:from>
      <xdr:col>3</xdr:col>
      <xdr:colOff>341384</xdr:colOff>
      <xdr:row>44</xdr:row>
      <xdr:rowOff>76200</xdr:rowOff>
    </xdr:from>
    <xdr:to>
      <xdr:col>9</xdr:col>
      <xdr:colOff>133352</xdr:colOff>
      <xdr:row>50</xdr:row>
      <xdr:rowOff>124649</xdr:rowOff>
    </xdr:to>
    <xdr:sp macro="" textlink="">
      <xdr:nvSpPr>
        <xdr:cNvPr id="37" name="Retângulo: Cantos Arredondados 36">
          <a:extLst>
            <a:ext uri="{FF2B5EF4-FFF2-40B4-BE49-F238E27FC236}">
              <a16:creationId xmlns:a16="http://schemas.microsoft.com/office/drawing/2014/main" id="{D88CB855-FF1E-4FC1-BA25-C605689EEFD9}"/>
            </a:ext>
          </a:extLst>
        </xdr:cNvPr>
        <xdr:cNvSpPr/>
      </xdr:nvSpPr>
      <xdr:spPr>
        <a:xfrm>
          <a:off x="2017784" y="20154900"/>
          <a:ext cx="4078218" cy="1534349"/>
        </a:xfrm>
        <a:prstGeom prst="roundRect">
          <a:avLst>
            <a:gd name="adj" fmla="val 2136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1" algn="l"/>
          <a:r>
            <a:rPr lang="pt-BR" sz="1000" b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Digite aqui uma breve descrição</a:t>
          </a:r>
          <a:r>
            <a:rPr lang="pt-BR" sz="1000" b="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do que a empresa faz, possivelmente você deve encontrar algo no site da empresa, na parte de Quem Somos ou Institucional.</a:t>
          </a:r>
          <a:endParaRPr lang="pt-BR" sz="10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170092</xdr:colOff>
      <xdr:row>45</xdr:row>
      <xdr:rowOff>40336</xdr:rowOff>
    </xdr:from>
    <xdr:to>
      <xdr:col>3</xdr:col>
      <xdr:colOff>533400</xdr:colOff>
      <xdr:row>49</xdr:row>
      <xdr:rowOff>127419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4F8BDB39-5099-4DEB-83A6-4D48D970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2117" y="13184836"/>
          <a:ext cx="1077683" cy="1077683"/>
        </a:xfrm>
        <a:prstGeom prst="rect">
          <a:avLst/>
        </a:prstGeom>
        <a:solidFill>
          <a:sysClr val="window" lastClr="FFFFFF"/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11</xdr:col>
      <xdr:colOff>379484</xdr:colOff>
      <xdr:row>44</xdr:row>
      <xdr:rowOff>85725</xdr:rowOff>
    </xdr:from>
    <xdr:to>
      <xdr:col>17</xdr:col>
      <xdr:colOff>171452</xdr:colOff>
      <xdr:row>50</xdr:row>
      <xdr:rowOff>134174</xdr:rowOff>
    </xdr:to>
    <xdr:sp macro="" textlink="">
      <xdr:nvSpPr>
        <xdr:cNvPr id="39" name="Retângulo: Cantos Arredondados 38">
          <a:extLst>
            <a:ext uri="{FF2B5EF4-FFF2-40B4-BE49-F238E27FC236}">
              <a16:creationId xmlns:a16="http://schemas.microsoft.com/office/drawing/2014/main" id="{81ABFBDC-E095-4F12-B0B3-1D42F8ABD74F}"/>
            </a:ext>
          </a:extLst>
        </xdr:cNvPr>
        <xdr:cNvSpPr/>
      </xdr:nvSpPr>
      <xdr:spPr>
        <a:xfrm>
          <a:off x="7770884" y="20164425"/>
          <a:ext cx="4078218" cy="1534349"/>
        </a:xfrm>
        <a:prstGeom prst="roundRect">
          <a:avLst>
            <a:gd name="adj" fmla="val 2136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l"/>
          <a:endParaRPr lang="pt-BR" sz="400" b="1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lvl="1" algn="l"/>
          <a:r>
            <a:rPr lang="pt-BR" sz="10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SEU NOME</a:t>
          </a:r>
        </a:p>
        <a:p>
          <a:pPr lvl="1" algn="l"/>
          <a:r>
            <a:rPr lang="pt-BR" sz="1000" b="0" i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Seu Cargo</a:t>
          </a:r>
        </a:p>
        <a:p>
          <a:pPr lvl="1" algn="l"/>
          <a:r>
            <a:rPr lang="pt-BR" sz="1000" b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Escreva um pouco sobre você, talvez você</a:t>
          </a:r>
          <a:r>
            <a:rPr lang="pt-BR" sz="1000" b="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crie um mini-currículo para se valorizar mais.</a:t>
          </a:r>
          <a:endParaRPr lang="pt-BR" sz="10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10</xdr:col>
      <xdr:colOff>426105</xdr:colOff>
      <xdr:row>45</xdr:row>
      <xdr:rowOff>101463</xdr:rowOff>
    </xdr:from>
    <xdr:to>
      <xdr:col>12</xdr:col>
      <xdr:colOff>4927</xdr:colOff>
      <xdr:row>49</xdr:row>
      <xdr:rowOff>118435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1BDC73B8-78CE-4E17-9E6F-A1F8B5A31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03130" y="20427813"/>
          <a:ext cx="1007572" cy="1007572"/>
        </a:xfrm>
        <a:prstGeom prst="rect">
          <a:avLst/>
        </a:prstGeom>
        <a:solidFill>
          <a:sysClr val="window" lastClr="FFFFFF"/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704850</xdr:colOff>
      <xdr:row>51</xdr:row>
      <xdr:rowOff>200025</xdr:rowOff>
    </xdr:from>
    <xdr:to>
      <xdr:col>16</xdr:col>
      <xdr:colOff>534919</xdr:colOff>
      <xdr:row>56</xdr:row>
      <xdr:rowOff>238949</xdr:rowOff>
    </xdr:to>
    <xdr:sp macro="" textlink="">
      <xdr:nvSpPr>
        <xdr:cNvPr id="42" name="Retângulo: Cantos Arredondados 41">
          <a:extLst>
            <a:ext uri="{FF2B5EF4-FFF2-40B4-BE49-F238E27FC236}">
              <a16:creationId xmlns:a16="http://schemas.microsoft.com/office/drawing/2014/main" id="{F172FE18-19FA-4C29-9BF3-490F666F6B7E}"/>
            </a:ext>
          </a:extLst>
        </xdr:cNvPr>
        <xdr:cNvSpPr/>
      </xdr:nvSpPr>
      <xdr:spPr>
        <a:xfrm>
          <a:off x="1666875" y="23174325"/>
          <a:ext cx="9831319" cy="1277174"/>
        </a:xfrm>
        <a:prstGeom prst="roundRect">
          <a:avLst>
            <a:gd name="adj" fmla="val 2136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endParaRPr lang="pt-BR" sz="4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lvl="0" algn="ctr"/>
          <a:r>
            <a:rPr lang="pt-BR" sz="14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EM</a:t>
          </a:r>
          <a:r>
            <a:rPr lang="pt-BR" sz="14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CASO DE DÚVIDAS ENTRE EM CONTATO</a:t>
          </a:r>
          <a:endParaRPr lang="pt-BR" sz="14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6</xdr:col>
      <xdr:colOff>371475</xdr:colOff>
      <xdr:row>54</xdr:row>
      <xdr:rowOff>81375</xdr:rowOff>
    </xdr:from>
    <xdr:to>
      <xdr:col>9</xdr:col>
      <xdr:colOff>228845</xdr:colOff>
      <xdr:row>56</xdr:row>
      <xdr:rowOff>62325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C0D0E964-AA1F-4F35-986F-8701142D1168}"/>
            </a:ext>
          </a:extLst>
        </xdr:cNvPr>
        <xdr:cNvGrpSpPr/>
      </xdr:nvGrpSpPr>
      <xdr:grpSpPr>
        <a:xfrm>
          <a:off x="4191000" y="13454475"/>
          <a:ext cx="2000495" cy="476250"/>
          <a:chOff x="-5581649" y="10072687"/>
          <a:chExt cx="1887675" cy="476250"/>
        </a:xfrm>
        <a:solidFill>
          <a:schemeClr val="bg1">
            <a:lumMod val="95000"/>
          </a:schemeClr>
        </a:solidFill>
      </xdr:grpSpPr>
      <xdr:sp macro="" textlink="">
        <xdr:nvSpPr>
          <xdr:cNvPr id="47" name="CaixaDeTexto 46">
            <a:extLst>
              <a:ext uri="{FF2B5EF4-FFF2-40B4-BE49-F238E27FC236}">
                <a16:creationId xmlns:a16="http://schemas.microsoft.com/office/drawing/2014/main" id="{EAAEA044-7029-4481-A1E0-A400AD7F6E2B}"/>
              </a:ext>
            </a:extLst>
          </xdr:cNvPr>
          <xdr:cNvSpPr txBox="1"/>
        </xdr:nvSpPr>
        <xdr:spPr>
          <a:xfrm>
            <a:off x="-5151544" y="10072688"/>
            <a:ext cx="1457570" cy="47624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lang="pt-BR" sz="1000">
                <a:latin typeface="Segoe UI" panose="020B0502040204020203" pitchFamily="34" charset="0"/>
                <a:cs typeface="Segoe UI" panose="020B0502040204020203" pitchFamily="34" charset="0"/>
              </a:rPr>
              <a:t>Celular/WhatsApp</a:t>
            </a:r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 algn="l"/>
            <a:r>
              <a:rPr lang="pt-BR" sz="1200" b="1">
                <a:latin typeface="Segoe UI" panose="020B0502040204020203" pitchFamily="34" charset="0"/>
                <a:cs typeface="Segoe UI" panose="020B0502040204020203" pitchFamily="34" charset="0"/>
              </a:rPr>
              <a:t>(XX) X XXXX-XXXX</a:t>
            </a:r>
          </a:p>
        </xdr:txBody>
      </xdr:sp>
      <xdr:pic>
        <xdr:nvPicPr>
          <xdr:cNvPr id="48" name="Imagem 47">
            <a:extLst>
              <a:ext uri="{FF2B5EF4-FFF2-40B4-BE49-F238E27FC236}">
                <a16:creationId xmlns:a16="http://schemas.microsoft.com/office/drawing/2014/main" id="{2285E1AC-AAE3-4A5A-BA06-2D8057E642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581649" y="10072687"/>
            <a:ext cx="476250" cy="476250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9</xdr:col>
      <xdr:colOff>336373</xdr:colOff>
      <xdr:row>54</xdr:row>
      <xdr:rowOff>81375</xdr:rowOff>
    </xdr:from>
    <xdr:to>
      <xdr:col>15</xdr:col>
      <xdr:colOff>95250</xdr:colOff>
      <xdr:row>56</xdr:row>
      <xdr:rowOff>62325</xdr:rowOff>
    </xdr:to>
    <xdr:grpSp>
      <xdr:nvGrpSpPr>
        <xdr:cNvPr id="44" name="Agrupar 43">
          <a:extLst>
            <a:ext uri="{FF2B5EF4-FFF2-40B4-BE49-F238E27FC236}">
              <a16:creationId xmlns:a16="http://schemas.microsoft.com/office/drawing/2014/main" id="{0BA172E5-F393-46AF-8A31-9F3B668AF125}"/>
            </a:ext>
          </a:extLst>
        </xdr:cNvPr>
        <xdr:cNvGrpSpPr/>
      </xdr:nvGrpSpPr>
      <xdr:grpSpPr>
        <a:xfrm>
          <a:off x="6299023" y="13454475"/>
          <a:ext cx="4045127" cy="476250"/>
          <a:chOff x="-733424" y="9386887"/>
          <a:chExt cx="4045127" cy="476250"/>
        </a:xfrm>
        <a:solidFill>
          <a:schemeClr val="bg1">
            <a:lumMod val="95000"/>
          </a:schemeClr>
        </a:solidFill>
      </xdr:grpSpPr>
      <xdr:sp macro="" textlink="">
        <xdr:nvSpPr>
          <xdr:cNvPr id="45" name="CaixaDeTexto 44">
            <a:extLst>
              <a:ext uri="{FF2B5EF4-FFF2-40B4-BE49-F238E27FC236}">
                <a16:creationId xmlns:a16="http://schemas.microsoft.com/office/drawing/2014/main" id="{0DB7D1B3-E909-4460-9C0E-0BEE8C951567}"/>
              </a:ext>
            </a:extLst>
          </xdr:cNvPr>
          <xdr:cNvSpPr txBox="1"/>
        </xdr:nvSpPr>
        <xdr:spPr>
          <a:xfrm>
            <a:off x="-285750" y="9386888"/>
            <a:ext cx="3597453" cy="47624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lang="pt-BR" sz="1000">
                <a:latin typeface="Segoe UI" panose="020B0502040204020203" pitchFamily="34" charset="0"/>
                <a:cs typeface="Segoe UI" panose="020B0502040204020203" pitchFamily="34" charset="0"/>
              </a:rPr>
              <a:t>Email</a:t>
            </a:r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 algn="l"/>
            <a:r>
              <a:rPr lang="pt-BR" sz="1200" b="1">
                <a:latin typeface="Segoe UI" panose="020B0502040204020203" pitchFamily="34" charset="0"/>
                <a:cs typeface="Segoe UI" panose="020B0502040204020203" pitchFamily="34" charset="0"/>
              </a:rPr>
              <a:t>NOME@SEU-EMAIL-DO-TRABALHO</a:t>
            </a:r>
          </a:p>
        </xdr:txBody>
      </xdr:sp>
      <xdr:pic>
        <xdr:nvPicPr>
          <xdr:cNvPr id="46" name="Imagem 45">
            <a:extLst>
              <a:ext uri="{FF2B5EF4-FFF2-40B4-BE49-F238E27FC236}">
                <a16:creationId xmlns:a16="http://schemas.microsoft.com/office/drawing/2014/main" id="{DF925534-A63E-4BEE-9EF3-E70EA6319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33424" y="9386887"/>
            <a:ext cx="476250" cy="476250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9</xdr:col>
      <xdr:colOff>390525</xdr:colOff>
      <xdr:row>42</xdr:row>
      <xdr:rowOff>161926</xdr:rowOff>
    </xdr:from>
    <xdr:to>
      <xdr:col>11</xdr:col>
      <xdr:colOff>333375</xdr:colOff>
      <xdr:row>44</xdr:row>
      <xdr:rowOff>161926</xdr:rowOff>
    </xdr:to>
    <xdr:sp macro="" textlink="">
      <xdr:nvSpPr>
        <xdr:cNvPr id="3" name="Texto Explicativo: Linha 2">
          <a:extLst>
            <a:ext uri="{FF2B5EF4-FFF2-40B4-BE49-F238E27FC236}">
              <a16:creationId xmlns:a16="http://schemas.microsoft.com/office/drawing/2014/main" id="{27AA8FCE-686D-4340-96A8-2DB3BD865437}"/>
            </a:ext>
          </a:extLst>
        </xdr:cNvPr>
        <xdr:cNvSpPr/>
      </xdr:nvSpPr>
      <xdr:spPr>
        <a:xfrm>
          <a:off x="6353175" y="12563476"/>
          <a:ext cx="1371600" cy="495300"/>
        </a:xfrm>
        <a:prstGeom prst="borderCallout1">
          <a:avLst>
            <a:gd name="adj1" fmla="val 109135"/>
            <a:gd name="adj2" fmla="val 34723"/>
            <a:gd name="adj3" fmla="val 143270"/>
            <a:gd name="adj4" fmla="val 51945"/>
          </a:avLst>
        </a:prstGeom>
        <a:solidFill>
          <a:schemeClr val="bg1">
            <a:lumMod val="65000"/>
            <a:alpha val="38824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TROQUE POR UMA FOTO SUA!</a:t>
          </a:r>
        </a:p>
      </xdr:txBody>
    </xdr:sp>
    <xdr:clientData/>
  </xdr:twoCellAnchor>
  <xdr:twoCellAnchor>
    <xdr:from>
      <xdr:col>1</xdr:col>
      <xdr:colOff>266700</xdr:colOff>
      <xdr:row>42</xdr:row>
      <xdr:rowOff>152401</xdr:rowOff>
    </xdr:from>
    <xdr:to>
      <xdr:col>3</xdr:col>
      <xdr:colOff>209550</xdr:colOff>
      <xdr:row>44</xdr:row>
      <xdr:rowOff>152401</xdr:rowOff>
    </xdr:to>
    <xdr:sp macro="" textlink="">
      <xdr:nvSpPr>
        <xdr:cNvPr id="59" name="Texto Explicativo: Linha 58">
          <a:extLst>
            <a:ext uri="{FF2B5EF4-FFF2-40B4-BE49-F238E27FC236}">
              <a16:creationId xmlns:a16="http://schemas.microsoft.com/office/drawing/2014/main" id="{3E5800B2-961E-4030-8B4F-8EADD2FF67A9}"/>
            </a:ext>
          </a:extLst>
        </xdr:cNvPr>
        <xdr:cNvSpPr/>
      </xdr:nvSpPr>
      <xdr:spPr>
        <a:xfrm>
          <a:off x="514350" y="12553951"/>
          <a:ext cx="1371600" cy="495300"/>
        </a:xfrm>
        <a:prstGeom prst="borderCallout1">
          <a:avLst>
            <a:gd name="adj1" fmla="val 109135"/>
            <a:gd name="adj2" fmla="val 34723"/>
            <a:gd name="adj3" fmla="val 143270"/>
            <a:gd name="adj4" fmla="val 51945"/>
          </a:avLst>
        </a:prstGeom>
        <a:solidFill>
          <a:schemeClr val="bg1">
            <a:lumMod val="65000"/>
            <a:alpha val="38824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TROQUE PELA</a:t>
          </a:r>
          <a:r>
            <a:rPr lang="pt-BR" sz="1000" b="0" baseline="0">
              <a:latin typeface="Segoe UI" panose="020B0502040204020203" pitchFamily="34" charset="0"/>
              <a:cs typeface="Segoe UI" panose="020B0502040204020203" pitchFamily="34" charset="0"/>
            </a:rPr>
            <a:t> LOGO DA EMPRESA</a:t>
          </a:r>
          <a:endParaRPr lang="pt-BR" sz="1000" b="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6</xdr:col>
      <xdr:colOff>552450</xdr:colOff>
      <xdr:row>5</xdr:row>
      <xdr:rowOff>123825</xdr:rowOff>
    </xdr:from>
    <xdr:to>
      <xdr:col>12</xdr:col>
      <xdr:colOff>154306</xdr:colOff>
      <xdr:row>8</xdr:row>
      <xdr:rowOff>187413</xdr:rowOff>
    </xdr:to>
    <xdr:grpSp>
      <xdr:nvGrpSpPr>
        <xdr:cNvPr id="53" name="Agrupar 52">
          <a:extLst>
            <a:ext uri="{FF2B5EF4-FFF2-40B4-BE49-F238E27FC236}">
              <a16:creationId xmlns:a16="http://schemas.microsoft.com/office/drawing/2014/main" id="{DF220554-3325-4871-B313-B2B12ECFE023}"/>
            </a:ext>
          </a:extLst>
        </xdr:cNvPr>
        <xdr:cNvGrpSpPr/>
      </xdr:nvGrpSpPr>
      <xdr:grpSpPr>
        <a:xfrm>
          <a:off x="4371975" y="1362075"/>
          <a:ext cx="3888106" cy="806538"/>
          <a:chOff x="1873250" y="4103688"/>
          <a:chExt cx="3888106" cy="806538"/>
        </a:xfrm>
      </xdr:grpSpPr>
      <xdr:grpSp>
        <xdr:nvGrpSpPr>
          <xdr:cNvPr id="54" name="Agrupar 53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0B3D901-6D4A-40B2-B109-0F1199FE99E4}"/>
              </a:ext>
            </a:extLst>
          </xdr:cNvPr>
          <xdr:cNvGrpSpPr/>
        </xdr:nvGrpSpPr>
        <xdr:grpSpPr>
          <a:xfrm>
            <a:off x="1873250" y="4103688"/>
            <a:ext cx="1104901" cy="806538"/>
            <a:chOff x="4791074" y="2279562"/>
            <a:chExt cx="1104901" cy="806538"/>
          </a:xfrm>
        </xdr:grpSpPr>
        <xdr:grpSp>
          <xdr:nvGrpSpPr>
            <xdr:cNvPr id="74" name="Agrupar 73">
              <a:extLst>
                <a:ext uri="{FF2B5EF4-FFF2-40B4-BE49-F238E27FC236}">
                  <a16:creationId xmlns:a16="http://schemas.microsoft.com/office/drawing/2014/main" id="{F7EB8F5C-9E78-4135-A0BF-640DA2B5CAB2}"/>
                </a:ext>
              </a:extLst>
            </xdr:cNvPr>
            <xdr:cNvGrpSpPr/>
          </xdr:nvGrpSpPr>
          <xdr:grpSpPr>
            <a:xfrm>
              <a:off x="5078672" y="2279562"/>
              <a:ext cx="529705" cy="520791"/>
              <a:chOff x="5080525" y="2279562"/>
              <a:chExt cx="529705" cy="520791"/>
            </a:xfrm>
          </xdr:grpSpPr>
          <xdr:sp macro="" textlink="">
            <xdr:nvSpPr>
              <xdr:cNvPr id="76" name="Retângulo: Cantos Arredondados 75">
                <a:extLst>
                  <a:ext uri="{FF2B5EF4-FFF2-40B4-BE49-F238E27FC236}">
                    <a16:creationId xmlns:a16="http://schemas.microsoft.com/office/drawing/2014/main" id="{5CEDB0E8-5D45-403E-9ACD-70FFAE2FAB8B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rgbClr val="00B0F0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77" name="Gráfico 76" descr="Casa">
                <a:extLst>
                  <a:ext uri="{FF2B5EF4-FFF2-40B4-BE49-F238E27FC236}">
                    <a16:creationId xmlns:a16="http://schemas.microsoft.com/office/drawing/2014/main" id="{AE1636CE-42B1-4CB5-A2AD-1D7A79265D6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7"/>
                  </a:ext>
                </a:extLst>
              </a:blip>
              <a:stretch>
                <a:fillRect/>
              </a:stretch>
            </xdr:blipFill>
            <xdr:spPr>
              <a:xfrm>
                <a:off x="5166591" y="2357073"/>
                <a:ext cx="357573" cy="365769"/>
              </a:xfrm>
              <a:prstGeom prst="rect">
                <a:avLst/>
              </a:prstGeom>
            </xdr:spPr>
          </xdr:pic>
        </xdr:grpSp>
        <xdr:sp macro="" textlink="">
          <xdr:nvSpPr>
            <xdr:cNvPr id="75" name="Retângulo 74">
              <a:extLst>
                <a:ext uri="{FF2B5EF4-FFF2-40B4-BE49-F238E27FC236}">
                  <a16:creationId xmlns:a16="http://schemas.microsoft.com/office/drawing/2014/main" id="{C38C28CE-268B-487F-AE6C-EA982F9EC58E}"/>
                </a:ext>
              </a:extLst>
            </xdr:cNvPr>
            <xdr:cNvSpPr/>
          </xdr:nvSpPr>
          <xdr:spPr>
            <a:xfrm>
              <a:off x="4791074" y="2771775"/>
              <a:ext cx="1104901" cy="3143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800" b="1">
                  <a:solidFill>
                    <a:schemeClr val="tx1">
                      <a:lumMod val="50000"/>
                      <a:lumOff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grpSp>
        <xdr:nvGrpSpPr>
          <xdr:cNvPr id="55" name="Agrupar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64693323-74FD-4311-82EE-1482E6C9AABD}"/>
              </a:ext>
            </a:extLst>
          </xdr:cNvPr>
          <xdr:cNvGrpSpPr/>
        </xdr:nvGrpSpPr>
        <xdr:grpSpPr>
          <a:xfrm>
            <a:off x="2800985" y="4103688"/>
            <a:ext cx="1104901" cy="806538"/>
            <a:chOff x="4791074" y="2279562"/>
            <a:chExt cx="1104901" cy="806538"/>
          </a:xfrm>
        </xdr:grpSpPr>
        <xdr:grpSp>
          <xdr:nvGrpSpPr>
            <xdr:cNvPr id="70" name="Agrupar 69">
              <a:extLst>
                <a:ext uri="{FF2B5EF4-FFF2-40B4-BE49-F238E27FC236}">
                  <a16:creationId xmlns:a16="http://schemas.microsoft.com/office/drawing/2014/main" id="{309D3582-9E0B-47C3-AB42-4BFB57E43C9F}"/>
                </a:ext>
              </a:extLst>
            </xdr:cNvPr>
            <xdr:cNvGrpSpPr/>
          </xdr:nvGrpSpPr>
          <xdr:grpSpPr>
            <a:xfrm>
              <a:off x="5078672" y="2279562"/>
              <a:ext cx="529705" cy="520791"/>
              <a:chOff x="5080525" y="2279562"/>
              <a:chExt cx="529705" cy="520791"/>
            </a:xfrm>
          </xdr:grpSpPr>
          <xdr:sp macro="" textlink="">
            <xdr:nvSpPr>
              <xdr:cNvPr id="72" name="Retângulo: Cantos Arredondados 71">
                <a:extLst>
                  <a:ext uri="{FF2B5EF4-FFF2-40B4-BE49-F238E27FC236}">
                    <a16:creationId xmlns:a16="http://schemas.microsoft.com/office/drawing/2014/main" id="{DE292B05-0E77-4E5E-A8FD-0770DE6A52BF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rgbClr val="00B0F0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73" name="Gráfico 72" descr="Lápis">
                <a:extLst>
                  <a:ext uri="{FF2B5EF4-FFF2-40B4-BE49-F238E27FC236}">
                    <a16:creationId xmlns:a16="http://schemas.microsoft.com/office/drawing/2014/main" id="{94023E3E-B200-431E-8A94-0EABD08F6F4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0"/>
                  </a:ext>
                </a:extLst>
              </a:blip>
              <a:srcRect/>
              <a:stretch/>
            </xdr:blipFill>
            <xdr:spPr>
              <a:xfrm>
                <a:off x="5166591" y="2361171"/>
                <a:ext cx="357573" cy="357573"/>
              </a:xfrm>
              <a:prstGeom prst="rect">
                <a:avLst/>
              </a:prstGeom>
            </xdr:spPr>
          </xdr:pic>
        </xdr:grp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7D4EE564-8F2F-43CC-9E05-EFC178E43F61}"/>
                </a:ext>
              </a:extLst>
            </xdr:cNvPr>
            <xdr:cNvSpPr/>
          </xdr:nvSpPr>
          <xdr:spPr>
            <a:xfrm>
              <a:off x="4791074" y="2771775"/>
              <a:ext cx="1104901" cy="3143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800" b="1">
                  <a:solidFill>
                    <a:schemeClr val="tx1">
                      <a:lumMod val="50000"/>
                      <a:lumOff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CONTROLE</a:t>
              </a:r>
            </a:p>
          </xdr:txBody>
        </xdr:sp>
      </xdr:grpSp>
      <xdr:grpSp>
        <xdr:nvGrpSpPr>
          <xdr:cNvPr id="56" name="Agrupar 55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6D22992-E82A-4D53-874B-C8504CF29990}"/>
              </a:ext>
            </a:extLst>
          </xdr:cNvPr>
          <xdr:cNvGrpSpPr/>
        </xdr:nvGrpSpPr>
        <xdr:grpSpPr>
          <a:xfrm>
            <a:off x="3728720" y="4103688"/>
            <a:ext cx="1104901" cy="806538"/>
            <a:chOff x="4791074" y="2279562"/>
            <a:chExt cx="1104901" cy="806538"/>
          </a:xfrm>
        </xdr:grpSpPr>
        <xdr:grpSp>
          <xdr:nvGrpSpPr>
            <xdr:cNvPr id="63" name="Agrupar 62">
              <a:extLst>
                <a:ext uri="{FF2B5EF4-FFF2-40B4-BE49-F238E27FC236}">
                  <a16:creationId xmlns:a16="http://schemas.microsoft.com/office/drawing/2014/main" id="{0905FB38-46CC-437A-B0AF-F5FF8B6A96CF}"/>
                </a:ext>
              </a:extLst>
            </xdr:cNvPr>
            <xdr:cNvGrpSpPr/>
          </xdr:nvGrpSpPr>
          <xdr:grpSpPr>
            <a:xfrm>
              <a:off x="5078672" y="2279562"/>
              <a:ext cx="529705" cy="520791"/>
              <a:chOff x="5080525" y="2279562"/>
              <a:chExt cx="529705" cy="520791"/>
            </a:xfrm>
          </xdr:grpSpPr>
          <xdr:sp macro="" textlink="">
            <xdr:nvSpPr>
              <xdr:cNvPr id="68" name="Retângulo: Cantos Arredondados 67">
                <a:extLst>
                  <a:ext uri="{FF2B5EF4-FFF2-40B4-BE49-F238E27FC236}">
                    <a16:creationId xmlns:a16="http://schemas.microsoft.com/office/drawing/2014/main" id="{744C8279-5F5E-46A6-B4EA-E8F7C9D9A9E2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rgbClr val="00B0F0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69" name="Gráfico 68" descr="Gráfico de barras">
                <a:extLst>
                  <a:ext uri="{FF2B5EF4-FFF2-40B4-BE49-F238E27FC236}">
                    <a16:creationId xmlns:a16="http://schemas.microsoft.com/office/drawing/2014/main" id="{5FE70505-772A-482D-9055-C2B427901E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3"/>
                  </a:ext>
                </a:extLst>
              </a:blip>
              <a:srcRect/>
              <a:stretch/>
            </xdr:blipFill>
            <xdr:spPr>
              <a:xfrm>
                <a:off x="5166591" y="2361171"/>
                <a:ext cx="357573" cy="357573"/>
              </a:xfrm>
              <a:prstGeom prst="rect">
                <a:avLst/>
              </a:prstGeom>
            </xdr:spPr>
          </xdr:pic>
        </xdr:grpSp>
        <xdr:sp macro="" textlink="">
          <xdr:nvSpPr>
            <xdr:cNvPr id="64" name="Retângulo 63">
              <a:extLst>
                <a:ext uri="{FF2B5EF4-FFF2-40B4-BE49-F238E27FC236}">
                  <a16:creationId xmlns:a16="http://schemas.microsoft.com/office/drawing/2014/main" id="{23C63837-052A-4796-A923-C398E506376C}"/>
                </a:ext>
              </a:extLst>
            </xdr:cNvPr>
            <xdr:cNvSpPr/>
          </xdr:nvSpPr>
          <xdr:spPr>
            <a:xfrm>
              <a:off x="4791074" y="2771775"/>
              <a:ext cx="1104901" cy="3143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800" b="1">
                  <a:solidFill>
                    <a:schemeClr val="tx1">
                      <a:lumMod val="50000"/>
                      <a:lumOff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DASHBOARD</a:t>
              </a:r>
            </a:p>
          </xdr:txBody>
        </xdr:sp>
      </xdr:grpSp>
      <xdr:grpSp>
        <xdr:nvGrpSpPr>
          <xdr:cNvPr id="57" name="Agrupar 5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A2DA9BDD-A991-4CD2-A314-5CD2EE8E8DAD}"/>
              </a:ext>
            </a:extLst>
          </xdr:cNvPr>
          <xdr:cNvGrpSpPr/>
        </xdr:nvGrpSpPr>
        <xdr:grpSpPr>
          <a:xfrm>
            <a:off x="4656455" y="4103688"/>
            <a:ext cx="1104901" cy="806538"/>
            <a:chOff x="4791074" y="2279562"/>
            <a:chExt cx="1104901" cy="806538"/>
          </a:xfrm>
        </xdr:grpSpPr>
        <xdr:grpSp>
          <xdr:nvGrpSpPr>
            <xdr:cNvPr id="58" name="Agrupar 57">
              <a:extLst>
                <a:ext uri="{FF2B5EF4-FFF2-40B4-BE49-F238E27FC236}">
                  <a16:creationId xmlns:a16="http://schemas.microsoft.com/office/drawing/2014/main" id="{B0EA4CC6-D087-4F40-B5DF-D81BA2320359}"/>
                </a:ext>
              </a:extLst>
            </xdr:cNvPr>
            <xdr:cNvGrpSpPr/>
          </xdr:nvGrpSpPr>
          <xdr:grpSpPr>
            <a:xfrm>
              <a:off x="5078672" y="2279562"/>
              <a:ext cx="529705" cy="520791"/>
              <a:chOff x="5080525" y="2279562"/>
              <a:chExt cx="529705" cy="520791"/>
            </a:xfrm>
          </xdr:grpSpPr>
          <xdr:sp macro="" textlink="">
            <xdr:nvSpPr>
              <xdr:cNvPr id="61" name="Retângulo: Cantos Arredondados 60">
                <a:extLst>
                  <a:ext uri="{FF2B5EF4-FFF2-40B4-BE49-F238E27FC236}">
                    <a16:creationId xmlns:a16="http://schemas.microsoft.com/office/drawing/2014/main" id="{57AEB5BA-8B14-405F-AACC-764E0DA301E6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rgbClr val="00B0F0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62" name="Gráfico 61" descr="Engrenagem única">
                <a:extLst>
                  <a:ext uri="{FF2B5EF4-FFF2-40B4-BE49-F238E27FC236}">
                    <a16:creationId xmlns:a16="http://schemas.microsoft.com/office/drawing/2014/main" id="{1BCFF227-2847-4956-9DD4-06BAF8729F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6"/>
                  </a:ext>
                </a:extLst>
              </a:blip>
              <a:srcRect/>
              <a:stretch/>
            </xdr:blipFill>
            <xdr:spPr>
              <a:xfrm>
                <a:off x="5166591" y="2361171"/>
                <a:ext cx="357573" cy="357573"/>
              </a:xfrm>
              <a:prstGeom prst="rect">
                <a:avLst/>
              </a:prstGeom>
            </xdr:spPr>
          </xdr:pic>
        </xdr:grpSp>
        <xdr:sp macro="" textlink="">
          <xdr:nvSpPr>
            <xdr:cNvPr id="60" name="Retângulo 59">
              <a:extLst>
                <a:ext uri="{FF2B5EF4-FFF2-40B4-BE49-F238E27FC236}">
                  <a16:creationId xmlns:a16="http://schemas.microsoft.com/office/drawing/2014/main" id="{A34598DA-AC7D-4E22-8888-2B1E0817EADD}"/>
                </a:ext>
              </a:extLst>
            </xdr:cNvPr>
            <xdr:cNvSpPr/>
          </xdr:nvSpPr>
          <xdr:spPr>
            <a:xfrm>
              <a:off x="4791074" y="2771775"/>
              <a:ext cx="1104901" cy="3143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800" b="1">
                  <a:solidFill>
                    <a:schemeClr val="tx1">
                      <a:lumMod val="50000"/>
                      <a:lumOff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CONFIGURAÇÕES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655637</xdr:colOff>
      <xdr:row>4</xdr:row>
      <xdr:rowOff>4233</xdr:rowOff>
    </xdr:to>
    <xdr:grpSp>
      <xdr:nvGrpSpPr>
        <xdr:cNvPr id="59" name="Agrupar 58">
          <a:extLst>
            <a:ext uri="{FF2B5EF4-FFF2-40B4-BE49-F238E27FC236}">
              <a16:creationId xmlns:a16="http://schemas.microsoft.com/office/drawing/2014/main" id="{78C43A4B-FB6F-45CE-9791-160F98A97B66}"/>
            </a:ext>
          </a:extLst>
        </xdr:cNvPr>
        <xdr:cNvGrpSpPr/>
      </xdr:nvGrpSpPr>
      <xdr:grpSpPr>
        <a:xfrm>
          <a:off x="0" y="0"/>
          <a:ext cx="3865562" cy="747183"/>
          <a:chOff x="1492251" y="3127376"/>
          <a:chExt cx="3865562" cy="747183"/>
        </a:xfrm>
      </xdr:grpSpPr>
      <xdr:sp macro="" textlink="">
        <xdr:nvSpPr>
          <xdr:cNvPr id="60" name="Retângulo 59">
            <a:extLst>
              <a:ext uri="{FF2B5EF4-FFF2-40B4-BE49-F238E27FC236}">
                <a16:creationId xmlns:a16="http://schemas.microsoft.com/office/drawing/2014/main" id="{DB035677-EA27-48C2-8E1A-CE5880335975}"/>
              </a:ext>
            </a:extLst>
          </xdr:cNvPr>
          <xdr:cNvSpPr/>
        </xdr:nvSpPr>
        <xdr:spPr>
          <a:xfrm>
            <a:off x="1492251" y="3127376"/>
            <a:ext cx="3865562" cy="74718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61" name="Agrupar 60">
            <a:extLst>
              <a:ext uri="{FF2B5EF4-FFF2-40B4-BE49-F238E27FC236}">
                <a16:creationId xmlns:a16="http://schemas.microsoft.com/office/drawing/2014/main" id="{EDCCBAC2-4D34-4DAD-9359-3B9D0337439D}"/>
              </a:ext>
            </a:extLst>
          </xdr:cNvPr>
          <xdr:cNvGrpSpPr/>
        </xdr:nvGrpSpPr>
        <xdr:grpSpPr>
          <a:xfrm>
            <a:off x="1539876" y="3200401"/>
            <a:ext cx="3817937" cy="620183"/>
            <a:chOff x="1539876" y="3200401"/>
            <a:chExt cx="3817937" cy="620183"/>
          </a:xfrm>
        </xdr:grpSpPr>
        <xdr:sp macro="" textlink="">
          <xdr:nvSpPr>
            <xdr:cNvPr id="62" name="Retângulo 61">
              <a:extLst>
                <a:ext uri="{FF2B5EF4-FFF2-40B4-BE49-F238E27FC236}">
                  <a16:creationId xmlns:a16="http://schemas.microsoft.com/office/drawing/2014/main" id="{8ADD1D7D-7388-4550-BCB0-82327CF4C085}"/>
                </a:ext>
              </a:extLst>
            </xdr:cNvPr>
            <xdr:cNvSpPr/>
          </xdr:nvSpPr>
          <xdr:spPr>
            <a:xfrm>
              <a:off x="1539876" y="3200401"/>
              <a:ext cx="3817937" cy="62018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200" b="1">
                  <a:solidFill>
                    <a:srgbClr val="0070C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CONTROLE</a:t>
              </a:r>
            </a:p>
          </xdr:txBody>
        </xdr:sp>
        <xdr:grpSp>
          <xdr:nvGrpSpPr>
            <xdr:cNvPr id="63" name="Agrupar 62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A46F258-5516-4A71-B26F-0707F1DEBA2E}"/>
                </a:ext>
              </a:extLst>
            </xdr:cNvPr>
            <xdr:cNvGrpSpPr/>
          </xdr:nvGrpSpPr>
          <xdr:grpSpPr>
            <a:xfrm>
              <a:off x="3394663" y="3310989"/>
              <a:ext cx="395230" cy="389482"/>
              <a:chOff x="5080525" y="2279562"/>
              <a:chExt cx="529705" cy="520791"/>
            </a:xfrm>
          </xdr:grpSpPr>
          <xdr:sp macro="" textlink="">
            <xdr:nvSpPr>
              <xdr:cNvPr id="73" name="Retângulo: Cantos Arredondados 72">
                <a:extLst>
                  <a:ext uri="{FF2B5EF4-FFF2-40B4-BE49-F238E27FC236}">
                    <a16:creationId xmlns:a16="http://schemas.microsoft.com/office/drawing/2014/main" id="{8D1C1173-C56B-418E-96F8-3A9706B26075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74" name="Gráfico 73" descr="Casa">
                <a:extLst>
                  <a:ext uri="{FF2B5EF4-FFF2-40B4-BE49-F238E27FC236}">
                    <a16:creationId xmlns:a16="http://schemas.microsoft.com/office/drawing/2014/main" id="{B95FB3AF-D2DD-462F-810C-F58CE84070E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5166591" y="2357073"/>
                <a:ext cx="357573" cy="365769"/>
              </a:xfrm>
              <a:prstGeom prst="rect">
                <a:avLst/>
              </a:prstGeom>
            </xdr:spPr>
          </xdr:pic>
        </xdr:grpSp>
        <xdr:grpSp>
          <xdr:nvGrpSpPr>
            <xdr:cNvPr id="64" name="Agrupar 63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D88CF8C-C06E-4FF3-AE2B-8B37929E718F}"/>
                </a:ext>
              </a:extLst>
            </xdr:cNvPr>
            <xdr:cNvGrpSpPr/>
          </xdr:nvGrpSpPr>
          <xdr:grpSpPr>
            <a:xfrm>
              <a:off x="3872443" y="3310989"/>
              <a:ext cx="393642" cy="389482"/>
              <a:chOff x="3178460" y="3152238"/>
              <a:chExt cx="393642" cy="389482"/>
            </a:xfrm>
          </xdr:grpSpPr>
          <xdr:sp macro="" textlink="">
            <xdr:nvSpPr>
              <xdr:cNvPr id="71" name="Retângulo: Cantos Arredondados 70">
                <a:extLst>
                  <a:ext uri="{FF2B5EF4-FFF2-40B4-BE49-F238E27FC236}">
                    <a16:creationId xmlns:a16="http://schemas.microsoft.com/office/drawing/2014/main" id="{72FECB27-3DE3-4D28-9083-349EFF7067FA}"/>
                  </a:ext>
                </a:extLst>
              </xdr:cNvPr>
              <xdr:cNvSpPr/>
            </xdr:nvSpPr>
            <xdr:spPr>
              <a:xfrm>
                <a:off x="3178460" y="3152238"/>
                <a:ext cx="393642" cy="389482"/>
              </a:xfrm>
              <a:prstGeom prst="roundRect">
                <a:avLst>
                  <a:gd name="adj" fmla="val 4619"/>
                </a:avLst>
              </a:prstGeom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72" name="Gráfico 71" descr="Lápis">
                <a:extLst>
                  <a:ext uri="{FF2B5EF4-FFF2-40B4-BE49-F238E27FC236}">
                    <a16:creationId xmlns:a16="http://schemas.microsoft.com/office/drawing/2014/main" id="{F48562ED-DF06-48F6-BDE6-6D4D018BA40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rcRect/>
              <a:stretch/>
            </xdr:blipFill>
            <xdr:spPr>
              <a:xfrm>
                <a:off x="3242419" y="3212529"/>
                <a:ext cx="265725" cy="268900"/>
              </a:xfrm>
              <a:prstGeom prst="rect">
                <a:avLst/>
              </a:prstGeom>
            </xdr:spPr>
          </xdr:pic>
        </xdr:grpSp>
        <xdr:grpSp>
          <xdr:nvGrpSpPr>
            <xdr:cNvPr id="65" name="Agrupar 64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71938115-0B21-4D77-887D-A6F821AE0A0B}"/>
                </a:ext>
              </a:extLst>
            </xdr:cNvPr>
            <xdr:cNvGrpSpPr/>
          </xdr:nvGrpSpPr>
          <xdr:grpSpPr>
            <a:xfrm>
              <a:off x="4348635" y="3310989"/>
              <a:ext cx="393642" cy="389482"/>
              <a:chOff x="3668391" y="3152238"/>
              <a:chExt cx="393642" cy="389482"/>
            </a:xfrm>
          </xdr:grpSpPr>
          <xdr:sp macro="" textlink="">
            <xdr:nvSpPr>
              <xdr:cNvPr id="69" name="Retângulo: Cantos Arredondados 68">
                <a:extLst>
                  <a:ext uri="{FF2B5EF4-FFF2-40B4-BE49-F238E27FC236}">
                    <a16:creationId xmlns:a16="http://schemas.microsoft.com/office/drawing/2014/main" id="{D5748764-2F7C-4491-85FD-BAA235D92B4B}"/>
                  </a:ext>
                </a:extLst>
              </xdr:cNvPr>
              <xdr:cNvSpPr/>
            </xdr:nvSpPr>
            <xdr:spPr>
              <a:xfrm>
                <a:off x="3668391" y="3152238"/>
                <a:ext cx="393642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70" name="Gráfico 69" descr="Gráfico de barras">
                <a:extLst>
                  <a:ext uri="{FF2B5EF4-FFF2-40B4-BE49-F238E27FC236}">
                    <a16:creationId xmlns:a16="http://schemas.microsoft.com/office/drawing/2014/main" id="{CE4FBAD0-F6CC-480A-9D40-18B6460200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9"/>
                  </a:ext>
                </a:extLst>
              </a:blip>
              <a:srcRect/>
              <a:stretch/>
            </xdr:blipFill>
            <xdr:spPr>
              <a:xfrm>
                <a:off x="3732350" y="3212191"/>
                <a:ext cx="265725" cy="269576"/>
              </a:xfrm>
              <a:prstGeom prst="rect">
                <a:avLst/>
              </a:prstGeom>
            </xdr:spPr>
          </xdr:pic>
        </xdr:grpSp>
        <xdr:grpSp>
          <xdr:nvGrpSpPr>
            <xdr:cNvPr id="66" name="Agrupar 65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1E9C4832-D17F-4D0F-9168-294DF7D122FB}"/>
                </a:ext>
              </a:extLst>
            </xdr:cNvPr>
            <xdr:cNvGrpSpPr/>
          </xdr:nvGrpSpPr>
          <xdr:grpSpPr>
            <a:xfrm>
              <a:off x="4824827" y="3310989"/>
              <a:ext cx="395230" cy="389482"/>
              <a:chOff x="4118635" y="3152238"/>
              <a:chExt cx="395230" cy="389482"/>
            </a:xfrm>
          </xdr:grpSpPr>
          <xdr:sp macro="" textlink="">
            <xdr:nvSpPr>
              <xdr:cNvPr id="67" name="Retângulo: Cantos Arredondados 66">
                <a:extLst>
                  <a:ext uri="{FF2B5EF4-FFF2-40B4-BE49-F238E27FC236}">
                    <a16:creationId xmlns:a16="http://schemas.microsoft.com/office/drawing/2014/main" id="{08699DF7-DC01-4836-BE62-A682D14C3A54}"/>
                  </a:ext>
                </a:extLst>
              </xdr:cNvPr>
              <xdr:cNvSpPr/>
            </xdr:nvSpPr>
            <xdr:spPr>
              <a:xfrm>
                <a:off x="4118635" y="3152238"/>
                <a:ext cx="39523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68" name="Gráfico 67" descr="Engrenagem única">
                <a:extLst>
                  <a:ext uri="{FF2B5EF4-FFF2-40B4-BE49-F238E27FC236}">
                    <a16:creationId xmlns:a16="http://schemas.microsoft.com/office/drawing/2014/main" id="{41A507BF-2422-4715-9487-6F28DD3C67A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2"/>
                  </a:ext>
                </a:extLst>
              </a:blip>
              <a:srcRect/>
              <a:stretch/>
            </xdr:blipFill>
            <xdr:spPr>
              <a:xfrm>
                <a:off x="4182594" y="3211703"/>
                <a:ext cx="267313" cy="270553"/>
              </a:xfrm>
              <a:prstGeom prst="rect">
                <a:avLst/>
              </a:prstGeom>
            </xdr:spPr>
          </xdr:pic>
        </xdr:grp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158752</xdr:rowOff>
    </xdr:from>
    <xdr:to>
      <xdr:col>17</xdr:col>
      <xdr:colOff>698500</xdr:colOff>
      <xdr:row>23</xdr:row>
      <xdr:rowOff>222252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05FDE740-CD5D-424C-A531-165BA0FC27FE}"/>
            </a:ext>
          </a:extLst>
        </xdr:cNvPr>
        <xdr:cNvGrpSpPr/>
      </xdr:nvGrpSpPr>
      <xdr:grpSpPr>
        <a:xfrm>
          <a:off x="114300" y="1149352"/>
          <a:ext cx="12128500" cy="4521200"/>
          <a:chOff x="666749" y="6180667"/>
          <a:chExt cx="12213167" cy="3606613"/>
        </a:xfrm>
      </xdr:grpSpPr>
      <xdr:sp macro="" textlink="">
        <xdr:nvSpPr>
          <xdr:cNvPr id="59" name="Retângulo: Cantos Arredondados 58">
            <a:extLst>
              <a:ext uri="{FF2B5EF4-FFF2-40B4-BE49-F238E27FC236}">
                <a16:creationId xmlns:a16="http://schemas.microsoft.com/office/drawing/2014/main" id="{02076608-9E3F-4956-83A7-47C36B974808}"/>
              </a:ext>
            </a:extLst>
          </xdr:cNvPr>
          <xdr:cNvSpPr/>
        </xdr:nvSpPr>
        <xdr:spPr>
          <a:xfrm>
            <a:off x="666749" y="6180667"/>
            <a:ext cx="12213167" cy="3606613"/>
          </a:xfrm>
          <a:prstGeom prst="roundRect">
            <a:avLst>
              <a:gd name="adj" fmla="val 1344"/>
            </a:avLst>
          </a:prstGeom>
          <a:solidFill>
            <a:schemeClr val="bg1">
              <a:lumMod val="95000"/>
            </a:schemeClr>
          </a:solidFill>
          <a:ln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algn="ctr" rotWithShape="0">
              <a:schemeClr val="bg1">
                <a:lumMod val="75000"/>
                <a:alpha val="46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1200" b="1" i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GRUPO 1</a:t>
            </a:r>
          </a:p>
        </xdr:txBody>
      </xdr:sp>
      <xdr:graphicFrame macro="">
        <xdr:nvGraphicFramePr>
          <xdr:cNvPr id="60" name="Gráfico 59">
            <a:extLst>
              <a:ext uri="{FF2B5EF4-FFF2-40B4-BE49-F238E27FC236}">
                <a16:creationId xmlns:a16="http://schemas.microsoft.com/office/drawing/2014/main" id="{6DBC4902-51D8-4FC8-A9EA-6943733FB80F}"/>
              </a:ext>
            </a:extLst>
          </xdr:cNvPr>
          <xdr:cNvGraphicFramePr>
            <a:graphicFrameLocks/>
          </xdr:cNvGraphicFramePr>
        </xdr:nvGraphicFramePr>
        <xdr:xfrm>
          <a:off x="788457" y="6522675"/>
          <a:ext cx="11969750" cy="3176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1</xdr:col>
      <xdr:colOff>0</xdr:colOff>
      <xdr:row>32</xdr:row>
      <xdr:rowOff>158752</xdr:rowOff>
    </xdr:from>
    <xdr:to>
      <xdr:col>17</xdr:col>
      <xdr:colOff>698500</xdr:colOff>
      <xdr:row>50</xdr:row>
      <xdr:rowOff>222252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A3C67741-E9BA-4DCD-98E7-632CE0A53093}"/>
            </a:ext>
          </a:extLst>
        </xdr:cNvPr>
        <xdr:cNvGrpSpPr/>
      </xdr:nvGrpSpPr>
      <xdr:grpSpPr>
        <a:xfrm>
          <a:off x="114300" y="8369302"/>
          <a:ext cx="12128500" cy="4521200"/>
          <a:chOff x="666749" y="6180667"/>
          <a:chExt cx="12213167" cy="3606613"/>
        </a:xfrm>
      </xdr:grpSpPr>
      <xdr:sp macro="" textlink="">
        <xdr:nvSpPr>
          <xdr:cNvPr id="110" name="Retângulo: Cantos Arredondados 109">
            <a:extLst>
              <a:ext uri="{FF2B5EF4-FFF2-40B4-BE49-F238E27FC236}">
                <a16:creationId xmlns:a16="http://schemas.microsoft.com/office/drawing/2014/main" id="{99933E8E-89C0-42E8-ADA5-125248730BEA}"/>
              </a:ext>
            </a:extLst>
          </xdr:cNvPr>
          <xdr:cNvSpPr/>
        </xdr:nvSpPr>
        <xdr:spPr>
          <a:xfrm>
            <a:off x="666749" y="6180667"/>
            <a:ext cx="12213167" cy="3606613"/>
          </a:xfrm>
          <a:prstGeom prst="roundRect">
            <a:avLst>
              <a:gd name="adj" fmla="val 1344"/>
            </a:avLst>
          </a:prstGeom>
          <a:solidFill>
            <a:schemeClr val="bg1">
              <a:lumMod val="95000"/>
            </a:schemeClr>
          </a:solidFill>
          <a:ln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algn="ctr" rotWithShape="0">
              <a:schemeClr val="bg1">
                <a:lumMod val="75000"/>
                <a:alpha val="46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1200" b="1" i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GRUPO 2</a:t>
            </a:r>
          </a:p>
        </xdr:txBody>
      </xdr:sp>
      <xdr:graphicFrame macro="">
        <xdr:nvGraphicFramePr>
          <xdr:cNvPr id="111" name="Gráfico 110">
            <a:extLst>
              <a:ext uri="{FF2B5EF4-FFF2-40B4-BE49-F238E27FC236}">
                <a16:creationId xmlns:a16="http://schemas.microsoft.com/office/drawing/2014/main" id="{34A09E51-91FD-49CC-A05C-93151CEF70CD}"/>
              </a:ext>
            </a:extLst>
          </xdr:cNvPr>
          <xdr:cNvGraphicFramePr>
            <a:graphicFrameLocks/>
          </xdr:cNvGraphicFramePr>
        </xdr:nvGraphicFramePr>
        <xdr:xfrm>
          <a:off x="788457" y="6522675"/>
          <a:ext cx="11969750" cy="3176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179387</xdr:colOff>
      <xdr:row>4</xdr:row>
      <xdr:rowOff>4233</xdr:rowOff>
    </xdr:to>
    <xdr:grpSp>
      <xdr:nvGrpSpPr>
        <xdr:cNvPr id="232" name="Agrupar 231">
          <a:extLst>
            <a:ext uri="{FF2B5EF4-FFF2-40B4-BE49-F238E27FC236}">
              <a16:creationId xmlns:a16="http://schemas.microsoft.com/office/drawing/2014/main" id="{D31A6DE7-C2F8-4087-B7E3-A6E3D501F30F}"/>
            </a:ext>
          </a:extLst>
        </xdr:cNvPr>
        <xdr:cNvGrpSpPr/>
      </xdr:nvGrpSpPr>
      <xdr:grpSpPr>
        <a:xfrm>
          <a:off x="0" y="0"/>
          <a:ext cx="3865562" cy="747183"/>
          <a:chOff x="1492251" y="3127376"/>
          <a:chExt cx="3865562" cy="747183"/>
        </a:xfrm>
      </xdr:grpSpPr>
      <xdr:sp macro="" textlink="">
        <xdr:nvSpPr>
          <xdr:cNvPr id="233" name="Retângulo 232">
            <a:extLst>
              <a:ext uri="{FF2B5EF4-FFF2-40B4-BE49-F238E27FC236}">
                <a16:creationId xmlns:a16="http://schemas.microsoft.com/office/drawing/2014/main" id="{BDED2843-BF5E-4DE9-B74A-A69A8F03E61A}"/>
              </a:ext>
            </a:extLst>
          </xdr:cNvPr>
          <xdr:cNvSpPr/>
        </xdr:nvSpPr>
        <xdr:spPr>
          <a:xfrm>
            <a:off x="1492251" y="3127376"/>
            <a:ext cx="3865562" cy="74718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234" name="Agrupar 233">
            <a:extLst>
              <a:ext uri="{FF2B5EF4-FFF2-40B4-BE49-F238E27FC236}">
                <a16:creationId xmlns:a16="http://schemas.microsoft.com/office/drawing/2014/main" id="{EF8E80E8-B39E-4D84-A862-257A221FF47A}"/>
              </a:ext>
            </a:extLst>
          </xdr:cNvPr>
          <xdr:cNvGrpSpPr/>
        </xdr:nvGrpSpPr>
        <xdr:grpSpPr>
          <a:xfrm>
            <a:off x="1539876" y="3200401"/>
            <a:ext cx="3817937" cy="620183"/>
            <a:chOff x="1539876" y="3200401"/>
            <a:chExt cx="3817937" cy="620183"/>
          </a:xfrm>
        </xdr:grpSpPr>
        <xdr:sp macro="" textlink="">
          <xdr:nvSpPr>
            <xdr:cNvPr id="235" name="Retângulo 234">
              <a:extLst>
                <a:ext uri="{FF2B5EF4-FFF2-40B4-BE49-F238E27FC236}">
                  <a16:creationId xmlns:a16="http://schemas.microsoft.com/office/drawing/2014/main" id="{2E479864-B497-48C0-AE99-25234F06185B}"/>
                </a:ext>
              </a:extLst>
            </xdr:cNvPr>
            <xdr:cNvSpPr/>
          </xdr:nvSpPr>
          <xdr:spPr>
            <a:xfrm>
              <a:off x="1539876" y="3200401"/>
              <a:ext cx="3817937" cy="62018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200" b="1">
                  <a:solidFill>
                    <a:srgbClr val="0070C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DASHBOARD</a:t>
              </a:r>
            </a:p>
          </xdr:txBody>
        </xdr:sp>
        <xdr:grpSp>
          <xdr:nvGrpSpPr>
            <xdr:cNvPr id="236" name="Agrupar 23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806890D1-F126-4F12-8DE8-E601D3BC2474}"/>
                </a:ext>
              </a:extLst>
            </xdr:cNvPr>
            <xdr:cNvGrpSpPr/>
          </xdr:nvGrpSpPr>
          <xdr:grpSpPr>
            <a:xfrm>
              <a:off x="3394663" y="3310989"/>
              <a:ext cx="395230" cy="389482"/>
              <a:chOff x="5080525" y="2279562"/>
              <a:chExt cx="529705" cy="520791"/>
            </a:xfrm>
          </xdr:grpSpPr>
          <xdr:sp macro="" textlink="">
            <xdr:nvSpPr>
              <xdr:cNvPr id="271" name="Retângulo: Cantos Arredondados 270">
                <a:extLst>
                  <a:ext uri="{FF2B5EF4-FFF2-40B4-BE49-F238E27FC236}">
                    <a16:creationId xmlns:a16="http://schemas.microsoft.com/office/drawing/2014/main" id="{E988DF1B-1BA5-4270-81B2-41FEFCC33992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272" name="Gráfico 271" descr="Casa">
                <a:extLst>
                  <a:ext uri="{FF2B5EF4-FFF2-40B4-BE49-F238E27FC236}">
                    <a16:creationId xmlns:a16="http://schemas.microsoft.com/office/drawing/2014/main" id="{4158DA87-E666-4CAE-AE28-AEABC070DD2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5"/>
                  </a:ext>
                </a:extLst>
              </a:blip>
              <a:stretch>
                <a:fillRect/>
              </a:stretch>
            </xdr:blipFill>
            <xdr:spPr>
              <a:xfrm>
                <a:off x="5166591" y="2357073"/>
                <a:ext cx="357573" cy="365769"/>
              </a:xfrm>
              <a:prstGeom prst="rect">
                <a:avLst/>
              </a:prstGeom>
            </xdr:spPr>
          </xdr:pic>
        </xdr:grpSp>
        <xdr:grpSp>
          <xdr:nvGrpSpPr>
            <xdr:cNvPr id="237" name="Agrupar 236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3AE50B4A-FF53-4A3C-AD62-6F0033200274}"/>
                </a:ext>
              </a:extLst>
            </xdr:cNvPr>
            <xdr:cNvGrpSpPr/>
          </xdr:nvGrpSpPr>
          <xdr:grpSpPr>
            <a:xfrm>
              <a:off x="3872443" y="3310989"/>
              <a:ext cx="393642" cy="389482"/>
              <a:chOff x="3178460" y="3152238"/>
              <a:chExt cx="393642" cy="389482"/>
            </a:xfrm>
          </xdr:grpSpPr>
          <xdr:sp macro="" textlink="">
            <xdr:nvSpPr>
              <xdr:cNvPr id="269" name="Retângulo: Cantos Arredondados 268">
                <a:extLst>
                  <a:ext uri="{FF2B5EF4-FFF2-40B4-BE49-F238E27FC236}">
                    <a16:creationId xmlns:a16="http://schemas.microsoft.com/office/drawing/2014/main" id="{2E78E4C6-4C44-4E54-BABA-6FCAACC0F24D}"/>
                  </a:ext>
                </a:extLst>
              </xdr:cNvPr>
              <xdr:cNvSpPr/>
            </xdr:nvSpPr>
            <xdr:spPr>
              <a:xfrm>
                <a:off x="3178460" y="3152238"/>
                <a:ext cx="393642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270" name="Gráfico 269" descr="Lápis">
                <a:extLst>
                  <a:ext uri="{FF2B5EF4-FFF2-40B4-BE49-F238E27FC236}">
                    <a16:creationId xmlns:a16="http://schemas.microsoft.com/office/drawing/2014/main" id="{A1B83B4A-B907-473A-B808-C149447B658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rcRect/>
              <a:stretch/>
            </xdr:blipFill>
            <xdr:spPr>
              <a:xfrm>
                <a:off x="3242419" y="3212529"/>
                <a:ext cx="265725" cy="268900"/>
              </a:xfrm>
              <a:prstGeom prst="rect">
                <a:avLst/>
              </a:prstGeom>
            </xdr:spPr>
          </xdr:pic>
        </xdr:grpSp>
        <xdr:grpSp>
          <xdr:nvGrpSpPr>
            <xdr:cNvPr id="263" name="Agrupar 26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4B230067-8F09-4BD3-B0DE-D12FF3A5A26F}"/>
                </a:ext>
              </a:extLst>
            </xdr:cNvPr>
            <xdr:cNvGrpSpPr/>
          </xdr:nvGrpSpPr>
          <xdr:grpSpPr>
            <a:xfrm>
              <a:off x="4348635" y="3310989"/>
              <a:ext cx="393642" cy="389482"/>
              <a:chOff x="3668391" y="3152238"/>
              <a:chExt cx="393642" cy="389482"/>
            </a:xfrm>
          </xdr:grpSpPr>
          <xdr:sp macro="" textlink="">
            <xdr:nvSpPr>
              <xdr:cNvPr id="267" name="Retângulo: Cantos Arredondados 266">
                <a:extLst>
                  <a:ext uri="{FF2B5EF4-FFF2-40B4-BE49-F238E27FC236}">
                    <a16:creationId xmlns:a16="http://schemas.microsoft.com/office/drawing/2014/main" id="{A2EF5F5D-28B5-4715-BA67-57F3EE9C9CC8}"/>
                  </a:ext>
                </a:extLst>
              </xdr:cNvPr>
              <xdr:cNvSpPr/>
            </xdr:nvSpPr>
            <xdr:spPr>
              <a:xfrm>
                <a:off x="3668391" y="3152238"/>
                <a:ext cx="393642" cy="389482"/>
              </a:xfrm>
              <a:prstGeom prst="roundRect">
                <a:avLst>
                  <a:gd name="adj" fmla="val 4619"/>
                </a:avLst>
              </a:prstGeom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268" name="Gráfico 267" descr="Gráfico de barras">
                <a:extLst>
                  <a:ext uri="{FF2B5EF4-FFF2-40B4-BE49-F238E27FC236}">
                    <a16:creationId xmlns:a16="http://schemas.microsoft.com/office/drawing/2014/main" id="{E47126EA-361E-43FC-91F6-70803B12FCB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1"/>
                  </a:ext>
                </a:extLst>
              </a:blip>
              <a:srcRect/>
              <a:stretch/>
            </xdr:blipFill>
            <xdr:spPr>
              <a:xfrm>
                <a:off x="3732350" y="3212191"/>
                <a:ext cx="265725" cy="269576"/>
              </a:xfrm>
              <a:prstGeom prst="rect">
                <a:avLst/>
              </a:prstGeom>
            </xdr:spPr>
          </xdr:pic>
        </xdr:grpSp>
        <xdr:grpSp>
          <xdr:nvGrpSpPr>
            <xdr:cNvPr id="264" name="Agrupar 263">
              <a:hlinkClick xmlns:r="http://schemas.openxmlformats.org/officeDocument/2006/relationships" r:id="rId12"/>
              <a:extLst>
                <a:ext uri="{FF2B5EF4-FFF2-40B4-BE49-F238E27FC236}">
                  <a16:creationId xmlns:a16="http://schemas.microsoft.com/office/drawing/2014/main" id="{64BE5F86-1C0B-4E03-BDD5-E2803934ED26}"/>
                </a:ext>
              </a:extLst>
            </xdr:cNvPr>
            <xdr:cNvGrpSpPr/>
          </xdr:nvGrpSpPr>
          <xdr:grpSpPr>
            <a:xfrm>
              <a:off x="4824827" y="3310989"/>
              <a:ext cx="395230" cy="389482"/>
              <a:chOff x="4118635" y="3152238"/>
              <a:chExt cx="395230" cy="389482"/>
            </a:xfrm>
          </xdr:grpSpPr>
          <xdr:sp macro="" textlink="">
            <xdr:nvSpPr>
              <xdr:cNvPr id="265" name="Retângulo: Cantos Arredondados 264">
                <a:extLst>
                  <a:ext uri="{FF2B5EF4-FFF2-40B4-BE49-F238E27FC236}">
                    <a16:creationId xmlns:a16="http://schemas.microsoft.com/office/drawing/2014/main" id="{C862A3A9-15BA-4A2B-A41C-7FEE5962A4CA}"/>
                  </a:ext>
                </a:extLst>
              </xdr:cNvPr>
              <xdr:cNvSpPr/>
            </xdr:nvSpPr>
            <xdr:spPr>
              <a:xfrm>
                <a:off x="4118635" y="3152238"/>
                <a:ext cx="39523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266" name="Gráfico 265" descr="Engrenagem única">
                <a:extLst>
                  <a:ext uri="{FF2B5EF4-FFF2-40B4-BE49-F238E27FC236}">
                    <a16:creationId xmlns:a16="http://schemas.microsoft.com/office/drawing/2014/main" id="{7372DAC9-0749-47E5-BB55-9F3AFDB07EE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4"/>
                  </a:ext>
                </a:extLst>
              </a:blip>
              <a:srcRect/>
              <a:stretch/>
            </xdr:blipFill>
            <xdr:spPr>
              <a:xfrm>
                <a:off x="4182594" y="3211703"/>
                <a:ext cx="267313" cy="270553"/>
              </a:xfrm>
              <a:prstGeom prst="rect">
                <a:avLst/>
              </a:prstGeom>
            </xdr:spPr>
          </xdr:pic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201612</xdr:colOff>
      <xdr:row>4</xdr:row>
      <xdr:rowOff>6350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FD0F158F-FA7D-4BCC-905A-AED276B41EB0}"/>
            </a:ext>
          </a:extLst>
        </xdr:cNvPr>
        <xdr:cNvGrpSpPr/>
      </xdr:nvGrpSpPr>
      <xdr:grpSpPr>
        <a:xfrm>
          <a:off x="0" y="0"/>
          <a:ext cx="3859212" cy="749300"/>
          <a:chOff x="1492251" y="3127376"/>
          <a:chExt cx="3865562" cy="747183"/>
        </a:xfrm>
      </xdr:grpSpPr>
      <xdr:sp macro="" textlink="">
        <xdr:nvSpPr>
          <xdr:cNvPr id="28" name="Retângulo 27">
            <a:extLst>
              <a:ext uri="{FF2B5EF4-FFF2-40B4-BE49-F238E27FC236}">
                <a16:creationId xmlns:a16="http://schemas.microsoft.com/office/drawing/2014/main" id="{1E48E572-9834-44A0-8C20-C79F716FE3F5}"/>
              </a:ext>
            </a:extLst>
          </xdr:cNvPr>
          <xdr:cNvSpPr/>
        </xdr:nvSpPr>
        <xdr:spPr>
          <a:xfrm>
            <a:off x="1492251" y="3127376"/>
            <a:ext cx="3865562" cy="74718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29" name="Agrupar 28">
            <a:extLst>
              <a:ext uri="{FF2B5EF4-FFF2-40B4-BE49-F238E27FC236}">
                <a16:creationId xmlns:a16="http://schemas.microsoft.com/office/drawing/2014/main" id="{EB53A8AB-E3D1-439F-9079-554327C428F3}"/>
              </a:ext>
            </a:extLst>
          </xdr:cNvPr>
          <xdr:cNvGrpSpPr/>
        </xdr:nvGrpSpPr>
        <xdr:grpSpPr>
          <a:xfrm>
            <a:off x="1539876" y="3200401"/>
            <a:ext cx="3817937" cy="620183"/>
            <a:chOff x="1539876" y="3200401"/>
            <a:chExt cx="3817937" cy="620183"/>
          </a:xfrm>
        </xdr:grpSpPr>
        <xdr:sp macro="" textlink="">
          <xdr:nvSpPr>
            <xdr:cNvPr id="55" name="Retângulo 54">
              <a:extLst>
                <a:ext uri="{FF2B5EF4-FFF2-40B4-BE49-F238E27FC236}">
                  <a16:creationId xmlns:a16="http://schemas.microsoft.com/office/drawing/2014/main" id="{121DCA19-E891-497D-A5B5-C7C72F1CA6B3}"/>
                </a:ext>
              </a:extLst>
            </xdr:cNvPr>
            <xdr:cNvSpPr/>
          </xdr:nvSpPr>
          <xdr:spPr>
            <a:xfrm>
              <a:off x="1539876" y="3200401"/>
              <a:ext cx="3817937" cy="62018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200" b="1">
                  <a:solidFill>
                    <a:srgbClr val="0070C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CONFIGURAÇÕES</a:t>
              </a:r>
            </a:p>
          </xdr:txBody>
        </xdr:sp>
        <xdr:grpSp>
          <xdr:nvGrpSpPr>
            <xdr:cNvPr id="56" name="Agrupar 55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90538F8-E844-469A-A6DF-FE92DDFC12BD}"/>
                </a:ext>
              </a:extLst>
            </xdr:cNvPr>
            <xdr:cNvGrpSpPr/>
          </xdr:nvGrpSpPr>
          <xdr:grpSpPr>
            <a:xfrm>
              <a:off x="3394663" y="3310989"/>
              <a:ext cx="395230" cy="389482"/>
              <a:chOff x="5080525" y="2279562"/>
              <a:chExt cx="529705" cy="520791"/>
            </a:xfrm>
          </xdr:grpSpPr>
          <xdr:sp macro="" textlink="">
            <xdr:nvSpPr>
              <xdr:cNvPr id="66" name="Retângulo: Cantos Arredondados 65">
                <a:extLst>
                  <a:ext uri="{FF2B5EF4-FFF2-40B4-BE49-F238E27FC236}">
                    <a16:creationId xmlns:a16="http://schemas.microsoft.com/office/drawing/2014/main" id="{2674C191-AF80-4B7D-8F82-DBD9908959EA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67" name="Gráfico 66" descr="Casa">
                <a:extLst>
                  <a:ext uri="{FF2B5EF4-FFF2-40B4-BE49-F238E27FC236}">
                    <a16:creationId xmlns:a16="http://schemas.microsoft.com/office/drawing/2014/main" id="{CD8DDEEC-3F3A-4CBA-8100-5A825F7C555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5166591" y="2357073"/>
                <a:ext cx="357573" cy="365769"/>
              </a:xfrm>
              <a:prstGeom prst="rect">
                <a:avLst/>
              </a:prstGeom>
            </xdr:spPr>
          </xdr:pic>
        </xdr:grpSp>
        <xdr:grpSp>
          <xdr:nvGrpSpPr>
            <xdr:cNvPr id="57" name="Agrupar 56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9F218A32-15CB-4110-854B-2FCA20E50DD3}"/>
                </a:ext>
              </a:extLst>
            </xdr:cNvPr>
            <xdr:cNvGrpSpPr/>
          </xdr:nvGrpSpPr>
          <xdr:grpSpPr>
            <a:xfrm>
              <a:off x="3872443" y="3310989"/>
              <a:ext cx="393642" cy="389482"/>
              <a:chOff x="3178460" y="3152238"/>
              <a:chExt cx="393642" cy="389482"/>
            </a:xfrm>
          </xdr:grpSpPr>
          <xdr:sp macro="" textlink="">
            <xdr:nvSpPr>
              <xdr:cNvPr id="64" name="Retângulo: Cantos Arredondados 63">
                <a:extLst>
                  <a:ext uri="{FF2B5EF4-FFF2-40B4-BE49-F238E27FC236}">
                    <a16:creationId xmlns:a16="http://schemas.microsoft.com/office/drawing/2014/main" id="{CAFAEA44-6511-4FD7-88AD-5BB88B0E6B82}"/>
                  </a:ext>
                </a:extLst>
              </xdr:cNvPr>
              <xdr:cNvSpPr/>
            </xdr:nvSpPr>
            <xdr:spPr>
              <a:xfrm>
                <a:off x="3178460" y="3152238"/>
                <a:ext cx="393642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65" name="Gráfico 64" descr="Lápis">
                <a:extLst>
                  <a:ext uri="{FF2B5EF4-FFF2-40B4-BE49-F238E27FC236}">
                    <a16:creationId xmlns:a16="http://schemas.microsoft.com/office/drawing/2014/main" id="{73918857-C0A7-4A89-90A1-A8F775E9C7E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rcRect/>
              <a:stretch/>
            </xdr:blipFill>
            <xdr:spPr>
              <a:xfrm>
                <a:off x="3242419" y="3212529"/>
                <a:ext cx="265725" cy="268900"/>
              </a:xfrm>
              <a:prstGeom prst="rect">
                <a:avLst/>
              </a:prstGeom>
            </xdr:spPr>
          </xdr:pic>
        </xdr:grpSp>
        <xdr:grpSp>
          <xdr:nvGrpSpPr>
            <xdr:cNvPr id="58" name="Agrupar 57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662F69C5-0A31-4AAD-A33E-ED6CA70C4F0D}"/>
                </a:ext>
              </a:extLst>
            </xdr:cNvPr>
            <xdr:cNvGrpSpPr/>
          </xdr:nvGrpSpPr>
          <xdr:grpSpPr>
            <a:xfrm>
              <a:off x="4348635" y="3310989"/>
              <a:ext cx="393642" cy="389482"/>
              <a:chOff x="3668391" y="3152238"/>
              <a:chExt cx="393642" cy="389482"/>
            </a:xfrm>
          </xdr:grpSpPr>
          <xdr:sp macro="" textlink="">
            <xdr:nvSpPr>
              <xdr:cNvPr id="62" name="Retângulo: Cantos Arredondados 61">
                <a:extLst>
                  <a:ext uri="{FF2B5EF4-FFF2-40B4-BE49-F238E27FC236}">
                    <a16:creationId xmlns:a16="http://schemas.microsoft.com/office/drawing/2014/main" id="{53FC596B-E426-4C04-9DE7-2B296BB45092}"/>
                  </a:ext>
                </a:extLst>
              </xdr:cNvPr>
              <xdr:cNvSpPr/>
            </xdr:nvSpPr>
            <xdr:spPr>
              <a:xfrm>
                <a:off x="3668391" y="3152238"/>
                <a:ext cx="393642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63" name="Gráfico 62" descr="Gráfico de barras">
                <a:extLst>
                  <a:ext uri="{FF2B5EF4-FFF2-40B4-BE49-F238E27FC236}">
                    <a16:creationId xmlns:a16="http://schemas.microsoft.com/office/drawing/2014/main" id="{C7EE468B-519E-4834-B51D-D889F37C693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9"/>
                  </a:ext>
                </a:extLst>
              </a:blip>
              <a:srcRect/>
              <a:stretch/>
            </xdr:blipFill>
            <xdr:spPr>
              <a:xfrm>
                <a:off x="3732350" y="3212191"/>
                <a:ext cx="265725" cy="269576"/>
              </a:xfrm>
              <a:prstGeom prst="rect">
                <a:avLst/>
              </a:prstGeom>
            </xdr:spPr>
          </xdr:pic>
        </xdr:grpSp>
        <xdr:grpSp>
          <xdr:nvGrpSpPr>
            <xdr:cNvPr id="59" name="Agrupar 58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E93D43-B24A-4755-9129-5FAB2A6BFD94}"/>
                </a:ext>
              </a:extLst>
            </xdr:cNvPr>
            <xdr:cNvGrpSpPr/>
          </xdr:nvGrpSpPr>
          <xdr:grpSpPr>
            <a:xfrm>
              <a:off x="4824827" y="3310989"/>
              <a:ext cx="395230" cy="389482"/>
              <a:chOff x="4118635" y="3152238"/>
              <a:chExt cx="395230" cy="389482"/>
            </a:xfrm>
          </xdr:grpSpPr>
          <xdr:sp macro="" textlink="">
            <xdr:nvSpPr>
              <xdr:cNvPr id="60" name="Retângulo: Cantos Arredondados 59">
                <a:extLst>
                  <a:ext uri="{FF2B5EF4-FFF2-40B4-BE49-F238E27FC236}">
                    <a16:creationId xmlns:a16="http://schemas.microsoft.com/office/drawing/2014/main" id="{552D9203-334B-4DB6-BA9F-708F91CC05EA}"/>
                  </a:ext>
                </a:extLst>
              </xdr:cNvPr>
              <xdr:cNvSpPr/>
            </xdr:nvSpPr>
            <xdr:spPr>
              <a:xfrm>
                <a:off x="4118635" y="3152238"/>
                <a:ext cx="395230" cy="389482"/>
              </a:xfrm>
              <a:prstGeom prst="roundRect">
                <a:avLst>
                  <a:gd name="adj" fmla="val 4619"/>
                </a:avLst>
              </a:prstGeom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61" name="Gráfico 60" descr="Engrenagem única">
                <a:extLst>
                  <a:ext uri="{FF2B5EF4-FFF2-40B4-BE49-F238E27FC236}">
                    <a16:creationId xmlns:a16="http://schemas.microsoft.com/office/drawing/2014/main" id="{83495AAE-CF8E-434B-9952-C1BBD92259D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2"/>
                  </a:ext>
                </a:extLst>
              </a:blip>
              <a:srcRect/>
              <a:stretch/>
            </xdr:blipFill>
            <xdr:spPr>
              <a:xfrm>
                <a:off x="4182594" y="3211703"/>
                <a:ext cx="267313" cy="270553"/>
              </a:xfrm>
              <a:prstGeom prst="rect">
                <a:avLst/>
              </a:prstGeom>
            </xdr:spPr>
          </xdr:pic>
        </xdr:grpSp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773E22-EB3A-4E38-BFDD-DD1E754D5E3B}" name="Controle" displayName="Controle" ref="B6:G206" totalsRowShown="0" headerRowDxfId="21">
  <autoFilter ref="B6:G206" xr:uid="{6056FD1E-09E2-4229-BA1C-782FFBE3FFEB}"/>
  <tableColumns count="6">
    <tableColumn id="1" xr3:uid="{E9F1549D-DBC0-4403-8CA3-7380619B0136}" name="Data" dataDxfId="20"/>
    <tableColumn id="2" xr3:uid="{D3EB7D4C-ABF8-4FD0-94E7-3F11AFCC5B8E}" name="Descrição" dataDxfId="19"/>
    <tableColumn id="3" xr3:uid="{8ACD3150-2C11-4B00-9413-7320F02993FA}" name="Grupo 1" dataDxfId="18"/>
    <tableColumn id="4" xr3:uid="{F6CA9F42-8958-49E9-B9B1-8A4D7E606BB9}" name="Grupo 2" dataDxfId="17"/>
    <tableColumn id="5" xr3:uid="{98E5713F-AE3D-499C-BF89-DAF902F99BC5}" name="Valor" dataDxfId="16"/>
    <tableColumn id="6" xr3:uid="{1696228E-EDC2-423E-9C8F-D6D0FF605030}" name="Mês" dataDxfId="15"/>
  </tableColumns>
  <tableStyleInfo name="TabPadra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D0A123-A5E2-461A-9B48-F6CFFF624EB2}" name="Grupo1" displayName="Grupo1" ref="B6:B9" totalsRowShown="0" headerRowDxfId="5" dataDxfId="4">
  <autoFilter ref="B6:B9" xr:uid="{CD3CF2E9-F22E-4CDF-A0FB-56C224FBA0E0}"/>
  <tableColumns count="1">
    <tableColumn id="1" xr3:uid="{607B837A-9610-48B4-B775-5210280A2576}" name="Grupo1" dataDxfId="3"/>
  </tableColumns>
  <tableStyleInfo name="TabPadra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342DF2-9A8F-4049-8215-0639B7275784}" name="Grupo2" displayName="Grupo2" ref="D6:D9" totalsRowShown="0" headerRowDxfId="2" dataDxfId="1">
  <autoFilter ref="D6:D9" xr:uid="{B35A1BFC-D60A-4B4F-851E-0A231B2804CC}"/>
  <tableColumns count="1">
    <tableColumn id="1" xr3:uid="{158B53EE-2569-4591-A506-97EEF4CA4045}" name="Grupo2" dataDxfId="0"/>
  </tableColumns>
  <tableStyleInfo name="TabPadrao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4DE8-91FC-4177-8D4E-A7DCC7C988CD}">
  <sheetPr codeName="Planilha1">
    <tabColor rgb="FF82D68E"/>
  </sheetPr>
  <dimension ref="A1:T60"/>
  <sheetViews>
    <sheetView showGridLines="0" tabSelected="1" zoomScaleNormal="100" workbookViewId="0"/>
  </sheetViews>
  <sheetFormatPr defaultColWidth="0" defaultRowHeight="0" customHeight="1" zeroHeight="1" x14ac:dyDescent="0.25"/>
  <cols>
    <col min="1" max="1" width="3.7109375" customWidth="1"/>
    <col min="2" max="18" width="10.7109375" customWidth="1"/>
    <col min="19" max="20" width="3.7109375" customWidth="1"/>
    <col min="21" max="16384" width="9.140625" hidden="1"/>
  </cols>
  <sheetData>
    <row r="1" spans="1:20" s="6" customFormat="1" ht="20.100000000000001" customHeight="1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  <c r="O1" s="14"/>
      <c r="P1" s="14"/>
      <c r="Q1" s="14"/>
      <c r="R1" s="14"/>
      <c r="S1" s="14"/>
      <c r="T1" s="14"/>
    </row>
    <row r="2" spans="1:20" s="6" customFormat="1" ht="20.100000000000001" customHeight="1" thickBot="1" x14ac:dyDescent="0.3">
      <c r="A2" s="14"/>
      <c r="B2" s="70" t="s">
        <v>56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  <c r="S2" s="14"/>
      <c r="T2" s="14"/>
    </row>
    <row r="3" spans="1:20" s="6" customFormat="1" ht="20.100000000000001" customHeight="1" thickTop="1" thickBot="1" x14ac:dyDescent="0.3">
      <c r="A3" s="14"/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5"/>
      <c r="S3" s="14"/>
      <c r="T3" s="14"/>
    </row>
    <row r="4" spans="1:20" s="6" customFormat="1" ht="20.100000000000001" customHeight="1" thickTop="1" thickBot="1" x14ac:dyDescent="0.3">
      <c r="A4" s="14"/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14"/>
      <c r="T4" s="14"/>
    </row>
    <row r="5" spans="1:20" s="6" customFormat="1" ht="20.100000000000001" customHeight="1" thickTop="1" thickBot="1" x14ac:dyDescent="0.3">
      <c r="A5" s="14"/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  <c r="S5" s="14"/>
      <c r="T5" s="14"/>
    </row>
    <row r="6" spans="1:20" s="6" customFormat="1" ht="20.100000000000001" customHeight="1" thickTop="1" x14ac:dyDescent="0.25">
      <c r="A6" s="14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  <c r="O6" s="37"/>
      <c r="P6" s="37"/>
      <c r="Q6" s="37"/>
      <c r="R6" s="38"/>
      <c r="S6" s="14"/>
      <c r="T6" s="14"/>
    </row>
    <row r="7" spans="1:20" s="6" customFormat="1" ht="20.100000000000001" customHeight="1" x14ac:dyDescent="0.25">
      <c r="A7" s="14"/>
      <c r="B7" s="12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  <c r="O7" s="40"/>
      <c r="P7" s="40"/>
      <c r="Q7" s="40"/>
      <c r="R7" s="13"/>
      <c r="S7" s="14"/>
      <c r="T7" s="14"/>
    </row>
    <row r="8" spans="1:20" s="6" customFormat="1" ht="20.100000000000001" customHeight="1" x14ac:dyDescent="0.25">
      <c r="A8" s="14"/>
      <c r="B8" s="12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O8" s="40"/>
      <c r="P8" s="40"/>
      <c r="Q8" s="40"/>
      <c r="R8" s="13"/>
      <c r="S8" s="14"/>
      <c r="T8" s="14"/>
    </row>
    <row r="9" spans="1:20" s="6" customFormat="1" ht="20.100000000000001" customHeight="1" x14ac:dyDescent="0.25">
      <c r="A9" s="14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43"/>
      <c r="P9" s="43"/>
      <c r="Q9" s="43"/>
      <c r="R9" s="44"/>
      <c r="S9" s="14"/>
      <c r="T9" s="14"/>
    </row>
    <row r="10" spans="1:20" s="6" customFormat="1" ht="20.100000000000001" customHeight="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/>
      <c r="O10" s="14"/>
      <c r="P10" s="14"/>
      <c r="Q10" s="14"/>
      <c r="R10" s="14"/>
      <c r="S10" s="14"/>
      <c r="T10" s="14"/>
    </row>
    <row r="11" spans="1:20" s="6" customFormat="1" ht="20.100000000000001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4"/>
      <c r="O11" s="14"/>
      <c r="P11" s="14"/>
      <c r="Q11" s="14"/>
      <c r="R11" s="14"/>
      <c r="S11" s="14"/>
      <c r="T11" s="14"/>
    </row>
    <row r="12" spans="1:20" s="6" customFormat="1" ht="20.100000000000001" customHeight="1" x14ac:dyDescent="0.2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4"/>
      <c r="O12" s="14"/>
      <c r="P12" s="14"/>
      <c r="Q12" s="14"/>
      <c r="R12" s="14"/>
      <c r="S12" s="14"/>
      <c r="T12" s="14"/>
    </row>
    <row r="13" spans="1:20" s="6" customFormat="1" ht="20.100000000000001" customHeight="1" x14ac:dyDescent="0.25">
      <c r="A13" s="14"/>
      <c r="B13" s="76" t="s">
        <v>19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8"/>
      <c r="S13" s="14"/>
      <c r="T13" s="14"/>
    </row>
    <row r="14" spans="1:20" s="6" customFormat="1" ht="20.100000000000001" customHeight="1" x14ac:dyDescent="0.25">
      <c r="A14" s="14"/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/>
      <c r="S14" s="14"/>
      <c r="T14" s="14"/>
    </row>
    <row r="15" spans="1:20" s="6" customFormat="1" ht="20.100000000000001" customHeight="1" x14ac:dyDescent="0.25">
      <c r="A15" s="14"/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/>
      <c r="S15" s="14"/>
      <c r="T15" s="14"/>
    </row>
    <row r="16" spans="1:20" s="6" customFormat="1" ht="20.100000000000001" customHeight="1" thickBot="1" x14ac:dyDescent="0.3">
      <c r="A16" s="14"/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14"/>
      <c r="T16" s="14"/>
    </row>
    <row r="17" spans="1:20" s="6" customFormat="1" ht="20.100000000000001" customHeight="1" thickTop="1" x14ac:dyDescent="0.25">
      <c r="A17" s="14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18"/>
      <c r="P17" s="18"/>
      <c r="Q17" s="18"/>
      <c r="R17" s="19"/>
      <c r="S17" s="14"/>
      <c r="T17" s="14"/>
    </row>
    <row r="18" spans="1:20" s="6" customFormat="1" ht="20.100000000000001" customHeight="1" x14ac:dyDescent="0.25">
      <c r="A18" s="14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8"/>
      <c r="P18" s="18"/>
      <c r="Q18" s="18"/>
      <c r="R18" s="19"/>
      <c r="S18" s="14"/>
      <c r="T18" s="14"/>
    </row>
    <row r="19" spans="1:20" s="6" customFormat="1" ht="20.100000000000001" customHeight="1" x14ac:dyDescent="0.25">
      <c r="A19" s="14"/>
      <c r="B19" s="16"/>
      <c r="C19" s="20" t="s">
        <v>20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8"/>
      <c r="P19" s="18"/>
      <c r="Q19" s="18"/>
      <c r="R19" s="19"/>
      <c r="S19" s="14"/>
      <c r="T19" s="14"/>
    </row>
    <row r="20" spans="1:20" s="6" customFormat="1" ht="20.100000000000001" customHeight="1" x14ac:dyDescent="0.25">
      <c r="A20" s="14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8"/>
      <c r="P20" s="18"/>
      <c r="Q20" s="18"/>
      <c r="R20" s="19"/>
      <c r="S20" s="14"/>
      <c r="T20" s="14"/>
    </row>
    <row r="21" spans="1:20" s="6" customFormat="1" ht="20.100000000000001" customHeight="1" x14ac:dyDescent="0.25">
      <c r="A21" s="14"/>
      <c r="B21" s="30"/>
      <c r="C21" s="7"/>
      <c r="D21" s="21" t="s">
        <v>21</v>
      </c>
      <c r="E21" s="22"/>
      <c r="F21" s="22"/>
      <c r="G21" s="22"/>
      <c r="H21" s="22"/>
      <c r="I21" s="22"/>
      <c r="J21" s="22"/>
      <c r="K21" s="22"/>
      <c r="L21" s="22"/>
      <c r="M21" s="22"/>
      <c r="N21" s="23"/>
      <c r="O21" s="23"/>
      <c r="P21" s="23"/>
      <c r="Q21" s="23"/>
      <c r="R21" s="24"/>
      <c r="S21" s="14"/>
      <c r="T21" s="14"/>
    </row>
    <row r="22" spans="1:20" s="6" customFormat="1" ht="20.100000000000001" customHeight="1" x14ac:dyDescent="0.25">
      <c r="A22" s="14"/>
      <c r="B22" s="30"/>
      <c r="C22" s="32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3"/>
      <c r="O22" s="23"/>
      <c r="P22" s="23"/>
      <c r="Q22" s="23"/>
      <c r="R22" s="24"/>
      <c r="S22" s="14"/>
      <c r="T22" s="14"/>
    </row>
    <row r="23" spans="1:20" s="6" customFormat="1" ht="20.100000000000001" customHeight="1" x14ac:dyDescent="0.25">
      <c r="A23" s="14"/>
      <c r="B23" s="30"/>
      <c r="C23" s="8"/>
      <c r="D23" s="21" t="s">
        <v>22</v>
      </c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3"/>
      <c r="R23" s="24"/>
      <c r="S23" s="14"/>
      <c r="T23" s="14"/>
    </row>
    <row r="24" spans="1:20" s="6" customFormat="1" ht="20.100000000000001" customHeight="1" x14ac:dyDescent="0.25">
      <c r="A24" s="14"/>
      <c r="B24" s="30"/>
      <c r="C24" s="22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4"/>
      <c r="S24" s="14"/>
      <c r="T24" s="14"/>
    </row>
    <row r="25" spans="1:20" s="6" customFormat="1" ht="20.100000000000001" customHeight="1" x14ac:dyDescent="0.25">
      <c r="A25" s="14"/>
      <c r="B25" s="30"/>
      <c r="C25" s="9"/>
      <c r="D25" s="21" t="s">
        <v>55</v>
      </c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23"/>
      <c r="P25" s="23"/>
      <c r="Q25" s="23"/>
      <c r="R25" s="24"/>
      <c r="S25" s="14"/>
      <c r="T25" s="14"/>
    </row>
    <row r="26" spans="1:20" s="6" customFormat="1" ht="20.100000000000001" customHeight="1" x14ac:dyDescent="0.25">
      <c r="A26" s="14"/>
      <c r="B26" s="30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23"/>
      <c r="R26" s="24"/>
      <c r="S26" s="14"/>
      <c r="T26" s="14"/>
    </row>
    <row r="27" spans="1:20" s="6" customFormat="1" ht="20.100000000000001" customHeight="1" x14ac:dyDescent="0.25">
      <c r="A27" s="14"/>
      <c r="B27" s="30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23"/>
      <c r="P27" s="23"/>
      <c r="Q27" s="23"/>
      <c r="R27" s="24"/>
      <c r="S27" s="14"/>
      <c r="T27" s="14"/>
    </row>
    <row r="28" spans="1:20" s="6" customFormat="1" ht="20.100000000000001" customHeight="1" x14ac:dyDescent="0.25">
      <c r="A28" s="14"/>
      <c r="B28" s="3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6"/>
      <c r="P28" s="26"/>
      <c r="Q28" s="26"/>
      <c r="R28" s="24"/>
      <c r="S28" s="14"/>
      <c r="T28" s="14"/>
    </row>
    <row r="29" spans="1:20" s="6" customFormat="1" ht="20.100000000000001" customHeight="1" x14ac:dyDescent="0.25">
      <c r="A29" s="14"/>
      <c r="B29" s="3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/>
      <c r="O29" s="23"/>
      <c r="P29" s="23"/>
      <c r="Q29" s="23"/>
      <c r="R29" s="24"/>
      <c r="S29" s="14"/>
      <c r="T29" s="14"/>
    </row>
    <row r="30" spans="1:20" s="6" customFormat="1" ht="20.100000000000001" customHeight="1" x14ac:dyDescent="0.25">
      <c r="A30" s="14"/>
      <c r="B30" s="30"/>
      <c r="C30" s="33" t="s">
        <v>23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O30" s="23"/>
      <c r="P30" s="23"/>
      <c r="Q30" s="23"/>
      <c r="R30" s="24"/>
      <c r="S30" s="14"/>
      <c r="T30" s="14"/>
    </row>
    <row r="31" spans="1:20" s="6" customFormat="1" ht="20.100000000000001" customHeight="1" x14ac:dyDescent="0.25">
      <c r="A31" s="14"/>
      <c r="B31" s="30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  <c r="O31" s="23"/>
      <c r="P31" s="23"/>
      <c r="Q31" s="23"/>
      <c r="R31" s="24"/>
      <c r="S31" s="14"/>
      <c r="T31" s="14"/>
    </row>
    <row r="32" spans="1:20" s="6" customFormat="1" ht="20.100000000000001" customHeight="1" x14ac:dyDescent="0.25">
      <c r="A32" s="14"/>
      <c r="B32" s="30"/>
      <c r="C32" s="10"/>
      <c r="D32" s="21" t="s">
        <v>24</v>
      </c>
      <c r="E32" s="22"/>
      <c r="F32" s="22"/>
      <c r="G32" s="22"/>
      <c r="H32" s="22"/>
      <c r="I32" s="22"/>
      <c r="J32" s="22"/>
      <c r="K32" s="22"/>
      <c r="L32" s="22"/>
      <c r="M32" s="22"/>
      <c r="N32" s="23"/>
      <c r="O32" s="23"/>
      <c r="P32" s="23"/>
      <c r="Q32" s="23"/>
      <c r="R32" s="24"/>
      <c r="S32" s="14"/>
      <c r="T32" s="14"/>
    </row>
    <row r="33" spans="1:20" s="6" customFormat="1" ht="20.100000000000001" customHeight="1" x14ac:dyDescent="0.25">
      <c r="A33" s="14"/>
      <c r="B33" s="30"/>
      <c r="C33" s="32"/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3"/>
      <c r="O33" s="23"/>
      <c r="P33" s="23"/>
      <c r="Q33" s="23"/>
      <c r="R33" s="24"/>
      <c r="S33" s="14"/>
      <c r="T33" s="14"/>
    </row>
    <row r="34" spans="1:20" s="6" customFormat="1" ht="20.100000000000001" customHeight="1" x14ac:dyDescent="0.25">
      <c r="A34" s="14"/>
      <c r="B34" s="30"/>
      <c r="C34" s="11"/>
      <c r="D34" s="21" t="s">
        <v>25</v>
      </c>
      <c r="E34" s="22"/>
      <c r="F34" s="22"/>
      <c r="G34" s="22"/>
      <c r="H34" s="22"/>
      <c r="I34" s="22"/>
      <c r="J34" s="22"/>
      <c r="K34" s="22"/>
      <c r="L34" s="22"/>
      <c r="M34" s="22"/>
      <c r="N34" s="23"/>
      <c r="O34" s="23"/>
      <c r="P34" s="23"/>
      <c r="Q34" s="23"/>
      <c r="R34" s="24"/>
      <c r="S34" s="14"/>
      <c r="T34" s="14"/>
    </row>
    <row r="35" spans="1:20" s="6" customFormat="1" ht="20.100000000000001" customHeight="1" x14ac:dyDescent="0.25">
      <c r="A35" s="14"/>
      <c r="B35" s="30"/>
      <c r="C35" s="22"/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3"/>
      <c r="O35" s="23"/>
      <c r="P35" s="23"/>
      <c r="Q35" s="23"/>
      <c r="R35" s="24"/>
      <c r="S35" s="14"/>
      <c r="T35" s="14"/>
    </row>
    <row r="36" spans="1:20" s="6" customFormat="1" ht="20.100000000000001" customHeight="1" x14ac:dyDescent="0.25">
      <c r="A36" s="14"/>
      <c r="B36" s="31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28"/>
      <c r="P36" s="28"/>
      <c r="Q36" s="28"/>
      <c r="R36" s="29"/>
      <c r="S36" s="14"/>
      <c r="T36" s="14"/>
    </row>
    <row r="37" spans="1:20" s="6" customFormat="1" ht="20.100000000000001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6" customFormat="1" ht="20.100000000000001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s="6" customFormat="1" ht="20.100000000000001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s="6" customFormat="1" ht="20.100000000000001" customHeight="1" x14ac:dyDescent="0.25">
      <c r="A40" s="14"/>
      <c r="B40" s="76" t="s">
        <v>18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8"/>
      <c r="S40" s="14"/>
      <c r="T40" s="14"/>
    </row>
    <row r="41" spans="1:20" s="6" customFormat="1" ht="20.100000000000001" customHeight="1" x14ac:dyDescent="0.25">
      <c r="A41" s="14"/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/>
      <c r="S41" s="14"/>
      <c r="T41" s="14"/>
    </row>
    <row r="42" spans="1:20" s="6" customFormat="1" ht="20.100000000000001" customHeight="1" x14ac:dyDescent="0.25">
      <c r="A42" s="14"/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/>
      <c r="S42" s="14"/>
      <c r="T42" s="14"/>
    </row>
    <row r="43" spans="1:20" s="6" customFormat="1" ht="20.100000000000001" customHeight="1" thickBot="1" x14ac:dyDescent="0.3">
      <c r="A43" s="14"/>
      <c r="B43" s="82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4"/>
      <c r="S43" s="14"/>
      <c r="T43" s="14"/>
    </row>
    <row r="44" spans="1:20" s="6" customFormat="1" ht="20.100000000000001" customHeight="1" thickTop="1" x14ac:dyDescent="0.25">
      <c r="A44" s="14"/>
      <c r="B44" s="3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3"/>
      <c r="O44" s="23"/>
      <c r="P44" s="23"/>
      <c r="Q44" s="23"/>
      <c r="R44" s="24"/>
      <c r="S44" s="14"/>
      <c r="T44" s="14"/>
    </row>
    <row r="45" spans="1:20" s="6" customFormat="1" ht="20.100000000000001" customHeight="1" x14ac:dyDescent="0.25">
      <c r="A45" s="14"/>
      <c r="B45" s="3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  <c r="O45" s="23"/>
      <c r="P45" s="23"/>
      <c r="Q45" s="23"/>
      <c r="R45" s="24"/>
      <c r="S45" s="14"/>
      <c r="T45" s="14"/>
    </row>
    <row r="46" spans="1:20" s="6" customFormat="1" ht="20.100000000000001" customHeight="1" x14ac:dyDescent="0.25">
      <c r="A46" s="14"/>
      <c r="B46" s="3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3"/>
      <c r="O46" s="23"/>
      <c r="P46" s="23"/>
      <c r="Q46" s="23"/>
      <c r="R46" s="24"/>
      <c r="S46" s="14"/>
      <c r="T46" s="14"/>
    </row>
    <row r="47" spans="1:20" s="6" customFormat="1" ht="20.100000000000001" customHeight="1" x14ac:dyDescent="0.25">
      <c r="A47" s="14"/>
      <c r="B47" s="3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3"/>
      <c r="O47" s="23"/>
      <c r="P47" s="23"/>
      <c r="Q47" s="23"/>
      <c r="R47" s="24"/>
      <c r="S47" s="14"/>
      <c r="T47" s="14"/>
    </row>
    <row r="48" spans="1:20" s="6" customFormat="1" ht="19.5" customHeight="1" x14ac:dyDescent="0.25">
      <c r="A48" s="14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3"/>
      <c r="O48" s="23"/>
      <c r="P48" s="23"/>
      <c r="Q48" s="23"/>
      <c r="R48" s="24"/>
      <c r="S48" s="14"/>
      <c r="T48" s="14"/>
    </row>
    <row r="49" spans="1:20" s="6" customFormat="1" ht="20.100000000000001" customHeight="1" x14ac:dyDescent="0.25">
      <c r="A49" s="14"/>
      <c r="B49" s="3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3"/>
      <c r="O49" s="23"/>
      <c r="P49" s="23"/>
      <c r="Q49" s="23"/>
      <c r="R49" s="24"/>
      <c r="S49" s="14"/>
      <c r="T49" s="14"/>
    </row>
    <row r="50" spans="1:20" s="6" customFormat="1" ht="20.100000000000001" customHeight="1" x14ac:dyDescent="0.25">
      <c r="A50" s="14"/>
      <c r="B50" s="3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3"/>
      <c r="O50" s="23"/>
      <c r="P50" s="23"/>
      <c r="Q50" s="23"/>
      <c r="R50" s="24"/>
      <c r="S50" s="14"/>
      <c r="T50" s="14"/>
    </row>
    <row r="51" spans="1:20" s="6" customFormat="1" ht="20.100000000000001" customHeight="1" x14ac:dyDescent="0.25">
      <c r="A51" s="14"/>
      <c r="B51" s="3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3"/>
      <c r="O51" s="23"/>
      <c r="P51" s="23"/>
      <c r="Q51" s="23"/>
      <c r="R51" s="24"/>
      <c r="S51" s="14"/>
      <c r="T51" s="14"/>
    </row>
    <row r="52" spans="1:20" s="6" customFormat="1" ht="20.100000000000001" customHeight="1" x14ac:dyDescent="0.25">
      <c r="A52" s="14"/>
      <c r="B52" s="3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3"/>
      <c r="O52" s="23"/>
      <c r="P52" s="23"/>
      <c r="Q52" s="23"/>
      <c r="R52" s="24"/>
      <c r="S52" s="14"/>
      <c r="T52" s="14"/>
    </row>
    <row r="53" spans="1:20" s="6" customFormat="1" ht="20.100000000000001" customHeight="1" x14ac:dyDescent="0.25">
      <c r="A53" s="14"/>
      <c r="B53" s="3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/>
      <c r="O53" s="23"/>
      <c r="P53" s="23"/>
      <c r="Q53" s="23"/>
      <c r="R53" s="24"/>
      <c r="S53" s="14"/>
      <c r="T53" s="14"/>
    </row>
    <row r="54" spans="1:20" s="6" customFormat="1" ht="20.100000000000001" customHeight="1" x14ac:dyDescent="0.25">
      <c r="A54" s="14"/>
      <c r="B54" s="3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3"/>
      <c r="O54" s="23"/>
      <c r="P54" s="23"/>
      <c r="Q54" s="23"/>
      <c r="R54" s="24"/>
      <c r="S54" s="14"/>
      <c r="T54" s="14"/>
    </row>
    <row r="55" spans="1:20" ht="20.100000000000001" customHeight="1" x14ac:dyDescent="0.25">
      <c r="A55" s="14"/>
      <c r="B55" s="3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3"/>
      <c r="O55" s="23"/>
      <c r="P55" s="23"/>
      <c r="Q55" s="23"/>
      <c r="R55" s="24"/>
      <c r="S55" s="14"/>
      <c r="T55" s="14"/>
    </row>
    <row r="56" spans="1:20" ht="20.100000000000001" customHeight="1" x14ac:dyDescent="0.25">
      <c r="A56" s="14"/>
      <c r="B56" s="3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 s="23"/>
      <c r="P56" s="23"/>
      <c r="Q56" s="23"/>
      <c r="R56" s="24"/>
      <c r="S56" s="14"/>
      <c r="T56" s="14"/>
    </row>
    <row r="57" spans="1:20" ht="20.100000000000001" customHeight="1" x14ac:dyDescent="0.25">
      <c r="A57" s="14"/>
      <c r="B57" s="3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23"/>
      <c r="P57" s="23"/>
      <c r="Q57" s="23"/>
      <c r="R57" s="24"/>
      <c r="S57" s="14"/>
      <c r="T57" s="14"/>
    </row>
    <row r="58" spans="1:20" ht="20.100000000000001" customHeight="1" x14ac:dyDescent="0.25">
      <c r="A58" s="14"/>
      <c r="B58" s="31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8"/>
      <c r="O58" s="28"/>
      <c r="P58" s="28"/>
      <c r="Q58" s="28"/>
      <c r="R58" s="29"/>
      <c r="S58" s="14"/>
      <c r="T58" s="14"/>
    </row>
    <row r="59" spans="1:20" ht="20.100000000000001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ht="20.100000000000001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</sheetData>
  <sheetProtection sort="0" autoFilter="0"/>
  <mergeCells count="3">
    <mergeCell ref="B2:R5"/>
    <mergeCell ref="B13:R16"/>
    <mergeCell ref="B40:R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1F4F-B231-4A96-9404-B5AAF4B1EF7D}">
  <sheetPr codeName="Planilha3">
    <tabColor theme="0"/>
  </sheetPr>
  <dimension ref="A1:H206"/>
  <sheetViews>
    <sheetView showGridLines="0" zoomScaleNormal="100" workbookViewId="0"/>
  </sheetViews>
  <sheetFormatPr defaultColWidth="0" defaultRowHeight="20.100000000000001" customHeight="1" x14ac:dyDescent="0.25"/>
  <cols>
    <col min="1" max="1" width="1.7109375" style="46" customWidth="1"/>
    <col min="2" max="2" width="15.7109375" style="46" customWidth="1"/>
    <col min="3" max="3" width="30.7109375" style="46" customWidth="1"/>
    <col min="4" max="5" width="20.7109375" style="46" customWidth="1"/>
    <col min="6" max="6" width="15.7109375" style="46" customWidth="1"/>
    <col min="7" max="7" width="10.7109375" style="46" hidden="1" customWidth="1"/>
    <col min="8" max="8" width="5.7109375" style="46" customWidth="1"/>
    <col min="9" max="16384" width="9.140625" style="46" hidden="1"/>
  </cols>
  <sheetData>
    <row r="1" spans="1:8" ht="9.9499999999999993" customHeight="1" x14ac:dyDescent="0.25">
      <c r="A1" s="45"/>
      <c r="B1" s="45"/>
      <c r="C1" s="45"/>
      <c r="D1" s="45"/>
      <c r="E1" s="45"/>
      <c r="F1" s="45"/>
      <c r="G1" s="45"/>
      <c r="H1" s="45"/>
    </row>
    <row r="2" spans="1:8" ht="20.100000000000001" customHeight="1" x14ac:dyDescent="0.25">
      <c r="A2" s="45"/>
      <c r="B2" s="85"/>
      <c r="C2" s="85"/>
      <c r="D2" s="85"/>
      <c r="E2" s="47"/>
      <c r="F2" s="48"/>
      <c r="G2" s="45"/>
      <c r="H2" s="45"/>
    </row>
    <row r="3" spans="1:8" ht="20.100000000000001" customHeight="1" x14ac:dyDescent="0.25">
      <c r="A3" s="45"/>
      <c r="B3" s="85"/>
      <c r="C3" s="85"/>
      <c r="D3" s="85"/>
      <c r="E3" s="47"/>
      <c r="F3" s="48"/>
      <c r="G3" s="45"/>
      <c r="H3" s="45"/>
    </row>
    <row r="4" spans="1:8" ht="9.9499999999999993" customHeight="1" x14ac:dyDescent="0.25">
      <c r="A4" s="49"/>
      <c r="B4" s="49"/>
      <c r="C4" s="49"/>
      <c r="D4" s="49"/>
      <c r="E4" s="49"/>
      <c r="F4" s="49"/>
      <c r="G4" s="49"/>
      <c r="H4" s="49"/>
    </row>
    <row r="6" spans="1:8" ht="24.95" customHeight="1" x14ac:dyDescent="0.25">
      <c r="B6" s="65" t="s">
        <v>0</v>
      </c>
      <c r="C6" s="65" t="s">
        <v>1</v>
      </c>
      <c r="D6" s="65" t="s">
        <v>26</v>
      </c>
      <c r="E6" s="65" t="s">
        <v>27</v>
      </c>
      <c r="F6" s="65" t="s">
        <v>17</v>
      </c>
      <c r="G6" s="65" t="s">
        <v>3</v>
      </c>
    </row>
    <row r="7" spans="1:8" ht="20.100000000000001" customHeight="1" x14ac:dyDescent="0.25">
      <c r="B7" s="61">
        <v>43962</v>
      </c>
      <c r="C7" s="62" t="s">
        <v>36</v>
      </c>
      <c r="D7" s="63" t="s">
        <v>28</v>
      </c>
      <c r="E7" s="63" t="s">
        <v>31</v>
      </c>
      <c r="F7" s="64">
        <v>5857</v>
      </c>
      <c r="G7" s="66">
        <v>5</v>
      </c>
    </row>
    <row r="8" spans="1:8" ht="20.100000000000001" customHeight="1" x14ac:dyDescent="0.25">
      <c r="B8" s="61">
        <v>43891</v>
      </c>
      <c r="C8" s="62" t="s">
        <v>37</v>
      </c>
      <c r="D8" s="63" t="s">
        <v>29</v>
      </c>
      <c r="E8" s="63" t="s">
        <v>32</v>
      </c>
      <c r="F8" s="64">
        <v>4262</v>
      </c>
      <c r="G8" s="66">
        <v>3</v>
      </c>
    </row>
    <row r="9" spans="1:8" ht="20.100000000000001" customHeight="1" x14ac:dyDescent="0.25">
      <c r="B9" s="61">
        <v>43977</v>
      </c>
      <c r="C9" s="62" t="s">
        <v>38</v>
      </c>
      <c r="D9" s="63" t="s">
        <v>30</v>
      </c>
      <c r="E9" s="63" t="s">
        <v>33</v>
      </c>
      <c r="F9" s="64">
        <v>2432</v>
      </c>
      <c r="G9" s="66">
        <v>5</v>
      </c>
    </row>
    <row r="10" spans="1:8" ht="20.100000000000001" customHeight="1" x14ac:dyDescent="0.25">
      <c r="B10" s="61">
        <v>44167</v>
      </c>
      <c r="C10" s="62" t="s">
        <v>39</v>
      </c>
      <c r="D10" s="63" t="s">
        <v>28</v>
      </c>
      <c r="E10" s="63" t="s">
        <v>31</v>
      </c>
      <c r="F10" s="64">
        <v>5522</v>
      </c>
      <c r="G10" s="66">
        <v>12</v>
      </c>
    </row>
    <row r="11" spans="1:8" ht="20.100000000000001" customHeight="1" x14ac:dyDescent="0.25">
      <c r="B11" s="61">
        <v>43832</v>
      </c>
      <c r="C11" s="62" t="s">
        <v>40</v>
      </c>
      <c r="D11" s="63" t="s">
        <v>29</v>
      </c>
      <c r="E11" s="63" t="s">
        <v>32</v>
      </c>
      <c r="F11" s="64">
        <v>2379</v>
      </c>
      <c r="G11" s="66">
        <v>1</v>
      </c>
    </row>
    <row r="12" spans="1:8" ht="20.100000000000001" customHeight="1" x14ac:dyDescent="0.25">
      <c r="B12" s="61">
        <v>44181</v>
      </c>
      <c r="C12" s="62" t="s">
        <v>41</v>
      </c>
      <c r="D12" s="63" t="s">
        <v>30</v>
      </c>
      <c r="E12" s="63" t="s">
        <v>33</v>
      </c>
      <c r="F12" s="64">
        <v>3229</v>
      </c>
      <c r="G12" s="66">
        <v>12</v>
      </c>
    </row>
    <row r="13" spans="1:8" ht="20.100000000000001" customHeight="1" x14ac:dyDescent="0.25">
      <c r="B13" s="61">
        <v>44186</v>
      </c>
      <c r="C13" s="62" t="s">
        <v>42</v>
      </c>
      <c r="D13" s="63" t="s">
        <v>28</v>
      </c>
      <c r="E13" s="63" t="s">
        <v>31</v>
      </c>
      <c r="F13" s="64">
        <v>1704</v>
      </c>
      <c r="G13" s="66">
        <v>12</v>
      </c>
    </row>
    <row r="14" spans="1:8" ht="20.100000000000001" customHeight="1" x14ac:dyDescent="0.25">
      <c r="B14" s="61">
        <v>44039</v>
      </c>
      <c r="C14" s="62" t="s">
        <v>43</v>
      </c>
      <c r="D14" s="63" t="s">
        <v>29</v>
      </c>
      <c r="E14" s="63" t="s">
        <v>32</v>
      </c>
      <c r="F14" s="64">
        <v>7508</v>
      </c>
      <c r="G14" s="66">
        <v>7</v>
      </c>
    </row>
    <row r="15" spans="1:8" ht="20.100000000000001" customHeight="1" x14ac:dyDescent="0.25">
      <c r="B15" s="61">
        <v>44010</v>
      </c>
      <c r="C15" s="62" t="s">
        <v>44</v>
      </c>
      <c r="D15" s="63" t="s">
        <v>30</v>
      </c>
      <c r="E15" s="63" t="s">
        <v>33</v>
      </c>
      <c r="F15" s="64">
        <v>1483</v>
      </c>
      <c r="G15" s="66">
        <v>6</v>
      </c>
    </row>
    <row r="16" spans="1:8" ht="20.100000000000001" customHeight="1" x14ac:dyDescent="0.25">
      <c r="B16" s="61">
        <v>43846</v>
      </c>
      <c r="C16" s="62" t="s">
        <v>45</v>
      </c>
      <c r="D16" s="63" t="s">
        <v>28</v>
      </c>
      <c r="E16" s="63" t="s">
        <v>31</v>
      </c>
      <c r="F16" s="64">
        <v>9313</v>
      </c>
      <c r="G16" s="66">
        <v>1</v>
      </c>
    </row>
    <row r="17" spans="2:7" ht="20.100000000000001" customHeight="1" x14ac:dyDescent="0.25">
      <c r="B17" s="61">
        <v>44052</v>
      </c>
      <c r="C17" s="62" t="s">
        <v>46</v>
      </c>
      <c r="D17" s="63" t="s">
        <v>29</v>
      </c>
      <c r="E17" s="63" t="s">
        <v>32</v>
      </c>
      <c r="F17" s="64">
        <v>9647</v>
      </c>
      <c r="G17" s="66">
        <v>8</v>
      </c>
    </row>
    <row r="18" spans="2:7" ht="20.100000000000001" customHeight="1" x14ac:dyDescent="0.25">
      <c r="B18" s="61">
        <v>43944</v>
      </c>
      <c r="C18" s="62" t="s">
        <v>47</v>
      </c>
      <c r="D18" s="63" t="s">
        <v>30</v>
      </c>
      <c r="E18" s="63" t="s">
        <v>33</v>
      </c>
      <c r="F18" s="64">
        <v>3192</v>
      </c>
      <c r="G18" s="66">
        <v>4</v>
      </c>
    </row>
    <row r="19" spans="2:7" ht="20.100000000000001" customHeight="1" x14ac:dyDescent="0.25">
      <c r="B19" s="61">
        <v>43881</v>
      </c>
      <c r="C19" s="62" t="s">
        <v>48</v>
      </c>
      <c r="D19" s="63" t="s">
        <v>28</v>
      </c>
      <c r="E19" s="63" t="s">
        <v>31</v>
      </c>
      <c r="F19" s="64">
        <v>2980</v>
      </c>
      <c r="G19" s="66">
        <v>2</v>
      </c>
    </row>
    <row r="20" spans="2:7" ht="20.100000000000001" customHeight="1" x14ac:dyDescent="0.25">
      <c r="B20" s="61">
        <v>44001</v>
      </c>
      <c r="C20" s="62" t="s">
        <v>49</v>
      </c>
      <c r="D20" s="63" t="s">
        <v>29</v>
      </c>
      <c r="E20" s="63" t="s">
        <v>32</v>
      </c>
      <c r="F20" s="64">
        <v>8193</v>
      </c>
      <c r="G20" s="66">
        <v>6</v>
      </c>
    </row>
    <row r="21" spans="2:7" ht="20.100000000000001" customHeight="1" x14ac:dyDescent="0.25">
      <c r="B21" s="67">
        <v>43852</v>
      </c>
      <c r="C21" s="62" t="s">
        <v>50</v>
      </c>
      <c r="D21" s="63" t="s">
        <v>30</v>
      </c>
      <c r="E21" s="63" t="s">
        <v>33</v>
      </c>
      <c r="F21" s="64">
        <v>2350</v>
      </c>
      <c r="G21" s="69">
        <v>1</v>
      </c>
    </row>
    <row r="22" spans="2:7" ht="20.100000000000001" customHeight="1" x14ac:dyDescent="0.25">
      <c r="B22" s="67">
        <v>43890</v>
      </c>
      <c r="C22" s="62" t="s">
        <v>51</v>
      </c>
      <c r="D22" s="63" t="s">
        <v>28</v>
      </c>
      <c r="E22" s="63" t="s">
        <v>31</v>
      </c>
      <c r="F22" s="64">
        <v>1807</v>
      </c>
      <c r="G22" s="69">
        <v>2</v>
      </c>
    </row>
    <row r="23" spans="2:7" ht="20.100000000000001" customHeight="1" x14ac:dyDescent="0.25">
      <c r="B23" s="67">
        <v>44001</v>
      </c>
      <c r="C23" s="62" t="s">
        <v>52</v>
      </c>
      <c r="D23" s="63" t="s">
        <v>29</v>
      </c>
      <c r="E23" s="63" t="s">
        <v>32</v>
      </c>
      <c r="F23" s="64">
        <v>1151</v>
      </c>
      <c r="G23" s="69">
        <v>6</v>
      </c>
    </row>
    <row r="24" spans="2:7" ht="20.100000000000001" customHeight="1" x14ac:dyDescent="0.25">
      <c r="B24" s="67">
        <v>43858</v>
      </c>
      <c r="C24" s="62" t="s">
        <v>53</v>
      </c>
      <c r="D24" s="63" t="s">
        <v>30</v>
      </c>
      <c r="E24" s="63" t="s">
        <v>33</v>
      </c>
      <c r="F24" s="64">
        <v>1952</v>
      </c>
      <c r="G24" s="69">
        <v>1</v>
      </c>
    </row>
    <row r="25" spans="2:7" ht="20.100000000000001" customHeight="1" x14ac:dyDescent="0.25">
      <c r="B25" s="67">
        <v>44019</v>
      </c>
      <c r="C25" s="62" t="s">
        <v>54</v>
      </c>
      <c r="D25" s="63" t="s">
        <v>28</v>
      </c>
      <c r="E25" s="63" t="s">
        <v>31</v>
      </c>
      <c r="F25" s="64">
        <v>4660</v>
      </c>
      <c r="G25" s="69">
        <v>7</v>
      </c>
    </row>
    <row r="26" spans="2:7" ht="20.100000000000001" customHeight="1" x14ac:dyDescent="0.25">
      <c r="B26" s="67">
        <v>43848</v>
      </c>
      <c r="C26" s="68"/>
      <c r="D26" s="63" t="s">
        <v>29</v>
      </c>
      <c r="E26" s="63" t="s">
        <v>32</v>
      </c>
      <c r="F26" s="64">
        <v>7954</v>
      </c>
      <c r="G26" s="69">
        <v>1</v>
      </c>
    </row>
    <row r="27" spans="2:7" ht="20.100000000000001" customHeight="1" x14ac:dyDescent="0.25">
      <c r="B27" s="67">
        <v>43833</v>
      </c>
      <c r="C27" s="68"/>
      <c r="D27" s="63" t="s">
        <v>30</v>
      </c>
      <c r="E27" s="63" t="s">
        <v>33</v>
      </c>
      <c r="F27" s="64">
        <v>2140</v>
      </c>
      <c r="G27" s="69">
        <v>1</v>
      </c>
    </row>
    <row r="28" spans="2:7" ht="20.100000000000001" customHeight="1" x14ac:dyDescent="0.25">
      <c r="B28" s="67">
        <v>44119</v>
      </c>
      <c r="C28" s="68"/>
      <c r="D28" s="63" t="s">
        <v>28</v>
      </c>
      <c r="E28" s="63" t="s">
        <v>31</v>
      </c>
      <c r="F28" s="64">
        <v>3966</v>
      </c>
      <c r="G28" s="69">
        <v>10</v>
      </c>
    </row>
    <row r="29" spans="2:7" ht="20.100000000000001" customHeight="1" x14ac:dyDescent="0.25">
      <c r="B29" s="67">
        <v>43933</v>
      </c>
      <c r="C29" s="68"/>
      <c r="D29" s="63" t="s">
        <v>29</v>
      </c>
      <c r="E29" s="63" t="s">
        <v>32</v>
      </c>
      <c r="F29" s="64">
        <v>7914</v>
      </c>
      <c r="G29" s="69">
        <v>4</v>
      </c>
    </row>
    <row r="30" spans="2:7" ht="20.100000000000001" customHeight="1" x14ac:dyDescent="0.25">
      <c r="B30" s="67">
        <v>43964</v>
      </c>
      <c r="C30" s="68"/>
      <c r="D30" s="63" t="s">
        <v>30</v>
      </c>
      <c r="E30" s="63" t="s">
        <v>33</v>
      </c>
      <c r="F30" s="64">
        <v>5932</v>
      </c>
      <c r="G30" s="69">
        <v>5</v>
      </c>
    </row>
    <row r="31" spans="2:7" ht="20.100000000000001" customHeight="1" x14ac:dyDescent="0.25">
      <c r="B31" s="67">
        <v>44176</v>
      </c>
      <c r="C31" s="68"/>
      <c r="D31" s="63" t="s">
        <v>28</v>
      </c>
      <c r="E31" s="63" t="s">
        <v>31</v>
      </c>
      <c r="F31" s="64">
        <v>5326</v>
      </c>
      <c r="G31" s="69">
        <v>12</v>
      </c>
    </row>
    <row r="32" spans="2:7" ht="20.100000000000001" customHeight="1" x14ac:dyDescent="0.25">
      <c r="B32" s="67">
        <v>44121</v>
      </c>
      <c r="C32" s="68"/>
      <c r="D32" s="63" t="s">
        <v>29</v>
      </c>
      <c r="E32" s="63" t="s">
        <v>32</v>
      </c>
      <c r="F32" s="64">
        <v>8632</v>
      </c>
      <c r="G32" s="69">
        <v>10</v>
      </c>
    </row>
    <row r="33" spans="2:7" ht="20.100000000000001" customHeight="1" x14ac:dyDescent="0.25">
      <c r="B33" s="67">
        <v>43833</v>
      </c>
      <c r="C33" s="68"/>
      <c r="D33" s="63" t="s">
        <v>30</v>
      </c>
      <c r="E33" s="63" t="s">
        <v>33</v>
      </c>
      <c r="F33" s="64">
        <v>1819</v>
      </c>
      <c r="G33" s="69">
        <v>1</v>
      </c>
    </row>
    <row r="34" spans="2:7" ht="20.100000000000001" customHeight="1" x14ac:dyDescent="0.25">
      <c r="B34" s="67">
        <v>43842</v>
      </c>
      <c r="C34" s="68"/>
      <c r="D34" s="63" t="s">
        <v>28</v>
      </c>
      <c r="E34" s="63" t="s">
        <v>31</v>
      </c>
      <c r="F34" s="64">
        <v>3971</v>
      </c>
      <c r="G34" s="69">
        <v>1</v>
      </c>
    </row>
    <row r="35" spans="2:7" ht="20.100000000000001" customHeight="1" x14ac:dyDescent="0.25">
      <c r="B35" s="67">
        <v>44061</v>
      </c>
      <c r="C35" s="68"/>
      <c r="D35" s="63" t="s">
        <v>29</v>
      </c>
      <c r="E35" s="63" t="s">
        <v>32</v>
      </c>
      <c r="F35" s="64">
        <v>1793</v>
      </c>
      <c r="G35" s="69">
        <v>8</v>
      </c>
    </row>
    <row r="36" spans="2:7" ht="20.100000000000001" customHeight="1" x14ac:dyDescent="0.25">
      <c r="B36" s="67">
        <v>43856</v>
      </c>
      <c r="C36" s="68"/>
      <c r="D36" s="63" t="s">
        <v>30</v>
      </c>
      <c r="E36" s="63" t="s">
        <v>33</v>
      </c>
      <c r="F36" s="64">
        <v>3428</v>
      </c>
      <c r="G36" s="69">
        <v>1</v>
      </c>
    </row>
    <row r="37" spans="2:7" ht="20.100000000000001" customHeight="1" x14ac:dyDescent="0.25">
      <c r="B37" s="67">
        <v>44166</v>
      </c>
      <c r="C37" s="68"/>
      <c r="D37" s="63" t="s">
        <v>28</v>
      </c>
      <c r="E37" s="63" t="s">
        <v>31</v>
      </c>
      <c r="F37" s="64">
        <v>2719</v>
      </c>
      <c r="G37" s="69">
        <v>12</v>
      </c>
    </row>
    <row r="38" spans="2:7" ht="20.100000000000001" customHeight="1" x14ac:dyDescent="0.25">
      <c r="B38" s="67">
        <v>44030</v>
      </c>
      <c r="C38" s="68"/>
      <c r="D38" s="63" t="s">
        <v>29</v>
      </c>
      <c r="E38" s="63" t="s">
        <v>32</v>
      </c>
      <c r="F38" s="64">
        <v>9856</v>
      </c>
      <c r="G38" s="69">
        <v>7</v>
      </c>
    </row>
    <row r="39" spans="2:7" ht="20.100000000000001" customHeight="1" x14ac:dyDescent="0.25">
      <c r="B39" s="67">
        <v>43917</v>
      </c>
      <c r="C39" s="68"/>
      <c r="D39" s="63" t="s">
        <v>30</v>
      </c>
      <c r="E39" s="63" t="s">
        <v>33</v>
      </c>
      <c r="F39" s="64">
        <v>7491</v>
      </c>
      <c r="G39" s="69">
        <v>3</v>
      </c>
    </row>
    <row r="40" spans="2:7" ht="20.100000000000001" customHeight="1" x14ac:dyDescent="0.25">
      <c r="B40" s="67">
        <v>43960</v>
      </c>
      <c r="C40" s="68"/>
      <c r="D40" s="63" t="s">
        <v>28</v>
      </c>
      <c r="E40" s="63" t="s">
        <v>31</v>
      </c>
      <c r="F40" s="64">
        <v>5464</v>
      </c>
      <c r="G40" s="69">
        <v>5</v>
      </c>
    </row>
    <row r="41" spans="2:7" ht="20.100000000000001" customHeight="1" x14ac:dyDescent="0.25">
      <c r="B41" s="67">
        <v>44112</v>
      </c>
      <c r="C41" s="68"/>
      <c r="D41" s="63" t="s">
        <v>29</v>
      </c>
      <c r="E41" s="63" t="s">
        <v>32</v>
      </c>
      <c r="F41" s="64">
        <v>8669</v>
      </c>
      <c r="G41" s="69">
        <v>10</v>
      </c>
    </row>
    <row r="42" spans="2:7" ht="20.100000000000001" customHeight="1" x14ac:dyDescent="0.25">
      <c r="B42" s="67">
        <v>43852</v>
      </c>
      <c r="C42" s="68"/>
      <c r="D42" s="63" t="s">
        <v>30</v>
      </c>
      <c r="E42" s="63" t="s">
        <v>33</v>
      </c>
      <c r="F42" s="64">
        <v>6172</v>
      </c>
      <c r="G42" s="69">
        <v>1</v>
      </c>
    </row>
    <row r="43" spans="2:7" ht="20.100000000000001" customHeight="1" x14ac:dyDescent="0.25">
      <c r="B43" s="67">
        <v>43862</v>
      </c>
      <c r="C43" s="68"/>
      <c r="D43" s="63" t="s">
        <v>28</v>
      </c>
      <c r="E43" s="63" t="s">
        <v>31</v>
      </c>
      <c r="F43" s="64">
        <v>6256</v>
      </c>
      <c r="G43" s="69">
        <v>2</v>
      </c>
    </row>
    <row r="44" spans="2:7" ht="20.100000000000001" customHeight="1" x14ac:dyDescent="0.25">
      <c r="B44" s="67">
        <v>44001</v>
      </c>
      <c r="C44" s="68"/>
      <c r="D44" s="63" t="s">
        <v>29</v>
      </c>
      <c r="E44" s="63" t="s">
        <v>32</v>
      </c>
      <c r="F44" s="64">
        <v>1745</v>
      </c>
      <c r="G44" s="69">
        <v>6</v>
      </c>
    </row>
    <row r="45" spans="2:7" ht="20.100000000000001" customHeight="1" x14ac:dyDescent="0.25">
      <c r="B45" s="67">
        <v>43938</v>
      </c>
      <c r="C45" s="68"/>
      <c r="D45" s="63" t="s">
        <v>30</v>
      </c>
      <c r="E45" s="63" t="s">
        <v>33</v>
      </c>
      <c r="F45" s="64">
        <v>3290</v>
      </c>
      <c r="G45" s="69">
        <v>4</v>
      </c>
    </row>
    <row r="46" spans="2:7" ht="20.100000000000001" customHeight="1" x14ac:dyDescent="0.25">
      <c r="B46" s="67">
        <v>44075</v>
      </c>
      <c r="C46" s="68"/>
      <c r="D46" s="63" t="s">
        <v>28</v>
      </c>
      <c r="E46" s="63" t="s">
        <v>31</v>
      </c>
      <c r="F46" s="64">
        <v>3706</v>
      </c>
      <c r="G46" s="69">
        <v>9</v>
      </c>
    </row>
    <row r="47" spans="2:7" ht="20.100000000000001" customHeight="1" x14ac:dyDescent="0.25">
      <c r="B47" s="67">
        <v>44051</v>
      </c>
      <c r="C47" s="68"/>
      <c r="D47" s="63" t="s">
        <v>29</v>
      </c>
      <c r="E47" s="63" t="s">
        <v>32</v>
      </c>
      <c r="F47" s="64">
        <v>8043</v>
      </c>
      <c r="G47" s="69">
        <v>8</v>
      </c>
    </row>
    <row r="48" spans="2:7" ht="20.100000000000001" customHeight="1" x14ac:dyDescent="0.25">
      <c r="B48" s="67">
        <v>44068</v>
      </c>
      <c r="C48" s="68"/>
      <c r="D48" s="63" t="s">
        <v>30</v>
      </c>
      <c r="E48" s="63" t="s">
        <v>33</v>
      </c>
      <c r="F48" s="64">
        <v>4095</v>
      </c>
      <c r="G48" s="69">
        <v>8</v>
      </c>
    </row>
    <row r="49" spans="2:7" ht="20.100000000000001" customHeight="1" x14ac:dyDescent="0.25">
      <c r="B49" s="67">
        <v>44085</v>
      </c>
      <c r="C49" s="68"/>
      <c r="D49" s="63" t="s">
        <v>28</v>
      </c>
      <c r="E49" s="63" t="s">
        <v>31</v>
      </c>
      <c r="F49" s="64">
        <v>4646</v>
      </c>
      <c r="G49" s="69">
        <v>9</v>
      </c>
    </row>
    <row r="50" spans="2:7" ht="20.100000000000001" customHeight="1" x14ac:dyDescent="0.25">
      <c r="B50" s="67">
        <v>43851</v>
      </c>
      <c r="C50" s="68"/>
      <c r="D50" s="63" t="s">
        <v>29</v>
      </c>
      <c r="E50" s="63" t="s">
        <v>32</v>
      </c>
      <c r="F50" s="64">
        <v>9146</v>
      </c>
      <c r="G50" s="69">
        <v>1</v>
      </c>
    </row>
    <row r="51" spans="2:7" ht="20.100000000000001" customHeight="1" x14ac:dyDescent="0.25">
      <c r="B51" s="67">
        <v>44099</v>
      </c>
      <c r="C51" s="68"/>
      <c r="D51" s="63" t="s">
        <v>30</v>
      </c>
      <c r="E51" s="63" t="s">
        <v>33</v>
      </c>
      <c r="F51" s="64">
        <v>4019</v>
      </c>
      <c r="G51" s="69">
        <v>9</v>
      </c>
    </row>
    <row r="52" spans="2:7" ht="20.100000000000001" customHeight="1" x14ac:dyDescent="0.25">
      <c r="B52" s="67">
        <v>43941</v>
      </c>
      <c r="C52" s="68"/>
      <c r="D52" s="63" t="s">
        <v>28</v>
      </c>
      <c r="E52" s="63" t="s">
        <v>31</v>
      </c>
      <c r="F52" s="64">
        <v>8223</v>
      </c>
      <c r="G52" s="69">
        <v>4</v>
      </c>
    </row>
    <row r="53" spans="2:7" ht="20.100000000000001" customHeight="1" x14ac:dyDescent="0.25">
      <c r="B53" s="67">
        <v>44045</v>
      </c>
      <c r="C53" s="68"/>
      <c r="D53" s="63" t="s">
        <v>29</v>
      </c>
      <c r="E53" s="63" t="s">
        <v>32</v>
      </c>
      <c r="F53" s="64">
        <v>5734</v>
      </c>
      <c r="G53" s="69">
        <v>8</v>
      </c>
    </row>
    <row r="54" spans="2:7" ht="20.100000000000001" customHeight="1" x14ac:dyDescent="0.25">
      <c r="B54" s="67">
        <v>43842</v>
      </c>
      <c r="C54" s="68"/>
      <c r="D54" s="63" t="s">
        <v>30</v>
      </c>
      <c r="E54" s="63" t="s">
        <v>33</v>
      </c>
      <c r="F54" s="64">
        <v>9241</v>
      </c>
      <c r="G54" s="69">
        <v>1</v>
      </c>
    </row>
    <row r="55" spans="2:7" ht="20.100000000000001" customHeight="1" x14ac:dyDescent="0.25">
      <c r="B55" s="67">
        <v>44127</v>
      </c>
      <c r="C55" s="68"/>
      <c r="D55" s="63" t="s">
        <v>28</v>
      </c>
      <c r="E55" s="63" t="s">
        <v>31</v>
      </c>
      <c r="F55" s="64">
        <v>9972</v>
      </c>
      <c r="G55" s="69">
        <v>10</v>
      </c>
    </row>
    <row r="56" spans="2:7" ht="20.100000000000001" customHeight="1" x14ac:dyDescent="0.25">
      <c r="B56" s="67">
        <v>44097</v>
      </c>
      <c r="C56" s="68"/>
      <c r="D56" s="63" t="s">
        <v>29</v>
      </c>
      <c r="E56" s="63" t="s">
        <v>32</v>
      </c>
      <c r="F56" s="64">
        <v>3753</v>
      </c>
      <c r="G56" s="69">
        <v>9</v>
      </c>
    </row>
    <row r="57" spans="2:7" ht="20.100000000000001" customHeight="1" x14ac:dyDescent="0.25">
      <c r="B57" s="67">
        <v>44004</v>
      </c>
      <c r="C57" s="68"/>
      <c r="D57" s="63" t="s">
        <v>30</v>
      </c>
      <c r="E57" s="63" t="s">
        <v>33</v>
      </c>
      <c r="F57" s="64">
        <v>3003</v>
      </c>
      <c r="G57" s="69">
        <v>6</v>
      </c>
    </row>
    <row r="58" spans="2:7" ht="20.100000000000001" customHeight="1" x14ac:dyDescent="0.25">
      <c r="B58" s="67">
        <v>44059</v>
      </c>
      <c r="C58" s="68"/>
      <c r="D58" s="63" t="s">
        <v>28</v>
      </c>
      <c r="E58" s="63" t="s">
        <v>31</v>
      </c>
      <c r="F58" s="64">
        <v>8959</v>
      </c>
      <c r="G58" s="69">
        <v>8</v>
      </c>
    </row>
    <row r="59" spans="2:7" ht="20.100000000000001" customHeight="1" x14ac:dyDescent="0.25">
      <c r="B59" s="67">
        <v>43883</v>
      </c>
      <c r="C59" s="68"/>
      <c r="D59" s="63" t="s">
        <v>29</v>
      </c>
      <c r="E59" s="63" t="s">
        <v>32</v>
      </c>
      <c r="F59" s="64">
        <v>9630</v>
      </c>
      <c r="G59" s="69">
        <v>2</v>
      </c>
    </row>
    <row r="60" spans="2:7" ht="20.100000000000001" customHeight="1" x14ac:dyDescent="0.25">
      <c r="B60" s="67">
        <v>44105</v>
      </c>
      <c r="C60" s="68"/>
      <c r="D60" s="63" t="s">
        <v>30</v>
      </c>
      <c r="E60" s="63" t="s">
        <v>33</v>
      </c>
      <c r="F60" s="64">
        <v>8628</v>
      </c>
      <c r="G60" s="69">
        <v>10</v>
      </c>
    </row>
    <row r="61" spans="2:7" ht="20.100000000000001" customHeight="1" x14ac:dyDescent="0.25">
      <c r="B61" s="67">
        <v>43837</v>
      </c>
      <c r="C61" s="68"/>
      <c r="D61" s="63" t="s">
        <v>28</v>
      </c>
      <c r="E61" s="63" t="s">
        <v>31</v>
      </c>
      <c r="F61" s="64">
        <v>5953</v>
      </c>
      <c r="G61" s="69">
        <v>1</v>
      </c>
    </row>
    <row r="62" spans="2:7" ht="20.100000000000001" customHeight="1" x14ac:dyDescent="0.25">
      <c r="B62" s="67">
        <v>43990</v>
      </c>
      <c r="C62" s="68"/>
      <c r="D62" s="63" t="s">
        <v>29</v>
      </c>
      <c r="E62" s="63" t="s">
        <v>32</v>
      </c>
      <c r="F62" s="64">
        <v>5347</v>
      </c>
      <c r="G62" s="69">
        <v>6</v>
      </c>
    </row>
    <row r="63" spans="2:7" ht="20.100000000000001" customHeight="1" x14ac:dyDescent="0.25">
      <c r="B63" s="67">
        <v>44056</v>
      </c>
      <c r="C63" s="68"/>
      <c r="D63" s="63" t="s">
        <v>30</v>
      </c>
      <c r="E63" s="63" t="s">
        <v>33</v>
      </c>
      <c r="F63" s="64">
        <v>9660</v>
      </c>
      <c r="G63" s="69">
        <v>8</v>
      </c>
    </row>
    <row r="64" spans="2:7" ht="20.100000000000001" customHeight="1" x14ac:dyDescent="0.25">
      <c r="B64" s="67">
        <v>43944</v>
      </c>
      <c r="C64" s="68"/>
      <c r="D64" s="63" t="s">
        <v>28</v>
      </c>
      <c r="E64" s="63" t="s">
        <v>31</v>
      </c>
      <c r="F64" s="64">
        <v>7416</v>
      </c>
      <c r="G64" s="69">
        <v>4</v>
      </c>
    </row>
    <row r="65" spans="2:7" ht="20.100000000000001" customHeight="1" x14ac:dyDescent="0.25">
      <c r="B65" s="67">
        <v>43932</v>
      </c>
      <c r="C65" s="68"/>
      <c r="D65" s="63" t="s">
        <v>29</v>
      </c>
      <c r="E65" s="63" t="s">
        <v>32</v>
      </c>
      <c r="F65" s="64">
        <v>3722</v>
      </c>
      <c r="G65" s="69">
        <v>4</v>
      </c>
    </row>
    <row r="66" spans="2:7" ht="20.100000000000001" customHeight="1" x14ac:dyDescent="0.25">
      <c r="B66" s="67">
        <v>44194</v>
      </c>
      <c r="C66" s="68"/>
      <c r="D66" s="63" t="s">
        <v>30</v>
      </c>
      <c r="E66" s="63" t="s">
        <v>33</v>
      </c>
      <c r="F66" s="64">
        <v>3713</v>
      </c>
      <c r="G66" s="69">
        <v>12</v>
      </c>
    </row>
    <row r="67" spans="2:7" ht="20.100000000000001" customHeight="1" x14ac:dyDescent="0.25">
      <c r="B67" s="67">
        <v>43948</v>
      </c>
      <c r="C67" s="68"/>
      <c r="D67" s="63" t="s">
        <v>28</v>
      </c>
      <c r="E67" s="63" t="s">
        <v>31</v>
      </c>
      <c r="F67" s="64">
        <v>5019</v>
      </c>
      <c r="G67" s="69">
        <v>4</v>
      </c>
    </row>
    <row r="68" spans="2:7" ht="20.100000000000001" customHeight="1" x14ac:dyDescent="0.25">
      <c r="B68" s="67">
        <v>43848</v>
      </c>
      <c r="C68" s="68"/>
      <c r="D68" s="63" t="s">
        <v>29</v>
      </c>
      <c r="E68" s="63" t="s">
        <v>32</v>
      </c>
      <c r="F68" s="64">
        <v>8966</v>
      </c>
      <c r="G68" s="69">
        <v>1</v>
      </c>
    </row>
    <row r="69" spans="2:7" ht="20.100000000000001" customHeight="1" x14ac:dyDescent="0.25">
      <c r="B69" s="67">
        <v>44113</v>
      </c>
      <c r="C69" s="68"/>
      <c r="D69" s="63" t="s">
        <v>30</v>
      </c>
      <c r="E69" s="63" t="s">
        <v>33</v>
      </c>
      <c r="F69" s="64">
        <v>3190</v>
      </c>
      <c r="G69" s="69">
        <v>10</v>
      </c>
    </row>
    <row r="70" spans="2:7" ht="20.100000000000001" customHeight="1" x14ac:dyDescent="0.25">
      <c r="B70" s="67">
        <v>43992</v>
      </c>
      <c r="C70" s="68"/>
      <c r="D70" s="63" t="s">
        <v>28</v>
      </c>
      <c r="E70" s="63" t="s">
        <v>31</v>
      </c>
      <c r="F70" s="64">
        <v>4417</v>
      </c>
      <c r="G70" s="69">
        <v>6</v>
      </c>
    </row>
    <row r="71" spans="2:7" ht="20.100000000000001" customHeight="1" x14ac:dyDescent="0.25">
      <c r="B71" s="67">
        <v>44123</v>
      </c>
      <c r="C71" s="68"/>
      <c r="D71" s="63" t="s">
        <v>29</v>
      </c>
      <c r="E71" s="63" t="s">
        <v>32</v>
      </c>
      <c r="F71" s="64">
        <v>8287</v>
      </c>
      <c r="G71" s="69">
        <v>10</v>
      </c>
    </row>
    <row r="72" spans="2:7" ht="20.100000000000001" customHeight="1" x14ac:dyDescent="0.25">
      <c r="B72" s="67">
        <v>44040</v>
      </c>
      <c r="C72" s="68"/>
      <c r="D72" s="63" t="s">
        <v>30</v>
      </c>
      <c r="E72" s="63" t="s">
        <v>33</v>
      </c>
      <c r="F72" s="64">
        <v>8894</v>
      </c>
      <c r="G72" s="69">
        <v>7</v>
      </c>
    </row>
    <row r="73" spans="2:7" ht="20.100000000000001" customHeight="1" x14ac:dyDescent="0.25">
      <c r="B73" s="67">
        <v>44185</v>
      </c>
      <c r="C73" s="68"/>
      <c r="D73" s="63" t="s">
        <v>28</v>
      </c>
      <c r="E73" s="63" t="s">
        <v>31</v>
      </c>
      <c r="F73" s="64">
        <v>7041</v>
      </c>
      <c r="G73" s="69">
        <v>12</v>
      </c>
    </row>
    <row r="74" spans="2:7" ht="20.100000000000001" customHeight="1" x14ac:dyDescent="0.25">
      <c r="B74" s="67">
        <v>44086</v>
      </c>
      <c r="C74" s="68"/>
      <c r="D74" s="63" t="s">
        <v>29</v>
      </c>
      <c r="E74" s="63" t="s">
        <v>32</v>
      </c>
      <c r="F74" s="64">
        <v>1168</v>
      </c>
      <c r="G74" s="69">
        <v>9</v>
      </c>
    </row>
    <row r="75" spans="2:7" ht="20.100000000000001" customHeight="1" x14ac:dyDescent="0.25">
      <c r="B75" s="67">
        <v>44081</v>
      </c>
      <c r="C75" s="68"/>
      <c r="D75" s="63" t="s">
        <v>30</v>
      </c>
      <c r="E75" s="63" t="s">
        <v>33</v>
      </c>
      <c r="F75" s="64">
        <v>7819</v>
      </c>
      <c r="G75" s="69">
        <v>9</v>
      </c>
    </row>
    <row r="76" spans="2:7" ht="20.100000000000001" customHeight="1" x14ac:dyDescent="0.25">
      <c r="B76" s="67">
        <v>43864</v>
      </c>
      <c r="C76" s="68"/>
      <c r="D76" s="63" t="s">
        <v>28</v>
      </c>
      <c r="E76" s="63" t="s">
        <v>31</v>
      </c>
      <c r="F76" s="64">
        <v>8592</v>
      </c>
      <c r="G76" s="69">
        <v>2</v>
      </c>
    </row>
    <row r="77" spans="2:7" ht="20.100000000000001" customHeight="1" x14ac:dyDescent="0.25">
      <c r="B77" s="67">
        <v>44037</v>
      </c>
      <c r="C77" s="68"/>
      <c r="D77" s="63" t="s">
        <v>29</v>
      </c>
      <c r="E77" s="63" t="s">
        <v>32</v>
      </c>
      <c r="F77" s="64">
        <v>3260</v>
      </c>
      <c r="G77" s="69">
        <v>7</v>
      </c>
    </row>
    <row r="78" spans="2:7" ht="20.100000000000001" customHeight="1" x14ac:dyDescent="0.25">
      <c r="B78" s="67">
        <v>44035</v>
      </c>
      <c r="C78" s="68"/>
      <c r="D78" s="63" t="s">
        <v>30</v>
      </c>
      <c r="E78" s="63" t="s">
        <v>33</v>
      </c>
      <c r="F78" s="64">
        <v>7822</v>
      </c>
      <c r="G78" s="69">
        <v>7</v>
      </c>
    </row>
    <row r="79" spans="2:7" ht="20.100000000000001" customHeight="1" x14ac:dyDescent="0.25">
      <c r="B79" s="67">
        <v>43837</v>
      </c>
      <c r="C79" s="68"/>
      <c r="D79" s="63" t="s">
        <v>28</v>
      </c>
      <c r="E79" s="63" t="s">
        <v>31</v>
      </c>
      <c r="F79" s="64">
        <v>1943</v>
      </c>
      <c r="G79" s="69">
        <v>1</v>
      </c>
    </row>
    <row r="80" spans="2:7" ht="20.100000000000001" customHeight="1" x14ac:dyDescent="0.25">
      <c r="B80" s="67">
        <v>44100</v>
      </c>
      <c r="C80" s="68"/>
      <c r="D80" s="63" t="s">
        <v>29</v>
      </c>
      <c r="E80" s="63" t="s">
        <v>32</v>
      </c>
      <c r="F80" s="64">
        <v>2926</v>
      </c>
      <c r="G80" s="69">
        <v>9</v>
      </c>
    </row>
    <row r="81" spans="2:7" ht="20.100000000000001" customHeight="1" x14ac:dyDescent="0.25">
      <c r="B81" s="67">
        <v>44175</v>
      </c>
      <c r="C81" s="68"/>
      <c r="D81" s="63" t="s">
        <v>30</v>
      </c>
      <c r="E81" s="63" t="s">
        <v>33</v>
      </c>
      <c r="F81" s="64">
        <v>4661</v>
      </c>
      <c r="G81" s="69">
        <v>12</v>
      </c>
    </row>
    <row r="82" spans="2:7" ht="20.100000000000001" customHeight="1" x14ac:dyDescent="0.25">
      <c r="B82" s="67">
        <v>43889</v>
      </c>
      <c r="C82" s="68"/>
      <c r="D82" s="63" t="s">
        <v>28</v>
      </c>
      <c r="E82" s="63" t="s">
        <v>31</v>
      </c>
      <c r="F82" s="64">
        <v>3193</v>
      </c>
      <c r="G82" s="69">
        <v>2</v>
      </c>
    </row>
    <row r="83" spans="2:7" ht="20.100000000000001" customHeight="1" x14ac:dyDescent="0.25">
      <c r="B83" s="67">
        <v>43877</v>
      </c>
      <c r="C83" s="68"/>
      <c r="D83" s="63" t="s">
        <v>29</v>
      </c>
      <c r="E83" s="63" t="s">
        <v>32</v>
      </c>
      <c r="F83" s="64">
        <v>2088</v>
      </c>
      <c r="G83" s="69">
        <v>2</v>
      </c>
    </row>
    <row r="84" spans="2:7" ht="20.100000000000001" customHeight="1" x14ac:dyDescent="0.25">
      <c r="B84" s="67">
        <v>44161</v>
      </c>
      <c r="C84" s="68"/>
      <c r="D84" s="63" t="s">
        <v>30</v>
      </c>
      <c r="E84" s="63" t="s">
        <v>33</v>
      </c>
      <c r="F84" s="64">
        <v>9100</v>
      </c>
      <c r="G84" s="69">
        <v>11</v>
      </c>
    </row>
    <row r="85" spans="2:7" ht="20.100000000000001" customHeight="1" x14ac:dyDescent="0.25">
      <c r="B85" s="67">
        <v>43942</v>
      </c>
      <c r="C85" s="68"/>
      <c r="D85" s="63" t="s">
        <v>28</v>
      </c>
      <c r="E85" s="63" t="s">
        <v>31</v>
      </c>
      <c r="F85" s="64">
        <v>9601</v>
      </c>
      <c r="G85" s="69">
        <v>4</v>
      </c>
    </row>
    <row r="86" spans="2:7" ht="20.100000000000001" customHeight="1" x14ac:dyDescent="0.25">
      <c r="B86" s="67">
        <v>43895</v>
      </c>
      <c r="C86" s="68"/>
      <c r="D86" s="63" t="s">
        <v>29</v>
      </c>
      <c r="E86" s="63" t="s">
        <v>32</v>
      </c>
      <c r="F86" s="64">
        <v>1263</v>
      </c>
      <c r="G86" s="69">
        <v>3</v>
      </c>
    </row>
    <row r="87" spans="2:7" ht="20.100000000000001" customHeight="1" x14ac:dyDescent="0.25">
      <c r="B87" s="67">
        <v>44151</v>
      </c>
      <c r="C87" s="68"/>
      <c r="D87" s="63" t="s">
        <v>30</v>
      </c>
      <c r="E87" s="63" t="s">
        <v>33</v>
      </c>
      <c r="F87" s="64">
        <v>7571</v>
      </c>
      <c r="G87" s="69">
        <v>11</v>
      </c>
    </row>
    <row r="88" spans="2:7" ht="20.100000000000001" customHeight="1" x14ac:dyDescent="0.25">
      <c r="B88" s="67">
        <v>43912</v>
      </c>
      <c r="C88" s="68"/>
      <c r="D88" s="63" t="s">
        <v>28</v>
      </c>
      <c r="E88" s="63" t="s">
        <v>31</v>
      </c>
      <c r="F88" s="64">
        <v>8956</v>
      </c>
      <c r="G88" s="69">
        <v>3</v>
      </c>
    </row>
    <row r="89" spans="2:7" ht="20.100000000000001" customHeight="1" x14ac:dyDescent="0.25">
      <c r="B89" s="67">
        <v>44006</v>
      </c>
      <c r="C89" s="68"/>
      <c r="D89" s="63" t="s">
        <v>29</v>
      </c>
      <c r="E89" s="63" t="s">
        <v>32</v>
      </c>
      <c r="F89" s="64">
        <v>7731</v>
      </c>
      <c r="G89" s="69">
        <v>6</v>
      </c>
    </row>
    <row r="90" spans="2:7" ht="20.100000000000001" customHeight="1" x14ac:dyDescent="0.25">
      <c r="B90" s="67">
        <v>44028</v>
      </c>
      <c r="C90" s="68"/>
      <c r="D90" s="63" t="s">
        <v>30</v>
      </c>
      <c r="E90" s="63" t="s">
        <v>33</v>
      </c>
      <c r="F90" s="64">
        <v>3481</v>
      </c>
      <c r="G90" s="69">
        <v>7</v>
      </c>
    </row>
    <row r="91" spans="2:7" ht="20.100000000000001" customHeight="1" x14ac:dyDescent="0.25">
      <c r="B91" s="67">
        <v>43886</v>
      </c>
      <c r="C91" s="68"/>
      <c r="D91" s="63" t="s">
        <v>28</v>
      </c>
      <c r="E91" s="63" t="s">
        <v>31</v>
      </c>
      <c r="F91" s="64">
        <v>9192</v>
      </c>
      <c r="G91" s="69">
        <v>2</v>
      </c>
    </row>
    <row r="92" spans="2:7" ht="20.100000000000001" customHeight="1" x14ac:dyDescent="0.25">
      <c r="B92" s="67">
        <v>44143</v>
      </c>
      <c r="C92" s="68"/>
      <c r="D92" s="63" t="s">
        <v>29</v>
      </c>
      <c r="E92" s="63" t="s">
        <v>32</v>
      </c>
      <c r="F92" s="64">
        <v>2136</v>
      </c>
      <c r="G92" s="69">
        <v>11</v>
      </c>
    </row>
    <row r="93" spans="2:7" ht="20.100000000000001" customHeight="1" x14ac:dyDescent="0.25">
      <c r="B93" s="67">
        <v>43994</v>
      </c>
      <c r="C93" s="68"/>
      <c r="D93" s="63" t="s">
        <v>30</v>
      </c>
      <c r="E93" s="63" t="s">
        <v>33</v>
      </c>
      <c r="F93" s="64">
        <v>9953</v>
      </c>
      <c r="G93" s="69">
        <v>6</v>
      </c>
    </row>
    <row r="94" spans="2:7" ht="20.100000000000001" customHeight="1" x14ac:dyDescent="0.25">
      <c r="B94" s="67">
        <v>43940</v>
      </c>
      <c r="C94" s="68"/>
      <c r="D94" s="63" t="s">
        <v>28</v>
      </c>
      <c r="E94" s="63" t="s">
        <v>31</v>
      </c>
      <c r="F94" s="64">
        <v>9068</v>
      </c>
      <c r="G94" s="69">
        <v>4</v>
      </c>
    </row>
    <row r="95" spans="2:7" ht="20.100000000000001" customHeight="1" x14ac:dyDescent="0.25">
      <c r="B95" s="67">
        <v>44110</v>
      </c>
      <c r="C95" s="68"/>
      <c r="D95" s="63" t="s">
        <v>29</v>
      </c>
      <c r="E95" s="63" t="s">
        <v>32</v>
      </c>
      <c r="F95" s="64">
        <v>1917</v>
      </c>
      <c r="G95" s="69">
        <v>10</v>
      </c>
    </row>
    <row r="96" spans="2:7" ht="20.100000000000001" customHeight="1" x14ac:dyDescent="0.25">
      <c r="B96" s="67">
        <v>44134</v>
      </c>
      <c r="C96" s="68"/>
      <c r="D96" s="63" t="s">
        <v>30</v>
      </c>
      <c r="E96" s="63" t="s">
        <v>33</v>
      </c>
      <c r="F96" s="64">
        <v>4329</v>
      </c>
      <c r="G96" s="69">
        <v>10</v>
      </c>
    </row>
    <row r="97" spans="2:7" ht="20.100000000000001" customHeight="1" x14ac:dyDescent="0.25">
      <c r="B97" s="67">
        <v>43998</v>
      </c>
      <c r="C97" s="68"/>
      <c r="D97" s="63" t="s">
        <v>28</v>
      </c>
      <c r="E97" s="63" t="s">
        <v>31</v>
      </c>
      <c r="F97" s="64">
        <v>2726</v>
      </c>
      <c r="G97" s="69">
        <v>6</v>
      </c>
    </row>
    <row r="98" spans="2:7" ht="20.100000000000001" customHeight="1" x14ac:dyDescent="0.25">
      <c r="B98" s="67">
        <v>44162</v>
      </c>
      <c r="C98" s="68"/>
      <c r="D98" s="63" t="s">
        <v>29</v>
      </c>
      <c r="E98" s="63" t="s">
        <v>32</v>
      </c>
      <c r="F98" s="64">
        <v>5038</v>
      </c>
      <c r="G98" s="69">
        <v>11</v>
      </c>
    </row>
    <row r="99" spans="2:7" ht="20.100000000000001" customHeight="1" x14ac:dyDescent="0.25">
      <c r="B99" s="67">
        <v>44019</v>
      </c>
      <c r="C99" s="68"/>
      <c r="D99" s="63" t="s">
        <v>30</v>
      </c>
      <c r="E99" s="63" t="s">
        <v>33</v>
      </c>
      <c r="F99" s="64">
        <v>6276</v>
      </c>
      <c r="G99" s="69">
        <v>7</v>
      </c>
    </row>
    <row r="100" spans="2:7" ht="20.100000000000001" customHeight="1" x14ac:dyDescent="0.25">
      <c r="B100" s="67">
        <v>44076</v>
      </c>
      <c r="C100" s="68"/>
      <c r="D100" s="63" t="s">
        <v>28</v>
      </c>
      <c r="E100" s="63" t="s">
        <v>31</v>
      </c>
      <c r="F100" s="64">
        <v>6817</v>
      </c>
      <c r="G100" s="69">
        <v>9</v>
      </c>
    </row>
    <row r="101" spans="2:7" ht="20.100000000000001" customHeight="1" x14ac:dyDescent="0.25">
      <c r="B101" s="67">
        <v>44127</v>
      </c>
      <c r="C101" s="68"/>
      <c r="D101" s="63" t="s">
        <v>29</v>
      </c>
      <c r="E101" s="63" t="s">
        <v>32</v>
      </c>
      <c r="F101" s="64">
        <v>8597</v>
      </c>
      <c r="G101" s="69">
        <v>10</v>
      </c>
    </row>
    <row r="102" spans="2:7" ht="20.100000000000001" customHeight="1" x14ac:dyDescent="0.25">
      <c r="B102" s="67">
        <v>43939</v>
      </c>
      <c r="C102" s="68"/>
      <c r="D102" s="63" t="s">
        <v>30</v>
      </c>
      <c r="E102" s="63" t="s">
        <v>33</v>
      </c>
      <c r="F102" s="64">
        <v>6340</v>
      </c>
      <c r="G102" s="69">
        <v>4</v>
      </c>
    </row>
    <row r="103" spans="2:7" ht="20.100000000000001" customHeight="1" x14ac:dyDescent="0.25">
      <c r="B103" s="67">
        <v>44076</v>
      </c>
      <c r="C103" s="68"/>
      <c r="D103" s="63" t="s">
        <v>28</v>
      </c>
      <c r="E103" s="63" t="s">
        <v>31</v>
      </c>
      <c r="F103" s="64">
        <v>9757</v>
      </c>
      <c r="G103" s="69">
        <v>9</v>
      </c>
    </row>
    <row r="104" spans="2:7" ht="20.100000000000001" customHeight="1" x14ac:dyDescent="0.25">
      <c r="B104" s="67">
        <v>43933</v>
      </c>
      <c r="C104" s="68"/>
      <c r="D104" s="63" t="s">
        <v>29</v>
      </c>
      <c r="E104" s="63" t="s">
        <v>32</v>
      </c>
      <c r="F104" s="64">
        <v>2250</v>
      </c>
      <c r="G104" s="69">
        <v>4</v>
      </c>
    </row>
    <row r="105" spans="2:7" ht="20.100000000000001" customHeight="1" x14ac:dyDescent="0.25">
      <c r="B105" s="67">
        <v>44054</v>
      </c>
      <c r="C105" s="68"/>
      <c r="D105" s="63" t="s">
        <v>30</v>
      </c>
      <c r="E105" s="63" t="s">
        <v>33</v>
      </c>
      <c r="F105" s="64">
        <v>6258</v>
      </c>
      <c r="G105" s="69">
        <v>8</v>
      </c>
    </row>
    <row r="106" spans="2:7" ht="20.100000000000001" customHeight="1" x14ac:dyDescent="0.25">
      <c r="B106" s="67">
        <v>43960</v>
      </c>
      <c r="C106" s="68"/>
      <c r="D106" s="63" t="s">
        <v>28</v>
      </c>
      <c r="E106" s="63" t="s">
        <v>31</v>
      </c>
      <c r="F106" s="64">
        <v>6162</v>
      </c>
      <c r="G106" s="69">
        <v>5</v>
      </c>
    </row>
    <row r="107" spans="2:7" ht="20.100000000000001" customHeight="1" x14ac:dyDescent="0.25">
      <c r="B107" s="67">
        <v>43911</v>
      </c>
      <c r="C107" s="68"/>
      <c r="D107" s="63" t="s">
        <v>29</v>
      </c>
      <c r="E107" s="63" t="s">
        <v>32</v>
      </c>
      <c r="F107" s="64">
        <v>3598</v>
      </c>
      <c r="G107" s="69">
        <v>3</v>
      </c>
    </row>
    <row r="108" spans="2:7" ht="20.100000000000001" customHeight="1" x14ac:dyDescent="0.25">
      <c r="B108" s="67">
        <v>43928</v>
      </c>
      <c r="C108" s="68"/>
      <c r="D108" s="63" t="s">
        <v>30</v>
      </c>
      <c r="E108" s="63" t="s">
        <v>33</v>
      </c>
      <c r="F108" s="64">
        <v>5265</v>
      </c>
      <c r="G108" s="69">
        <v>4</v>
      </c>
    </row>
    <row r="109" spans="2:7" ht="20.100000000000001" customHeight="1" x14ac:dyDescent="0.25">
      <c r="B109" s="67">
        <v>44098</v>
      </c>
      <c r="C109" s="68"/>
      <c r="D109" s="63" t="s">
        <v>28</v>
      </c>
      <c r="E109" s="63" t="s">
        <v>31</v>
      </c>
      <c r="F109" s="64">
        <v>7798</v>
      </c>
      <c r="G109" s="69">
        <v>9</v>
      </c>
    </row>
    <row r="110" spans="2:7" ht="20.100000000000001" customHeight="1" x14ac:dyDescent="0.25">
      <c r="B110" s="67">
        <v>43891</v>
      </c>
      <c r="C110" s="68"/>
      <c r="D110" s="63" t="s">
        <v>29</v>
      </c>
      <c r="E110" s="63" t="s">
        <v>32</v>
      </c>
      <c r="F110" s="64">
        <v>6976</v>
      </c>
      <c r="G110" s="69">
        <v>3</v>
      </c>
    </row>
    <row r="111" spans="2:7" ht="20.100000000000001" customHeight="1" x14ac:dyDescent="0.25">
      <c r="B111" s="67">
        <v>43918</v>
      </c>
      <c r="C111" s="68"/>
      <c r="D111" s="63" t="s">
        <v>30</v>
      </c>
      <c r="E111" s="63" t="s">
        <v>33</v>
      </c>
      <c r="F111" s="64">
        <v>3515</v>
      </c>
      <c r="G111" s="69">
        <v>3</v>
      </c>
    </row>
    <row r="112" spans="2:7" ht="20.100000000000001" customHeight="1" x14ac:dyDescent="0.25">
      <c r="B112" s="67">
        <v>43927</v>
      </c>
      <c r="C112" s="68"/>
      <c r="D112" s="63" t="s">
        <v>28</v>
      </c>
      <c r="E112" s="63" t="s">
        <v>31</v>
      </c>
      <c r="F112" s="64">
        <v>1445</v>
      </c>
      <c r="G112" s="69">
        <v>4</v>
      </c>
    </row>
    <row r="113" spans="2:7" ht="20.100000000000001" customHeight="1" x14ac:dyDescent="0.25">
      <c r="B113" s="67">
        <v>43868</v>
      </c>
      <c r="C113" s="68"/>
      <c r="D113" s="63" t="s">
        <v>29</v>
      </c>
      <c r="E113" s="63" t="s">
        <v>32</v>
      </c>
      <c r="F113" s="64">
        <v>4573</v>
      </c>
      <c r="G113" s="69">
        <v>2</v>
      </c>
    </row>
    <row r="114" spans="2:7" ht="20.100000000000001" customHeight="1" x14ac:dyDescent="0.25">
      <c r="B114" s="67">
        <v>44012</v>
      </c>
      <c r="C114" s="68"/>
      <c r="D114" s="63" t="s">
        <v>30</v>
      </c>
      <c r="E114" s="63" t="s">
        <v>33</v>
      </c>
      <c r="F114" s="64">
        <v>8817</v>
      </c>
      <c r="G114" s="69">
        <v>6</v>
      </c>
    </row>
    <row r="115" spans="2:7" ht="20.100000000000001" customHeight="1" x14ac:dyDescent="0.25">
      <c r="B115" s="67">
        <v>43939</v>
      </c>
      <c r="C115" s="68"/>
      <c r="D115" s="63" t="s">
        <v>28</v>
      </c>
      <c r="E115" s="63" t="s">
        <v>31</v>
      </c>
      <c r="F115" s="64">
        <v>7278</v>
      </c>
      <c r="G115" s="69">
        <v>4</v>
      </c>
    </row>
    <row r="116" spans="2:7" ht="20.100000000000001" customHeight="1" x14ac:dyDescent="0.25">
      <c r="B116" s="67">
        <v>44055</v>
      </c>
      <c r="C116" s="68"/>
      <c r="D116" s="63" t="s">
        <v>29</v>
      </c>
      <c r="E116" s="63" t="s">
        <v>32</v>
      </c>
      <c r="F116" s="64">
        <v>4514</v>
      </c>
      <c r="G116" s="69">
        <v>8</v>
      </c>
    </row>
    <row r="117" spans="2:7" ht="20.100000000000001" customHeight="1" x14ac:dyDescent="0.25">
      <c r="B117" s="67">
        <v>43917</v>
      </c>
      <c r="C117" s="68"/>
      <c r="D117" s="63" t="s">
        <v>30</v>
      </c>
      <c r="E117" s="63" t="s">
        <v>33</v>
      </c>
      <c r="F117" s="64">
        <v>4190</v>
      </c>
      <c r="G117" s="69">
        <v>3</v>
      </c>
    </row>
    <row r="118" spans="2:7" ht="20.100000000000001" customHeight="1" x14ac:dyDescent="0.25">
      <c r="B118" s="67">
        <v>43894</v>
      </c>
      <c r="C118" s="68"/>
      <c r="D118" s="63" t="s">
        <v>28</v>
      </c>
      <c r="E118" s="63" t="s">
        <v>31</v>
      </c>
      <c r="F118" s="64">
        <v>8342</v>
      </c>
      <c r="G118" s="69">
        <v>3</v>
      </c>
    </row>
    <row r="119" spans="2:7" ht="20.100000000000001" customHeight="1" x14ac:dyDescent="0.25">
      <c r="B119" s="67">
        <v>44174</v>
      </c>
      <c r="C119" s="68"/>
      <c r="D119" s="63" t="s">
        <v>29</v>
      </c>
      <c r="E119" s="63" t="s">
        <v>32</v>
      </c>
      <c r="F119" s="64">
        <v>7074</v>
      </c>
      <c r="G119" s="69">
        <v>12</v>
      </c>
    </row>
    <row r="120" spans="2:7" ht="20.100000000000001" customHeight="1" x14ac:dyDescent="0.25">
      <c r="B120" s="67">
        <v>43895</v>
      </c>
      <c r="C120" s="68"/>
      <c r="D120" s="63" t="s">
        <v>30</v>
      </c>
      <c r="E120" s="63" t="s">
        <v>33</v>
      </c>
      <c r="F120" s="64">
        <v>5010</v>
      </c>
      <c r="G120" s="69">
        <v>3</v>
      </c>
    </row>
    <row r="121" spans="2:7" ht="20.100000000000001" customHeight="1" x14ac:dyDescent="0.25">
      <c r="B121" s="67">
        <v>43972</v>
      </c>
      <c r="C121" s="68"/>
      <c r="D121" s="63" t="s">
        <v>28</v>
      </c>
      <c r="E121" s="63" t="s">
        <v>31</v>
      </c>
      <c r="F121" s="64">
        <v>1972</v>
      </c>
      <c r="G121" s="69">
        <v>5</v>
      </c>
    </row>
    <row r="122" spans="2:7" ht="20.100000000000001" customHeight="1" x14ac:dyDescent="0.25">
      <c r="B122" s="67">
        <v>43888</v>
      </c>
      <c r="C122" s="68"/>
      <c r="D122" s="63" t="s">
        <v>29</v>
      </c>
      <c r="E122" s="63" t="s">
        <v>32</v>
      </c>
      <c r="F122" s="64">
        <v>6456</v>
      </c>
      <c r="G122" s="69">
        <v>2</v>
      </c>
    </row>
    <row r="123" spans="2:7" ht="20.100000000000001" customHeight="1" x14ac:dyDescent="0.25">
      <c r="B123" s="67">
        <v>44148</v>
      </c>
      <c r="C123" s="68"/>
      <c r="D123" s="63" t="s">
        <v>30</v>
      </c>
      <c r="E123" s="63" t="s">
        <v>33</v>
      </c>
      <c r="F123" s="64">
        <v>9718</v>
      </c>
      <c r="G123" s="69">
        <v>11</v>
      </c>
    </row>
    <row r="124" spans="2:7" ht="20.100000000000001" customHeight="1" x14ac:dyDescent="0.25">
      <c r="B124" s="67">
        <v>43835</v>
      </c>
      <c r="C124" s="68"/>
      <c r="D124" s="63" t="s">
        <v>28</v>
      </c>
      <c r="E124" s="63" t="s">
        <v>31</v>
      </c>
      <c r="F124" s="64">
        <v>1137</v>
      </c>
      <c r="G124" s="69">
        <v>1</v>
      </c>
    </row>
    <row r="125" spans="2:7" ht="20.100000000000001" customHeight="1" x14ac:dyDescent="0.25">
      <c r="B125" s="67">
        <v>43904</v>
      </c>
      <c r="C125" s="68"/>
      <c r="D125" s="63" t="s">
        <v>29</v>
      </c>
      <c r="E125" s="63" t="s">
        <v>32</v>
      </c>
      <c r="F125" s="64">
        <v>1314</v>
      </c>
      <c r="G125" s="69">
        <v>3</v>
      </c>
    </row>
    <row r="126" spans="2:7" ht="20.100000000000001" customHeight="1" x14ac:dyDescent="0.25">
      <c r="B126" s="67">
        <v>44099</v>
      </c>
      <c r="C126" s="68"/>
      <c r="D126" s="63" t="s">
        <v>30</v>
      </c>
      <c r="E126" s="63" t="s">
        <v>33</v>
      </c>
      <c r="F126" s="64">
        <v>2556</v>
      </c>
      <c r="G126" s="69">
        <v>9</v>
      </c>
    </row>
    <row r="127" spans="2:7" ht="20.100000000000001" customHeight="1" x14ac:dyDescent="0.25">
      <c r="B127" s="67">
        <v>44085</v>
      </c>
      <c r="C127" s="68"/>
      <c r="D127" s="63" t="s">
        <v>28</v>
      </c>
      <c r="E127" s="63" t="s">
        <v>31</v>
      </c>
      <c r="F127" s="64">
        <v>4400</v>
      </c>
      <c r="G127" s="69">
        <v>9</v>
      </c>
    </row>
    <row r="128" spans="2:7" ht="20.100000000000001" customHeight="1" x14ac:dyDescent="0.25">
      <c r="B128" s="67">
        <v>43940</v>
      </c>
      <c r="C128" s="68"/>
      <c r="D128" s="63" t="s">
        <v>29</v>
      </c>
      <c r="E128" s="63" t="s">
        <v>32</v>
      </c>
      <c r="F128" s="64">
        <v>4620</v>
      </c>
      <c r="G128" s="69">
        <v>4</v>
      </c>
    </row>
    <row r="129" spans="2:7" ht="20.100000000000001" customHeight="1" x14ac:dyDescent="0.25">
      <c r="B129" s="67">
        <v>43937</v>
      </c>
      <c r="C129" s="68"/>
      <c r="D129" s="63" t="s">
        <v>30</v>
      </c>
      <c r="E129" s="63" t="s">
        <v>33</v>
      </c>
      <c r="F129" s="64">
        <v>4797</v>
      </c>
      <c r="G129" s="69">
        <v>4</v>
      </c>
    </row>
    <row r="130" spans="2:7" ht="20.100000000000001" customHeight="1" x14ac:dyDescent="0.25">
      <c r="B130" s="67">
        <v>43928</v>
      </c>
      <c r="C130" s="68"/>
      <c r="D130" s="63" t="s">
        <v>29</v>
      </c>
      <c r="E130" s="63" t="s">
        <v>32</v>
      </c>
      <c r="F130" s="64">
        <v>1646</v>
      </c>
      <c r="G130" s="69">
        <v>4</v>
      </c>
    </row>
    <row r="131" spans="2:7" ht="20.100000000000001" customHeight="1" x14ac:dyDescent="0.25">
      <c r="B131" s="67">
        <v>44176</v>
      </c>
      <c r="C131" s="68"/>
      <c r="D131" s="63" t="s">
        <v>30</v>
      </c>
      <c r="E131" s="63" t="s">
        <v>33</v>
      </c>
      <c r="F131" s="64">
        <v>2963</v>
      </c>
      <c r="G131" s="69">
        <v>12</v>
      </c>
    </row>
    <row r="132" spans="2:7" ht="20.100000000000001" customHeight="1" x14ac:dyDescent="0.25">
      <c r="B132" s="67">
        <v>44091</v>
      </c>
      <c r="C132" s="68"/>
      <c r="D132" s="63" t="s">
        <v>29</v>
      </c>
      <c r="E132" s="63" t="s">
        <v>32</v>
      </c>
      <c r="F132" s="64">
        <v>9437</v>
      </c>
      <c r="G132" s="69">
        <v>9</v>
      </c>
    </row>
    <row r="133" spans="2:7" ht="20.100000000000001" customHeight="1" x14ac:dyDescent="0.25">
      <c r="B133" s="67">
        <v>43870</v>
      </c>
      <c r="C133" s="68"/>
      <c r="D133" s="63" t="s">
        <v>30</v>
      </c>
      <c r="E133" s="63" t="s">
        <v>33</v>
      </c>
      <c r="F133" s="64">
        <v>2160</v>
      </c>
      <c r="G133" s="69">
        <v>2</v>
      </c>
    </row>
    <row r="134" spans="2:7" ht="20.100000000000001" customHeight="1" x14ac:dyDescent="0.25">
      <c r="B134" s="67">
        <v>43891</v>
      </c>
      <c r="C134" s="68"/>
      <c r="D134" s="63" t="s">
        <v>29</v>
      </c>
      <c r="E134" s="63" t="s">
        <v>32</v>
      </c>
      <c r="F134" s="64">
        <v>6960</v>
      </c>
      <c r="G134" s="69">
        <v>3</v>
      </c>
    </row>
    <row r="135" spans="2:7" ht="20.100000000000001" customHeight="1" x14ac:dyDescent="0.25">
      <c r="B135" s="67">
        <v>44082</v>
      </c>
      <c r="C135" s="68"/>
      <c r="D135" s="63" t="s">
        <v>30</v>
      </c>
      <c r="E135" s="63" t="s">
        <v>33</v>
      </c>
      <c r="F135" s="64">
        <v>9154</v>
      </c>
      <c r="G135" s="69">
        <v>9</v>
      </c>
    </row>
    <row r="136" spans="2:7" ht="20.100000000000001" customHeight="1" x14ac:dyDescent="0.25">
      <c r="B136" s="67">
        <v>44009</v>
      </c>
      <c r="C136" s="68"/>
      <c r="D136" s="63" t="s">
        <v>29</v>
      </c>
      <c r="E136" s="63" t="s">
        <v>32</v>
      </c>
      <c r="F136" s="64">
        <v>6200</v>
      </c>
      <c r="G136" s="69">
        <v>6</v>
      </c>
    </row>
    <row r="137" spans="2:7" ht="20.100000000000001" customHeight="1" x14ac:dyDescent="0.25">
      <c r="B137" s="67">
        <v>44117</v>
      </c>
      <c r="C137" s="68"/>
      <c r="D137" s="63" t="s">
        <v>30</v>
      </c>
      <c r="E137" s="63" t="s">
        <v>33</v>
      </c>
      <c r="F137" s="64">
        <v>3436</v>
      </c>
      <c r="G137" s="69">
        <v>10</v>
      </c>
    </row>
    <row r="138" spans="2:7" ht="20.100000000000001" customHeight="1" x14ac:dyDescent="0.25">
      <c r="B138" s="67">
        <v>43923</v>
      </c>
      <c r="C138" s="68"/>
      <c r="D138" s="63" t="s">
        <v>29</v>
      </c>
      <c r="E138" s="63" t="s">
        <v>32</v>
      </c>
      <c r="F138" s="64">
        <v>6741</v>
      </c>
      <c r="G138" s="69">
        <v>4</v>
      </c>
    </row>
    <row r="139" spans="2:7" ht="20.100000000000001" customHeight="1" x14ac:dyDescent="0.25">
      <c r="B139" s="67">
        <v>44020</v>
      </c>
      <c r="C139" s="68"/>
      <c r="D139" s="63" t="s">
        <v>30</v>
      </c>
      <c r="E139" s="63" t="s">
        <v>33</v>
      </c>
      <c r="F139" s="64">
        <v>8785</v>
      </c>
      <c r="G139" s="69">
        <v>7</v>
      </c>
    </row>
    <row r="140" spans="2:7" ht="20.100000000000001" customHeight="1" x14ac:dyDescent="0.25">
      <c r="B140" s="67">
        <v>44178</v>
      </c>
      <c r="C140" s="68"/>
      <c r="D140" s="63" t="s">
        <v>29</v>
      </c>
      <c r="E140" s="63" t="s">
        <v>32</v>
      </c>
      <c r="F140" s="64">
        <v>3964</v>
      </c>
      <c r="G140" s="69">
        <v>12</v>
      </c>
    </row>
    <row r="141" spans="2:7" ht="20.100000000000001" customHeight="1" x14ac:dyDescent="0.25">
      <c r="B141" s="67">
        <v>43915</v>
      </c>
      <c r="C141" s="68"/>
      <c r="D141" s="63" t="s">
        <v>30</v>
      </c>
      <c r="E141" s="63" t="s">
        <v>33</v>
      </c>
      <c r="F141" s="64">
        <v>4204</v>
      </c>
      <c r="G141" s="69">
        <v>3</v>
      </c>
    </row>
    <row r="142" spans="2:7" ht="20.100000000000001" customHeight="1" x14ac:dyDescent="0.25">
      <c r="B142" s="67">
        <v>44179</v>
      </c>
      <c r="C142" s="68"/>
      <c r="D142" s="63" t="s">
        <v>29</v>
      </c>
      <c r="E142" s="63" t="s">
        <v>32</v>
      </c>
      <c r="F142" s="64">
        <v>2228</v>
      </c>
      <c r="G142" s="69">
        <v>12</v>
      </c>
    </row>
    <row r="143" spans="2:7" ht="20.100000000000001" customHeight="1" x14ac:dyDescent="0.25">
      <c r="B143" s="67">
        <v>44012</v>
      </c>
      <c r="C143" s="68"/>
      <c r="D143" s="63" t="s">
        <v>30</v>
      </c>
      <c r="E143" s="63" t="s">
        <v>33</v>
      </c>
      <c r="F143" s="64">
        <v>9357</v>
      </c>
      <c r="G143" s="69">
        <v>6</v>
      </c>
    </row>
    <row r="144" spans="2:7" ht="20.100000000000001" customHeight="1" x14ac:dyDescent="0.25">
      <c r="B144" s="67">
        <v>44020</v>
      </c>
      <c r="C144" s="68"/>
      <c r="D144" s="63" t="s">
        <v>29</v>
      </c>
      <c r="E144" s="63" t="s">
        <v>32</v>
      </c>
      <c r="F144" s="64">
        <v>2361</v>
      </c>
      <c r="G144" s="69">
        <v>7</v>
      </c>
    </row>
    <row r="145" spans="2:7" ht="20.100000000000001" customHeight="1" x14ac:dyDescent="0.25">
      <c r="B145" s="67">
        <v>43915</v>
      </c>
      <c r="C145" s="68"/>
      <c r="D145" s="63" t="s">
        <v>30</v>
      </c>
      <c r="E145" s="63" t="s">
        <v>33</v>
      </c>
      <c r="F145" s="64">
        <v>8315</v>
      </c>
      <c r="G145" s="69">
        <v>3</v>
      </c>
    </row>
    <row r="146" spans="2:7" ht="20.100000000000001" customHeight="1" x14ac:dyDescent="0.25">
      <c r="B146" s="67">
        <v>44103</v>
      </c>
      <c r="C146" s="68"/>
      <c r="D146" s="63" t="s">
        <v>29</v>
      </c>
      <c r="E146" s="63" t="s">
        <v>32</v>
      </c>
      <c r="F146" s="64">
        <v>9692</v>
      </c>
      <c r="G146" s="69">
        <v>9</v>
      </c>
    </row>
    <row r="147" spans="2:7" ht="20.100000000000001" customHeight="1" x14ac:dyDescent="0.25">
      <c r="B147" s="67">
        <v>43880</v>
      </c>
      <c r="C147" s="68"/>
      <c r="D147" s="63" t="s">
        <v>30</v>
      </c>
      <c r="E147" s="63" t="s">
        <v>33</v>
      </c>
      <c r="F147" s="64">
        <v>9871</v>
      </c>
      <c r="G147" s="69">
        <v>2</v>
      </c>
    </row>
    <row r="148" spans="2:7" ht="20.100000000000001" customHeight="1" x14ac:dyDescent="0.25">
      <c r="B148" s="67">
        <v>44077</v>
      </c>
      <c r="C148" s="68"/>
      <c r="D148" s="63" t="s">
        <v>29</v>
      </c>
      <c r="E148" s="63" t="s">
        <v>32</v>
      </c>
      <c r="F148" s="64">
        <v>1316</v>
      </c>
      <c r="G148" s="69">
        <v>9</v>
      </c>
    </row>
    <row r="149" spans="2:7" ht="20.100000000000001" customHeight="1" x14ac:dyDescent="0.25">
      <c r="B149" s="67">
        <v>43914</v>
      </c>
      <c r="C149" s="68"/>
      <c r="D149" s="63" t="s">
        <v>30</v>
      </c>
      <c r="E149" s="63" t="s">
        <v>33</v>
      </c>
      <c r="F149" s="64">
        <v>8933</v>
      </c>
      <c r="G149" s="69">
        <v>3</v>
      </c>
    </row>
    <row r="150" spans="2:7" ht="20.100000000000001" customHeight="1" x14ac:dyDescent="0.25">
      <c r="B150" s="67">
        <v>44080</v>
      </c>
      <c r="C150" s="68"/>
      <c r="D150" s="63" t="s">
        <v>29</v>
      </c>
      <c r="E150" s="63" t="s">
        <v>32</v>
      </c>
      <c r="F150" s="64">
        <v>7713</v>
      </c>
      <c r="G150" s="69">
        <v>9</v>
      </c>
    </row>
    <row r="151" spans="2:7" ht="20.100000000000001" customHeight="1" x14ac:dyDescent="0.25">
      <c r="B151" s="67">
        <v>44150</v>
      </c>
      <c r="C151" s="68"/>
      <c r="D151" s="63" t="s">
        <v>30</v>
      </c>
      <c r="E151" s="63" t="s">
        <v>33</v>
      </c>
      <c r="F151" s="64">
        <v>6460</v>
      </c>
      <c r="G151" s="69">
        <v>11</v>
      </c>
    </row>
    <row r="152" spans="2:7" ht="20.100000000000001" customHeight="1" x14ac:dyDescent="0.25">
      <c r="B152" s="67">
        <v>44175</v>
      </c>
      <c r="C152" s="68"/>
      <c r="D152" s="63" t="s">
        <v>29</v>
      </c>
      <c r="E152" s="63" t="s">
        <v>32</v>
      </c>
      <c r="F152" s="64">
        <v>7504</v>
      </c>
      <c r="G152" s="69">
        <v>12</v>
      </c>
    </row>
    <row r="153" spans="2:7" ht="20.100000000000001" customHeight="1" x14ac:dyDescent="0.25">
      <c r="B153" s="67">
        <v>44089</v>
      </c>
      <c r="C153" s="68"/>
      <c r="D153" s="63" t="s">
        <v>30</v>
      </c>
      <c r="E153" s="63" t="s">
        <v>33</v>
      </c>
      <c r="F153" s="64">
        <v>5289</v>
      </c>
      <c r="G153" s="69">
        <v>9</v>
      </c>
    </row>
    <row r="154" spans="2:7" ht="20.100000000000001" customHeight="1" x14ac:dyDescent="0.25">
      <c r="B154" s="67">
        <v>44081</v>
      </c>
      <c r="C154" s="68"/>
      <c r="D154" s="63" t="s">
        <v>29</v>
      </c>
      <c r="E154" s="63" t="s">
        <v>32</v>
      </c>
      <c r="F154" s="64">
        <v>3954</v>
      </c>
      <c r="G154" s="69">
        <v>9</v>
      </c>
    </row>
    <row r="155" spans="2:7" ht="20.100000000000001" customHeight="1" x14ac:dyDescent="0.25">
      <c r="B155" s="67">
        <v>43996</v>
      </c>
      <c r="C155" s="68"/>
      <c r="D155" s="63" t="s">
        <v>30</v>
      </c>
      <c r="E155" s="63" t="s">
        <v>33</v>
      </c>
      <c r="F155" s="64">
        <v>5592</v>
      </c>
      <c r="G155" s="69">
        <v>6</v>
      </c>
    </row>
    <row r="156" spans="2:7" ht="20.100000000000001" customHeight="1" x14ac:dyDescent="0.25">
      <c r="B156" s="67">
        <v>44015</v>
      </c>
      <c r="C156" s="68"/>
      <c r="D156" s="63" t="s">
        <v>29</v>
      </c>
      <c r="E156" s="63" t="s">
        <v>32</v>
      </c>
      <c r="F156" s="64">
        <v>4200</v>
      </c>
      <c r="G156" s="69">
        <v>7</v>
      </c>
    </row>
    <row r="157" spans="2:7" ht="20.100000000000001" customHeight="1" x14ac:dyDescent="0.25">
      <c r="B157" s="67">
        <v>44089</v>
      </c>
      <c r="C157" s="68"/>
      <c r="D157" s="63" t="s">
        <v>30</v>
      </c>
      <c r="E157" s="63" t="s">
        <v>33</v>
      </c>
      <c r="F157" s="64">
        <v>7637</v>
      </c>
      <c r="G157" s="69">
        <v>9</v>
      </c>
    </row>
    <row r="158" spans="2:7" ht="20.100000000000001" customHeight="1" x14ac:dyDescent="0.25">
      <c r="B158" s="67">
        <v>44147</v>
      </c>
      <c r="C158" s="68"/>
      <c r="D158" s="63" t="s">
        <v>29</v>
      </c>
      <c r="E158" s="63" t="s">
        <v>32</v>
      </c>
      <c r="F158" s="64">
        <v>1500</v>
      </c>
      <c r="G158" s="69">
        <v>11</v>
      </c>
    </row>
    <row r="159" spans="2:7" ht="20.100000000000001" customHeight="1" x14ac:dyDescent="0.25">
      <c r="B159" s="67">
        <v>44056</v>
      </c>
      <c r="C159" s="68"/>
      <c r="D159" s="63" t="s">
        <v>30</v>
      </c>
      <c r="E159" s="63" t="s">
        <v>33</v>
      </c>
      <c r="F159" s="64">
        <v>4736</v>
      </c>
      <c r="G159" s="69">
        <v>8</v>
      </c>
    </row>
    <row r="160" spans="2:7" ht="20.100000000000001" customHeight="1" x14ac:dyDescent="0.25">
      <c r="B160" s="67">
        <v>44122</v>
      </c>
      <c r="C160" s="68"/>
      <c r="D160" s="63" t="s">
        <v>29</v>
      </c>
      <c r="E160" s="63" t="s">
        <v>32</v>
      </c>
      <c r="F160" s="64">
        <v>3353</v>
      </c>
      <c r="G160" s="69">
        <v>10</v>
      </c>
    </row>
    <row r="161" spans="2:7" ht="20.100000000000001" customHeight="1" x14ac:dyDescent="0.25">
      <c r="B161" s="67">
        <v>43832</v>
      </c>
      <c r="C161" s="68"/>
      <c r="D161" s="63" t="s">
        <v>30</v>
      </c>
      <c r="E161" s="63" t="s">
        <v>33</v>
      </c>
      <c r="F161" s="64">
        <v>3998</v>
      </c>
      <c r="G161" s="69">
        <v>1</v>
      </c>
    </row>
    <row r="162" spans="2:7" ht="20.100000000000001" customHeight="1" x14ac:dyDescent="0.25">
      <c r="B162" s="67">
        <v>44027</v>
      </c>
      <c r="C162" s="68"/>
      <c r="D162" s="63" t="s">
        <v>29</v>
      </c>
      <c r="E162" s="63" t="s">
        <v>32</v>
      </c>
      <c r="F162" s="64">
        <v>9077</v>
      </c>
      <c r="G162" s="69">
        <v>7</v>
      </c>
    </row>
    <row r="163" spans="2:7" ht="20.100000000000001" customHeight="1" x14ac:dyDescent="0.25">
      <c r="B163" s="67">
        <v>43903</v>
      </c>
      <c r="C163" s="68"/>
      <c r="D163" s="63" t="s">
        <v>30</v>
      </c>
      <c r="E163" s="63" t="s">
        <v>33</v>
      </c>
      <c r="F163" s="64">
        <v>5625</v>
      </c>
      <c r="G163" s="69">
        <v>3</v>
      </c>
    </row>
    <row r="164" spans="2:7" ht="20.100000000000001" customHeight="1" x14ac:dyDescent="0.25">
      <c r="B164" s="67">
        <v>43838</v>
      </c>
      <c r="C164" s="68"/>
      <c r="D164" s="63" t="s">
        <v>29</v>
      </c>
      <c r="E164" s="63" t="s">
        <v>32</v>
      </c>
      <c r="F164" s="64">
        <v>4097</v>
      </c>
      <c r="G164" s="69">
        <v>1</v>
      </c>
    </row>
    <row r="165" spans="2:7" ht="20.100000000000001" customHeight="1" x14ac:dyDescent="0.25">
      <c r="B165" s="67">
        <v>44152</v>
      </c>
      <c r="C165" s="68"/>
      <c r="D165" s="63" t="s">
        <v>30</v>
      </c>
      <c r="E165" s="63" t="s">
        <v>33</v>
      </c>
      <c r="F165" s="64">
        <v>3626</v>
      </c>
      <c r="G165" s="69">
        <v>11</v>
      </c>
    </row>
    <row r="166" spans="2:7" ht="20.100000000000001" customHeight="1" x14ac:dyDescent="0.25">
      <c r="B166" s="67">
        <v>44062</v>
      </c>
      <c r="C166" s="68"/>
      <c r="D166" s="63" t="s">
        <v>29</v>
      </c>
      <c r="E166" s="63" t="s">
        <v>32</v>
      </c>
      <c r="F166" s="64">
        <v>6715</v>
      </c>
      <c r="G166" s="69">
        <v>8</v>
      </c>
    </row>
    <row r="167" spans="2:7" ht="20.100000000000001" customHeight="1" x14ac:dyDescent="0.25">
      <c r="B167" s="67">
        <v>43974</v>
      </c>
      <c r="C167" s="68"/>
      <c r="D167" s="63" t="s">
        <v>30</v>
      </c>
      <c r="E167" s="63" t="s">
        <v>33</v>
      </c>
      <c r="F167" s="64">
        <v>4157</v>
      </c>
      <c r="G167" s="69">
        <v>5</v>
      </c>
    </row>
    <row r="168" spans="2:7" ht="20.100000000000001" customHeight="1" x14ac:dyDescent="0.25">
      <c r="B168" s="67">
        <v>43963</v>
      </c>
      <c r="C168" s="68"/>
      <c r="D168" s="63" t="s">
        <v>29</v>
      </c>
      <c r="E168" s="63" t="s">
        <v>32</v>
      </c>
      <c r="F168" s="64">
        <v>7106</v>
      </c>
      <c r="G168" s="69">
        <v>5</v>
      </c>
    </row>
    <row r="169" spans="2:7" ht="20.100000000000001" customHeight="1" x14ac:dyDescent="0.25">
      <c r="B169" s="67">
        <v>43883</v>
      </c>
      <c r="C169" s="68"/>
      <c r="D169" s="63" t="s">
        <v>30</v>
      </c>
      <c r="E169" s="63" t="s">
        <v>33</v>
      </c>
      <c r="F169" s="64">
        <v>9634</v>
      </c>
      <c r="G169" s="69">
        <v>2</v>
      </c>
    </row>
    <row r="170" spans="2:7" ht="20.100000000000001" customHeight="1" x14ac:dyDescent="0.25">
      <c r="B170" s="67">
        <v>44099</v>
      </c>
      <c r="C170" s="68"/>
      <c r="D170" s="63" t="s">
        <v>29</v>
      </c>
      <c r="E170" s="63" t="s">
        <v>32</v>
      </c>
      <c r="F170" s="64">
        <v>9279</v>
      </c>
      <c r="G170" s="69">
        <v>9</v>
      </c>
    </row>
    <row r="171" spans="2:7" ht="20.100000000000001" customHeight="1" x14ac:dyDescent="0.25">
      <c r="B171" s="67">
        <v>43888</v>
      </c>
      <c r="C171" s="68"/>
      <c r="D171" s="63" t="s">
        <v>30</v>
      </c>
      <c r="E171" s="63" t="s">
        <v>33</v>
      </c>
      <c r="F171" s="64">
        <v>8534</v>
      </c>
      <c r="G171" s="69">
        <v>2</v>
      </c>
    </row>
    <row r="172" spans="2:7" ht="20.100000000000001" customHeight="1" x14ac:dyDescent="0.25">
      <c r="B172" s="67">
        <v>44162</v>
      </c>
      <c r="C172" s="68"/>
      <c r="D172" s="63" t="s">
        <v>29</v>
      </c>
      <c r="E172" s="63" t="s">
        <v>32</v>
      </c>
      <c r="F172" s="64">
        <v>3392</v>
      </c>
      <c r="G172" s="69">
        <v>11</v>
      </c>
    </row>
    <row r="173" spans="2:7" ht="20.100000000000001" customHeight="1" x14ac:dyDescent="0.25">
      <c r="B173" s="67">
        <v>43903</v>
      </c>
      <c r="C173" s="68"/>
      <c r="D173" s="63" t="s">
        <v>30</v>
      </c>
      <c r="E173" s="63" t="s">
        <v>33</v>
      </c>
      <c r="F173" s="64">
        <v>8323</v>
      </c>
      <c r="G173" s="69">
        <v>3</v>
      </c>
    </row>
    <row r="174" spans="2:7" ht="20.100000000000001" customHeight="1" x14ac:dyDescent="0.25">
      <c r="B174" s="67">
        <v>43988</v>
      </c>
      <c r="C174" s="68"/>
      <c r="D174" s="63" t="s">
        <v>29</v>
      </c>
      <c r="E174" s="63" t="s">
        <v>32</v>
      </c>
      <c r="F174" s="64">
        <v>1420</v>
      </c>
      <c r="G174" s="69">
        <v>6</v>
      </c>
    </row>
    <row r="175" spans="2:7" ht="20.100000000000001" customHeight="1" x14ac:dyDescent="0.25">
      <c r="B175" s="67">
        <v>43861</v>
      </c>
      <c r="C175" s="68"/>
      <c r="D175" s="63" t="s">
        <v>30</v>
      </c>
      <c r="E175" s="63" t="s">
        <v>33</v>
      </c>
      <c r="F175" s="64">
        <v>4484</v>
      </c>
      <c r="G175" s="69">
        <v>1</v>
      </c>
    </row>
    <row r="176" spans="2:7" ht="20.100000000000001" customHeight="1" x14ac:dyDescent="0.25">
      <c r="B176" s="67">
        <v>43941</v>
      </c>
      <c r="C176" s="68"/>
      <c r="D176" s="63" t="s">
        <v>29</v>
      </c>
      <c r="E176" s="63" t="s">
        <v>32</v>
      </c>
      <c r="F176" s="64">
        <v>4429</v>
      </c>
      <c r="G176" s="69">
        <v>4</v>
      </c>
    </row>
    <row r="177" spans="2:7" ht="20.100000000000001" customHeight="1" x14ac:dyDescent="0.25">
      <c r="B177" s="67">
        <v>44082</v>
      </c>
      <c r="C177" s="68"/>
      <c r="D177" s="63" t="s">
        <v>30</v>
      </c>
      <c r="E177" s="63" t="s">
        <v>33</v>
      </c>
      <c r="F177" s="64">
        <v>2317</v>
      </c>
      <c r="G177" s="69">
        <v>9</v>
      </c>
    </row>
    <row r="178" spans="2:7" ht="20.100000000000001" customHeight="1" x14ac:dyDescent="0.25">
      <c r="B178" s="67">
        <v>43943</v>
      </c>
      <c r="C178" s="68"/>
      <c r="D178" s="63" t="s">
        <v>29</v>
      </c>
      <c r="E178" s="63" t="s">
        <v>32</v>
      </c>
      <c r="F178" s="64">
        <v>6076</v>
      </c>
      <c r="G178" s="69">
        <v>4</v>
      </c>
    </row>
    <row r="179" spans="2:7" ht="20.100000000000001" customHeight="1" x14ac:dyDescent="0.25">
      <c r="B179" s="67">
        <v>43922</v>
      </c>
      <c r="C179" s="68"/>
      <c r="D179" s="63" t="s">
        <v>30</v>
      </c>
      <c r="E179" s="63" t="s">
        <v>33</v>
      </c>
      <c r="F179" s="64">
        <v>8015</v>
      </c>
      <c r="G179" s="69">
        <v>4</v>
      </c>
    </row>
    <row r="180" spans="2:7" ht="20.100000000000001" customHeight="1" x14ac:dyDescent="0.25">
      <c r="B180" s="67">
        <v>44146</v>
      </c>
      <c r="C180" s="68"/>
      <c r="D180" s="63" t="s">
        <v>29</v>
      </c>
      <c r="E180" s="63" t="s">
        <v>32</v>
      </c>
      <c r="F180" s="64">
        <v>1050</v>
      </c>
      <c r="G180" s="69">
        <v>11</v>
      </c>
    </row>
    <row r="181" spans="2:7" ht="20.100000000000001" customHeight="1" x14ac:dyDescent="0.25">
      <c r="B181" s="67">
        <v>43838</v>
      </c>
      <c r="C181" s="68"/>
      <c r="D181" s="63" t="s">
        <v>30</v>
      </c>
      <c r="E181" s="63" t="s">
        <v>33</v>
      </c>
      <c r="F181" s="64">
        <v>6483</v>
      </c>
      <c r="G181" s="69">
        <v>1</v>
      </c>
    </row>
    <row r="182" spans="2:7" ht="20.100000000000001" customHeight="1" x14ac:dyDescent="0.25">
      <c r="B182" s="67">
        <v>43903</v>
      </c>
      <c r="C182" s="68"/>
      <c r="D182" s="63" t="s">
        <v>29</v>
      </c>
      <c r="E182" s="63" t="s">
        <v>32</v>
      </c>
      <c r="F182" s="64">
        <v>2003</v>
      </c>
      <c r="G182" s="69">
        <v>3</v>
      </c>
    </row>
    <row r="183" spans="2:7" ht="20.100000000000001" customHeight="1" x14ac:dyDescent="0.25">
      <c r="B183" s="67">
        <v>43906</v>
      </c>
      <c r="C183" s="68"/>
      <c r="D183" s="63" t="s">
        <v>30</v>
      </c>
      <c r="E183" s="63" t="s">
        <v>33</v>
      </c>
      <c r="F183" s="64">
        <v>4241</v>
      </c>
      <c r="G183" s="69">
        <v>3</v>
      </c>
    </row>
    <row r="184" spans="2:7" ht="20.100000000000001" customHeight="1" x14ac:dyDescent="0.25">
      <c r="B184" s="67">
        <v>44032</v>
      </c>
      <c r="C184" s="68"/>
      <c r="D184" s="63" t="s">
        <v>29</v>
      </c>
      <c r="E184" s="63" t="s">
        <v>32</v>
      </c>
      <c r="F184" s="64">
        <v>6067</v>
      </c>
      <c r="G184" s="69">
        <v>7</v>
      </c>
    </row>
    <row r="185" spans="2:7" ht="20.100000000000001" customHeight="1" x14ac:dyDescent="0.25">
      <c r="B185" s="67">
        <v>43845</v>
      </c>
      <c r="C185" s="68"/>
      <c r="D185" s="63" t="s">
        <v>30</v>
      </c>
      <c r="E185" s="63" t="s">
        <v>33</v>
      </c>
      <c r="F185" s="64">
        <v>8348</v>
      </c>
      <c r="G185" s="69">
        <v>1</v>
      </c>
    </row>
    <row r="186" spans="2:7" ht="20.100000000000001" customHeight="1" x14ac:dyDescent="0.25">
      <c r="B186" s="67">
        <v>43992</v>
      </c>
      <c r="C186" s="68"/>
      <c r="D186" s="63" t="s">
        <v>29</v>
      </c>
      <c r="E186" s="63" t="s">
        <v>32</v>
      </c>
      <c r="F186" s="64">
        <v>4732</v>
      </c>
      <c r="G186" s="69">
        <v>6</v>
      </c>
    </row>
    <row r="187" spans="2:7" ht="20.100000000000001" customHeight="1" x14ac:dyDescent="0.25">
      <c r="B187" s="67">
        <v>43886</v>
      </c>
      <c r="C187" s="68"/>
      <c r="D187" s="63" t="s">
        <v>30</v>
      </c>
      <c r="E187" s="63" t="s">
        <v>33</v>
      </c>
      <c r="F187" s="64">
        <v>9844</v>
      </c>
      <c r="G187" s="69">
        <v>2</v>
      </c>
    </row>
    <row r="188" spans="2:7" ht="20.100000000000001" customHeight="1" x14ac:dyDescent="0.25">
      <c r="B188" s="67">
        <v>44113</v>
      </c>
      <c r="C188" s="68"/>
      <c r="D188" s="63" t="s">
        <v>29</v>
      </c>
      <c r="E188" s="63" t="s">
        <v>32</v>
      </c>
      <c r="F188" s="64">
        <v>5717</v>
      </c>
      <c r="G188" s="69">
        <v>10</v>
      </c>
    </row>
    <row r="189" spans="2:7" ht="20.100000000000001" customHeight="1" x14ac:dyDescent="0.25">
      <c r="B189" s="67">
        <v>43887</v>
      </c>
      <c r="C189" s="68"/>
      <c r="D189" s="63" t="s">
        <v>30</v>
      </c>
      <c r="E189" s="63" t="s">
        <v>33</v>
      </c>
      <c r="F189" s="64">
        <v>4380</v>
      </c>
      <c r="G189" s="69">
        <v>2</v>
      </c>
    </row>
    <row r="190" spans="2:7" ht="20.100000000000001" customHeight="1" x14ac:dyDescent="0.25">
      <c r="B190" s="67">
        <v>44131</v>
      </c>
      <c r="C190" s="68"/>
      <c r="D190" s="63" t="s">
        <v>29</v>
      </c>
      <c r="E190" s="63" t="s">
        <v>32</v>
      </c>
      <c r="F190" s="64">
        <v>8779</v>
      </c>
      <c r="G190" s="69">
        <v>10</v>
      </c>
    </row>
    <row r="191" spans="2:7" ht="20.100000000000001" customHeight="1" x14ac:dyDescent="0.25">
      <c r="B191" s="67">
        <v>43853</v>
      </c>
      <c r="C191" s="68"/>
      <c r="D191" s="63" t="s">
        <v>30</v>
      </c>
      <c r="E191" s="63" t="s">
        <v>33</v>
      </c>
      <c r="F191" s="64">
        <v>4613</v>
      </c>
      <c r="G191" s="69">
        <v>1</v>
      </c>
    </row>
    <row r="192" spans="2:7" ht="20.100000000000001" customHeight="1" x14ac:dyDescent="0.25">
      <c r="B192" s="67">
        <v>44022</v>
      </c>
      <c r="C192" s="68"/>
      <c r="D192" s="63" t="s">
        <v>29</v>
      </c>
      <c r="E192" s="63" t="s">
        <v>32</v>
      </c>
      <c r="F192" s="64">
        <v>9579</v>
      </c>
      <c r="G192" s="69">
        <v>7</v>
      </c>
    </row>
    <row r="193" spans="2:7" ht="20.100000000000001" customHeight="1" x14ac:dyDescent="0.25">
      <c r="B193" s="67">
        <v>44066</v>
      </c>
      <c r="C193" s="68"/>
      <c r="D193" s="63" t="s">
        <v>30</v>
      </c>
      <c r="E193" s="63" t="s">
        <v>33</v>
      </c>
      <c r="F193" s="64">
        <v>3948</v>
      </c>
      <c r="G193" s="69">
        <v>8</v>
      </c>
    </row>
    <row r="194" spans="2:7" ht="20.100000000000001" customHeight="1" x14ac:dyDescent="0.25">
      <c r="B194" s="67">
        <v>44109</v>
      </c>
      <c r="C194" s="68"/>
      <c r="D194" s="63" t="s">
        <v>29</v>
      </c>
      <c r="E194" s="63" t="s">
        <v>32</v>
      </c>
      <c r="F194" s="64">
        <v>2036</v>
      </c>
      <c r="G194" s="69">
        <v>10</v>
      </c>
    </row>
    <row r="195" spans="2:7" ht="20.100000000000001" customHeight="1" x14ac:dyDescent="0.25">
      <c r="B195" s="67">
        <v>43902</v>
      </c>
      <c r="C195" s="68"/>
      <c r="D195" s="63" t="s">
        <v>30</v>
      </c>
      <c r="E195" s="63" t="s">
        <v>33</v>
      </c>
      <c r="F195" s="64">
        <v>4513</v>
      </c>
      <c r="G195" s="69">
        <v>3</v>
      </c>
    </row>
    <row r="196" spans="2:7" ht="20.100000000000001" customHeight="1" x14ac:dyDescent="0.25">
      <c r="B196" s="67">
        <v>43908</v>
      </c>
      <c r="C196" s="68"/>
      <c r="D196" s="63" t="s">
        <v>29</v>
      </c>
      <c r="E196" s="63" t="s">
        <v>32</v>
      </c>
      <c r="F196" s="64">
        <v>9619</v>
      </c>
      <c r="G196" s="69">
        <v>3</v>
      </c>
    </row>
    <row r="197" spans="2:7" ht="20.100000000000001" customHeight="1" x14ac:dyDescent="0.25">
      <c r="B197" s="67">
        <v>44031</v>
      </c>
      <c r="C197" s="68"/>
      <c r="D197" s="63" t="s">
        <v>30</v>
      </c>
      <c r="E197" s="63" t="s">
        <v>33</v>
      </c>
      <c r="F197" s="64">
        <v>4872</v>
      </c>
      <c r="G197" s="69">
        <v>7</v>
      </c>
    </row>
    <row r="198" spans="2:7" ht="20.100000000000001" customHeight="1" x14ac:dyDescent="0.25">
      <c r="B198" s="67">
        <v>43960</v>
      </c>
      <c r="C198" s="68"/>
      <c r="D198" s="63" t="s">
        <v>29</v>
      </c>
      <c r="E198" s="63" t="s">
        <v>32</v>
      </c>
      <c r="F198" s="64">
        <v>1680</v>
      </c>
      <c r="G198" s="69">
        <v>5</v>
      </c>
    </row>
    <row r="199" spans="2:7" ht="20.100000000000001" customHeight="1" x14ac:dyDescent="0.25">
      <c r="B199" s="67">
        <v>44114</v>
      </c>
      <c r="C199" s="68"/>
      <c r="D199" s="63" t="s">
        <v>30</v>
      </c>
      <c r="E199" s="63" t="s">
        <v>33</v>
      </c>
      <c r="F199" s="64">
        <v>9359</v>
      </c>
      <c r="G199" s="69">
        <v>10</v>
      </c>
    </row>
    <row r="200" spans="2:7" ht="20.100000000000001" customHeight="1" x14ac:dyDescent="0.25">
      <c r="B200" s="67">
        <v>43863</v>
      </c>
      <c r="C200" s="68"/>
      <c r="D200" s="63" t="s">
        <v>29</v>
      </c>
      <c r="E200" s="63" t="s">
        <v>32</v>
      </c>
      <c r="F200" s="64">
        <v>2630</v>
      </c>
      <c r="G200" s="69">
        <v>2</v>
      </c>
    </row>
    <row r="201" spans="2:7" ht="20.100000000000001" customHeight="1" x14ac:dyDescent="0.25">
      <c r="B201" s="67">
        <v>44194</v>
      </c>
      <c r="C201" s="68"/>
      <c r="D201" s="63" t="s">
        <v>30</v>
      </c>
      <c r="E201" s="63" t="s">
        <v>33</v>
      </c>
      <c r="F201" s="64">
        <v>5861</v>
      </c>
      <c r="G201" s="69">
        <v>12</v>
      </c>
    </row>
    <row r="202" spans="2:7" ht="20.100000000000001" customHeight="1" x14ac:dyDescent="0.25">
      <c r="B202" s="67">
        <v>43986</v>
      </c>
      <c r="C202" s="68"/>
      <c r="D202" s="63" t="s">
        <v>29</v>
      </c>
      <c r="E202" s="63" t="s">
        <v>32</v>
      </c>
      <c r="F202" s="64">
        <v>7936</v>
      </c>
      <c r="G202" s="69">
        <v>6</v>
      </c>
    </row>
    <row r="203" spans="2:7" ht="20.100000000000001" customHeight="1" x14ac:dyDescent="0.25">
      <c r="B203" s="67">
        <v>43959</v>
      </c>
      <c r="C203" s="68"/>
      <c r="D203" s="63" t="s">
        <v>30</v>
      </c>
      <c r="E203" s="63" t="s">
        <v>33</v>
      </c>
      <c r="F203" s="64">
        <v>3711</v>
      </c>
      <c r="G203" s="69">
        <v>5</v>
      </c>
    </row>
    <row r="204" spans="2:7" ht="20.100000000000001" customHeight="1" x14ac:dyDescent="0.25">
      <c r="B204" s="67">
        <v>44064</v>
      </c>
      <c r="C204" s="68"/>
      <c r="D204" s="63" t="s">
        <v>29</v>
      </c>
      <c r="E204" s="63" t="s">
        <v>32</v>
      </c>
      <c r="F204" s="64">
        <v>2508</v>
      </c>
      <c r="G204" s="69">
        <v>8</v>
      </c>
    </row>
    <row r="205" spans="2:7" ht="20.100000000000001" customHeight="1" x14ac:dyDescent="0.25">
      <c r="B205" s="67">
        <v>43932</v>
      </c>
      <c r="C205" s="68"/>
      <c r="D205" s="63" t="s">
        <v>30</v>
      </c>
      <c r="E205" s="63" t="s">
        <v>33</v>
      </c>
      <c r="F205" s="64">
        <v>7443</v>
      </c>
      <c r="G205" s="69">
        <v>4</v>
      </c>
    </row>
    <row r="206" spans="2:7" ht="20.100000000000001" customHeight="1" x14ac:dyDescent="0.25">
      <c r="B206" s="67">
        <v>44186</v>
      </c>
      <c r="C206" s="68"/>
      <c r="D206" s="63" t="s">
        <v>29</v>
      </c>
      <c r="E206" s="63" t="s">
        <v>32</v>
      </c>
      <c r="F206" s="64">
        <v>5402</v>
      </c>
      <c r="G206" s="69">
        <v>12</v>
      </c>
    </row>
  </sheetData>
  <sheetProtection sort="0" autoFilter="0"/>
  <mergeCells count="1">
    <mergeCell ref="B2:D3"/>
  </mergeCells>
  <phoneticPr fontId="2" type="noConversion"/>
  <dataValidations count="2">
    <dataValidation type="list" allowBlank="1" showInputMessage="1" showErrorMessage="1" sqref="D7:D206" xr:uid="{EBBD0E61-C049-4C0D-B140-3EA9EEE0E907}">
      <formula1>INDIRECT("Grupo1")</formula1>
    </dataValidation>
    <dataValidation type="list" allowBlank="1" showInputMessage="1" showErrorMessage="1" sqref="E7:E206" xr:uid="{71AACA3F-2F3E-4FE2-A9F2-908A02E6657F}">
      <formula1>INDIRECT("Grupo2")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5B93-7175-4E5A-BE32-67AFDF3045AA}">
  <sheetPr codeName="Planilha5">
    <tabColor rgb="FF82D68E"/>
  </sheetPr>
  <dimension ref="A1:T58"/>
  <sheetViews>
    <sheetView showGridLines="0" zoomScaleNormal="100" workbookViewId="0"/>
  </sheetViews>
  <sheetFormatPr defaultColWidth="0" defaultRowHeight="14.25" customHeight="1" zeroHeight="1" x14ac:dyDescent="0.25"/>
  <cols>
    <col min="1" max="1" width="1.7109375" style="52" customWidth="1"/>
    <col min="2" max="18" width="10.7109375" style="52" customWidth="1"/>
    <col min="19" max="19" width="1.7109375" style="52" customWidth="1"/>
    <col min="20" max="20" width="8.28515625" style="52" hidden="1" customWidth="1"/>
    <col min="21" max="16384" width="9.140625" style="52" hidden="1"/>
  </cols>
  <sheetData>
    <row r="1" spans="1:20" s="46" customFormat="1" ht="9.9499999999999993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s="46" customFormat="1" ht="20.100000000000001" customHeight="1" x14ac:dyDescent="0.25">
      <c r="A2" s="45"/>
      <c r="B2" s="85"/>
      <c r="C2" s="85"/>
      <c r="D2" s="85"/>
      <c r="E2" s="47"/>
      <c r="F2" s="48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s="46" customFormat="1" ht="20.100000000000001" customHeight="1" x14ac:dyDescent="0.25">
      <c r="A3" s="45"/>
      <c r="B3" s="85"/>
      <c r="C3" s="85"/>
      <c r="D3" s="85"/>
      <c r="E3" s="47"/>
      <c r="F3" s="48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s="46" customFormat="1" ht="9.9499999999999993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0" ht="19.5" customHeight="1" x14ac:dyDescent="0.25"/>
    <row r="6" spans="1:20" ht="20.100000000000001" customHeight="1" x14ac:dyDescent="0.25"/>
    <row r="7" spans="1:20" ht="20.100000000000001" customHeight="1" x14ac:dyDescent="0.25"/>
    <row r="8" spans="1:20" ht="20.100000000000001" customHeight="1" x14ac:dyDescent="0.2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20" ht="20.100000000000001" customHeight="1" x14ac:dyDescent="0.2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20" ht="20.100000000000001" customHeight="1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0" ht="20.100000000000001" customHeight="1" x14ac:dyDescent="0.2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0" ht="20.100000000000001" customHeight="1" x14ac:dyDescent="0.2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0" ht="20.100000000000001" customHeight="1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20" ht="20.100000000000001" customHeight="1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1:20" ht="20.100000000000001" customHeight="1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1:20" ht="20.100000000000001" customHeight="1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2:18" ht="20.100000000000001" customHeight="1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2:18" ht="20.100000000000001" customHeight="1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8" ht="20.100000000000001" customHeight="1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2:18" ht="20.100000000000001" customHeight="1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2:18" ht="20.100000000000001" customHeight="1" x14ac:dyDescent="0.2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2:18" ht="20.100000000000001" customHeight="1" x14ac:dyDescent="0.2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2:18" ht="20.100000000000001" customHeight="1" x14ac:dyDescent="0.25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2:18" ht="20.100000000000001" customHeight="1" x14ac:dyDescent="0.25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2:18" ht="20.100000000000001" customHeight="1" x14ac:dyDescent="0.2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2:18" ht="30" customHeight="1" x14ac:dyDescent="0.25">
      <c r="C26" s="55" t="s">
        <v>16</v>
      </c>
      <c r="D26" s="56" t="s">
        <v>4</v>
      </c>
      <c r="E26" s="56" t="s">
        <v>5</v>
      </c>
      <c r="F26" s="56" t="s">
        <v>6</v>
      </c>
      <c r="G26" s="56" t="s">
        <v>7</v>
      </c>
      <c r="H26" s="56" t="s">
        <v>8</v>
      </c>
      <c r="I26" s="56" t="s">
        <v>9</v>
      </c>
      <c r="J26" s="56" t="s">
        <v>10</v>
      </c>
      <c r="K26" s="56" t="s">
        <v>11</v>
      </c>
      <c r="L26" s="56" t="s">
        <v>12</v>
      </c>
      <c r="M26" s="56" t="s">
        <v>13</v>
      </c>
      <c r="N26" s="56" t="s">
        <v>14</v>
      </c>
      <c r="O26" s="56" t="s">
        <v>15</v>
      </c>
      <c r="P26" s="57" t="s">
        <v>2</v>
      </c>
      <c r="Q26" s="51"/>
    </row>
    <row r="27" spans="2:18" ht="30" customHeight="1" x14ac:dyDescent="0.25">
      <c r="C27" s="58" t="str">
        <f>Configurações!B7</f>
        <v>Camisa</v>
      </c>
      <c r="D27" s="50">
        <f>SUMIFS(Controle[Valor],Controle[Grupo 1],$C27,Controle[Mês],COLUMN(A$1))</f>
        <v>22317</v>
      </c>
      <c r="E27" s="50">
        <f>SUMIFS(Controle[Valor],Controle[Grupo 1],$C27,Controle[Mês],COLUMN(B$1))</f>
        <v>32020</v>
      </c>
      <c r="F27" s="50">
        <f>SUMIFS(Controle[Valor],Controle[Grupo 1],$C27,Controle[Mês],COLUMN(C$1))</f>
        <v>17298</v>
      </c>
      <c r="G27" s="50">
        <f>SUMIFS(Controle[Valor],Controle[Grupo 1],$C27,Controle[Mês],COLUMN(D$1))</f>
        <v>48050</v>
      </c>
      <c r="H27" s="50">
        <f>SUMIFS(Controle[Valor],Controle[Grupo 1],$C27,Controle[Mês],COLUMN(E$1))</f>
        <v>19455</v>
      </c>
      <c r="I27" s="50">
        <f>SUMIFS(Controle[Valor],Controle[Grupo 1],$C27,Controle[Mês],COLUMN(F$1))</f>
        <v>7143</v>
      </c>
      <c r="J27" s="50">
        <f>SUMIFS(Controle[Valor],Controle[Grupo 1],$C27,Controle[Mês],COLUMN(G$1))</f>
        <v>4660</v>
      </c>
      <c r="K27" s="50">
        <f>SUMIFS(Controle[Valor],Controle[Grupo 1],$C27,Controle[Mês],COLUMN(H$1))</f>
        <v>8959</v>
      </c>
      <c r="L27" s="50">
        <f>SUMIFS(Controle[Valor],Controle[Grupo 1],$C27,Controle[Mês],COLUMN(I$1))</f>
        <v>37124</v>
      </c>
      <c r="M27" s="50">
        <f>SUMIFS(Controle[Valor],Controle[Grupo 1],$C27,Controle[Mês],COLUMN(J$1))</f>
        <v>13938</v>
      </c>
      <c r="N27" s="50">
        <f>SUMIFS(Controle[Valor],Controle[Grupo 1],$C27,Controle[Mês],COLUMN(K$1))</f>
        <v>0</v>
      </c>
      <c r="O27" s="50">
        <f>SUMIFS(Controle[Valor],Controle[Grupo 1],$C27,Controle[Mês],COLUMN(L$1))</f>
        <v>22312</v>
      </c>
      <c r="P27" s="58">
        <f>SUM(D27:O27)</f>
        <v>233276</v>
      </c>
      <c r="Q27" s="51"/>
    </row>
    <row r="28" spans="2:18" ht="30" customHeight="1" x14ac:dyDescent="0.25">
      <c r="C28" s="58" t="str">
        <f>Configurações!B8</f>
        <v>Calça</v>
      </c>
      <c r="D28" s="50">
        <f>SUMIFS(Controle[Valor],Controle[Grupo 1],$C28,Controle[Mês],COLUMN(A$1))</f>
        <v>32542</v>
      </c>
      <c r="E28" s="50">
        <f>SUMIFS(Controle[Valor],Controle[Grupo 1],$C28,Controle[Mês],COLUMN(B$1))</f>
        <v>25377</v>
      </c>
      <c r="F28" s="50">
        <f>SUMIFS(Controle[Valor],Controle[Grupo 1],$C28,Controle[Mês],COLUMN(C$1))</f>
        <v>35995</v>
      </c>
      <c r="G28" s="50">
        <f>SUMIFS(Controle[Valor],Controle[Grupo 1],$C28,Controle[Mês],COLUMN(D$1))</f>
        <v>37398</v>
      </c>
      <c r="H28" s="50">
        <f>SUMIFS(Controle[Valor],Controle[Grupo 1],$C28,Controle[Mês],COLUMN(E$1))</f>
        <v>8786</v>
      </c>
      <c r="I28" s="50">
        <f>SUMIFS(Controle[Valor],Controle[Grupo 1],$C28,Controle[Mês],COLUMN(F$1))</f>
        <v>44455</v>
      </c>
      <c r="J28" s="50">
        <f>SUMIFS(Controle[Valor],Controle[Grupo 1],$C28,Controle[Mês],COLUMN(G$1))</f>
        <v>51908</v>
      </c>
      <c r="K28" s="50">
        <f>SUMIFS(Controle[Valor],Controle[Grupo 1],$C28,Controle[Mês],COLUMN(H$1))</f>
        <v>38954</v>
      </c>
      <c r="L28" s="50">
        <f>SUMIFS(Controle[Valor],Controle[Grupo 1],$C28,Controle[Mês],COLUMN(I$1))</f>
        <v>49238</v>
      </c>
      <c r="M28" s="50">
        <f>SUMIFS(Controle[Valor],Controle[Grupo 1],$C28,Controle[Mês],COLUMN(J$1))</f>
        <v>55987</v>
      </c>
      <c r="N28" s="50">
        <f>SUMIFS(Controle[Valor],Controle[Grupo 1],$C28,Controle[Mês],COLUMN(K$1))</f>
        <v>13116</v>
      </c>
      <c r="O28" s="50">
        <f>SUMIFS(Controle[Valor],Controle[Grupo 1],$C28,Controle[Mês],COLUMN(L$1))</f>
        <v>26172</v>
      </c>
      <c r="P28" s="58">
        <f>SUM(D28:O28)</f>
        <v>419928</v>
      </c>
      <c r="Q28" s="51"/>
    </row>
    <row r="29" spans="2:18" ht="30" customHeight="1" x14ac:dyDescent="0.25">
      <c r="C29" s="58" t="str">
        <f>Configurações!B9</f>
        <v>Bermuda</v>
      </c>
      <c r="D29" s="50">
        <f>SUMIFS(Controle[Valor],Controle[Grupo 1],$C29,Controle[Mês],COLUMN(A$1))</f>
        <v>55028</v>
      </c>
      <c r="E29" s="50">
        <f>SUMIFS(Controle[Valor],Controle[Grupo 1],$C29,Controle[Mês],COLUMN(B$1))</f>
        <v>44423</v>
      </c>
      <c r="F29" s="50">
        <f>SUMIFS(Controle[Valor],Controle[Grupo 1],$C29,Controle[Mês],COLUMN(C$1))</f>
        <v>64360</v>
      </c>
      <c r="G29" s="50">
        <f>SUMIFS(Controle[Valor],Controle[Grupo 1],$C29,Controle[Mês],COLUMN(D$1))</f>
        <v>38342</v>
      </c>
      <c r="H29" s="50">
        <f>SUMIFS(Controle[Valor],Controle[Grupo 1],$C29,Controle[Mês],COLUMN(E$1))</f>
        <v>16232</v>
      </c>
      <c r="I29" s="50">
        <f>SUMIFS(Controle[Valor],Controle[Grupo 1],$C29,Controle[Mês],COLUMN(F$1))</f>
        <v>38205</v>
      </c>
      <c r="J29" s="50">
        <f>SUMIFS(Controle[Valor],Controle[Grupo 1],$C29,Controle[Mês],COLUMN(G$1))</f>
        <v>40130</v>
      </c>
      <c r="K29" s="50">
        <f>SUMIFS(Controle[Valor],Controle[Grupo 1],$C29,Controle[Mês],COLUMN(H$1))</f>
        <v>28697</v>
      </c>
      <c r="L29" s="50">
        <f>SUMIFS(Controle[Valor],Controle[Grupo 1],$C29,Controle[Mês],COLUMN(I$1))</f>
        <v>38791</v>
      </c>
      <c r="M29" s="50">
        <f>SUMIFS(Controle[Valor],Controle[Grupo 1],$C29,Controle[Mês],COLUMN(J$1))</f>
        <v>28942</v>
      </c>
      <c r="N29" s="50">
        <f>SUMIFS(Controle[Valor],Controle[Grupo 1],$C29,Controle[Mês],COLUMN(K$1))</f>
        <v>36475</v>
      </c>
      <c r="O29" s="50">
        <f>SUMIFS(Controle[Valor],Controle[Grupo 1],$C29,Controle[Mês],COLUMN(L$1))</f>
        <v>20427</v>
      </c>
      <c r="P29" s="58">
        <f>SUM(D29:O29)</f>
        <v>450052</v>
      </c>
      <c r="Q29" s="51"/>
    </row>
    <row r="30" spans="2:18" ht="20.100000000000001" customHeight="1" x14ac:dyDescent="0.25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8" ht="20.100000000000001" customHeight="1" x14ac:dyDescent="0.25"/>
    <row r="32" spans="2:18" ht="20.100000000000001" customHeight="1" x14ac:dyDescent="0.25">
      <c r="B32" s="53"/>
      <c r="C32" s="5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2:18" ht="20.100000000000001" customHeight="1" x14ac:dyDescent="0.25"/>
    <row r="34" spans="2:18" ht="20.100000000000001" customHeight="1" x14ac:dyDescent="0.25"/>
    <row r="35" spans="2:18" ht="20.100000000000001" customHeigh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</row>
    <row r="36" spans="2:18" ht="20.100000000000001" customHeight="1" x14ac:dyDescent="0.25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8" ht="20.100000000000001" customHeight="1" x14ac:dyDescent="0.25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8" ht="20.100000000000001" customHeight="1" x14ac:dyDescent="0.25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2:18" ht="20.100000000000001" customHeight="1" x14ac:dyDescent="0.25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2:18" ht="20.100000000000001" customHeight="1" x14ac:dyDescent="0.25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2:18" ht="20.100000000000001" customHeight="1" x14ac:dyDescent="0.25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18" ht="20.100000000000001" customHeigh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8" ht="20.100000000000001" customHeight="1" x14ac:dyDescent="0.25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2:18" ht="20.100000000000001" customHeight="1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2:18" ht="20.100000000000001" customHeight="1" x14ac:dyDescent="0.2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2:18" ht="20.100000000000001" customHeight="1" x14ac:dyDescent="0.25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2:18" ht="20.100000000000001" customHeight="1" x14ac:dyDescent="0.25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2:18" ht="20.100000000000001" customHeight="1" x14ac:dyDescent="0.25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ht="20.100000000000001" customHeight="1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ht="20.100000000000001" customHeigh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ht="20.100000000000001" customHeigh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ht="20.100000000000001" customHeight="1" x14ac:dyDescent="0.25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ht="30" customHeight="1" x14ac:dyDescent="0.25">
      <c r="C53" s="55" t="s">
        <v>16</v>
      </c>
      <c r="D53" s="56" t="s">
        <v>4</v>
      </c>
      <c r="E53" s="56" t="s">
        <v>5</v>
      </c>
      <c r="F53" s="56" t="s">
        <v>6</v>
      </c>
      <c r="G53" s="56" t="s">
        <v>7</v>
      </c>
      <c r="H53" s="56" t="s">
        <v>8</v>
      </c>
      <c r="I53" s="56" t="s">
        <v>9</v>
      </c>
      <c r="J53" s="56" t="s">
        <v>10</v>
      </c>
      <c r="K53" s="56" t="s">
        <v>11</v>
      </c>
      <c r="L53" s="56" t="s">
        <v>12</v>
      </c>
      <c r="M53" s="56" t="s">
        <v>13</v>
      </c>
      <c r="N53" s="56" t="s">
        <v>14</v>
      </c>
      <c r="O53" s="56" t="s">
        <v>15</v>
      </c>
      <c r="P53" s="57" t="s">
        <v>2</v>
      </c>
      <c r="Q53" s="51"/>
    </row>
    <row r="54" spans="2:17" ht="30" customHeight="1" x14ac:dyDescent="0.25">
      <c r="C54" s="58" t="str">
        <f>Configurações!D7</f>
        <v>Laranja</v>
      </c>
      <c r="D54" s="50">
        <f>SUMIFS(Controle[Valor],Controle[Grupo 2],$C54,Controle[Mês],COLUMN(A$1))</f>
        <v>22317</v>
      </c>
      <c r="E54" s="50">
        <f>SUMIFS(Controle[Valor],Controle[Grupo 2],$C54,Controle[Mês],COLUMN(B$1))</f>
        <v>32020</v>
      </c>
      <c r="F54" s="50">
        <f>SUMIFS(Controle[Valor],Controle[Grupo 2],$C54,Controle[Mês],COLUMN(C$1))</f>
        <v>17298</v>
      </c>
      <c r="G54" s="50">
        <f>SUMIFS(Controle[Valor],Controle[Grupo 2],$C54,Controle[Mês],COLUMN(D$1))</f>
        <v>48050</v>
      </c>
      <c r="H54" s="50">
        <f>SUMIFS(Controle[Valor],Controle[Grupo 2],$C54,Controle[Mês],COLUMN(E$1))</f>
        <v>19455</v>
      </c>
      <c r="I54" s="50">
        <f>SUMIFS(Controle[Valor],Controle[Grupo 2],$C54,Controle[Mês],COLUMN(F$1))</f>
        <v>7143</v>
      </c>
      <c r="J54" s="50">
        <f>SUMIFS(Controle[Valor],Controle[Grupo 2],$C54,Controle[Mês],COLUMN(G$1))</f>
        <v>4660</v>
      </c>
      <c r="K54" s="50">
        <f>SUMIFS(Controle[Valor],Controle[Grupo 2],$C54,Controle[Mês],COLUMN(H$1))</f>
        <v>8959</v>
      </c>
      <c r="L54" s="50">
        <f>SUMIFS(Controle[Valor],Controle[Grupo 2],$C54,Controle[Mês],COLUMN(I$1))</f>
        <v>37124</v>
      </c>
      <c r="M54" s="50">
        <f>SUMIFS(Controle[Valor],Controle[Grupo 2],$C54,Controle[Mês],COLUMN(J$1))</f>
        <v>13938</v>
      </c>
      <c r="N54" s="50">
        <f>SUMIFS(Controle[Valor],Controle[Grupo 2],$C54,Controle[Mês],COLUMN(K$1))</f>
        <v>0</v>
      </c>
      <c r="O54" s="50">
        <f>SUMIFS(Controle[Valor],Controle[Grupo 2],$C54,Controle[Mês],COLUMN(L$1))</f>
        <v>22312</v>
      </c>
      <c r="P54" s="58">
        <f>SUM(D54:O54)</f>
        <v>233276</v>
      </c>
      <c r="Q54" s="51"/>
    </row>
    <row r="55" spans="2:17" ht="30" customHeight="1" x14ac:dyDescent="0.25">
      <c r="C55" s="58" t="str">
        <f>Configurações!D8</f>
        <v>Banana</v>
      </c>
      <c r="D55" s="50">
        <f>SUMIFS(Controle[Valor],Controle[Grupo 2],$C55,Controle[Mês],COLUMN(A$1))</f>
        <v>32542</v>
      </c>
      <c r="E55" s="50">
        <f>SUMIFS(Controle[Valor],Controle[Grupo 2],$C55,Controle[Mês],COLUMN(B$1))</f>
        <v>25377</v>
      </c>
      <c r="F55" s="50">
        <f>SUMIFS(Controle[Valor],Controle[Grupo 2],$C55,Controle[Mês],COLUMN(C$1))</f>
        <v>35995</v>
      </c>
      <c r="G55" s="50">
        <f>SUMIFS(Controle[Valor],Controle[Grupo 2],$C55,Controle[Mês],COLUMN(D$1))</f>
        <v>37398</v>
      </c>
      <c r="H55" s="50">
        <f>SUMIFS(Controle[Valor],Controle[Grupo 2],$C55,Controle[Mês],COLUMN(E$1))</f>
        <v>8786</v>
      </c>
      <c r="I55" s="50">
        <f>SUMIFS(Controle[Valor],Controle[Grupo 2],$C55,Controle[Mês],COLUMN(F$1))</f>
        <v>44455</v>
      </c>
      <c r="J55" s="50">
        <f>SUMIFS(Controle[Valor],Controle[Grupo 2],$C55,Controle[Mês],COLUMN(G$1))</f>
        <v>51908</v>
      </c>
      <c r="K55" s="50">
        <f>SUMIFS(Controle[Valor],Controle[Grupo 2],$C55,Controle[Mês],COLUMN(H$1))</f>
        <v>38954</v>
      </c>
      <c r="L55" s="50">
        <f>SUMIFS(Controle[Valor],Controle[Grupo 2],$C55,Controle[Mês],COLUMN(I$1))</f>
        <v>49238</v>
      </c>
      <c r="M55" s="50">
        <f>SUMIFS(Controle[Valor],Controle[Grupo 2],$C55,Controle[Mês],COLUMN(J$1))</f>
        <v>55987</v>
      </c>
      <c r="N55" s="50">
        <f>SUMIFS(Controle[Valor],Controle[Grupo 2],$C55,Controle[Mês],COLUMN(K$1))</f>
        <v>13116</v>
      </c>
      <c r="O55" s="50">
        <f>SUMIFS(Controle[Valor],Controle[Grupo 2],$C55,Controle[Mês],COLUMN(L$1))</f>
        <v>26172</v>
      </c>
      <c r="P55" s="58">
        <f>SUM(D55:O55)</f>
        <v>419928</v>
      </c>
      <c r="Q55" s="51"/>
    </row>
    <row r="56" spans="2:17" ht="30" customHeight="1" x14ac:dyDescent="0.25">
      <c r="C56" s="58" t="str">
        <f>Configurações!D9</f>
        <v>Limão</v>
      </c>
      <c r="D56" s="50">
        <f>SUMIFS(Controle[Valor],Controle[Grupo 2],$C56,Controle[Mês],COLUMN(A$1))</f>
        <v>55028</v>
      </c>
      <c r="E56" s="50">
        <f>SUMIFS(Controle[Valor],Controle[Grupo 2],$C56,Controle[Mês],COLUMN(B$1))</f>
        <v>44423</v>
      </c>
      <c r="F56" s="50">
        <f>SUMIFS(Controle[Valor],Controle[Grupo 2],$C56,Controle[Mês],COLUMN(C$1))</f>
        <v>64360</v>
      </c>
      <c r="G56" s="50">
        <f>SUMIFS(Controle[Valor],Controle[Grupo 2],$C56,Controle[Mês],COLUMN(D$1))</f>
        <v>38342</v>
      </c>
      <c r="H56" s="50">
        <f>SUMIFS(Controle[Valor],Controle[Grupo 2],$C56,Controle[Mês],COLUMN(E$1))</f>
        <v>16232</v>
      </c>
      <c r="I56" s="50">
        <f>SUMIFS(Controle[Valor],Controle[Grupo 2],$C56,Controle[Mês],COLUMN(F$1))</f>
        <v>38205</v>
      </c>
      <c r="J56" s="50">
        <f>SUMIFS(Controle[Valor],Controle[Grupo 2],$C56,Controle[Mês],COLUMN(G$1))</f>
        <v>40130</v>
      </c>
      <c r="K56" s="50">
        <f>SUMIFS(Controle[Valor],Controle[Grupo 2],$C56,Controle[Mês],COLUMN(H$1))</f>
        <v>28697</v>
      </c>
      <c r="L56" s="50">
        <f>SUMIFS(Controle[Valor],Controle[Grupo 2],$C56,Controle[Mês],COLUMN(I$1))</f>
        <v>38791</v>
      </c>
      <c r="M56" s="50">
        <f>SUMIFS(Controle[Valor],Controle[Grupo 2],$C56,Controle[Mês],COLUMN(J$1))</f>
        <v>28942</v>
      </c>
      <c r="N56" s="50">
        <f>SUMIFS(Controle[Valor],Controle[Grupo 2],$C56,Controle[Mês],COLUMN(K$1))</f>
        <v>36475</v>
      </c>
      <c r="O56" s="50">
        <f>SUMIFS(Controle[Valor],Controle[Grupo 2],$C56,Controle[Mês],COLUMN(L$1))</f>
        <v>20427</v>
      </c>
      <c r="P56" s="58">
        <f>SUM(D56:O56)</f>
        <v>450052</v>
      </c>
      <c r="Q56" s="51"/>
    </row>
    <row r="57" spans="2:17" ht="20.100000000000001" customHeight="1" x14ac:dyDescent="0.25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 ht="19.5" customHeight="1" x14ac:dyDescent="0.25"/>
  </sheetData>
  <sheetProtection sort="0" autoFilter="0"/>
  <mergeCells count="1">
    <mergeCell ref="B2:D3"/>
  </mergeCells>
  <conditionalFormatting sqref="D27:O29">
    <cfRule type="cellIs" dxfId="14" priority="36" operator="equal">
      <formula>0</formula>
    </cfRule>
  </conditionalFormatting>
  <conditionalFormatting sqref="P27">
    <cfRule type="cellIs" dxfId="13" priority="38" operator="equal">
      <formula>0</formula>
    </cfRule>
  </conditionalFormatting>
  <conditionalFormatting sqref="P28:P29">
    <cfRule type="cellIs" dxfId="12" priority="31" operator="equal">
      <formula>0</formula>
    </cfRule>
  </conditionalFormatting>
  <conditionalFormatting sqref="C27:C29">
    <cfRule type="cellIs" dxfId="11" priority="25" operator="equal">
      <formula>0</formula>
    </cfRule>
  </conditionalFormatting>
  <conditionalFormatting sqref="P55:P56">
    <cfRule type="cellIs" dxfId="10" priority="6" operator="equal">
      <formula>0</formula>
    </cfRule>
  </conditionalFormatting>
  <conditionalFormatting sqref="P54">
    <cfRule type="cellIs" dxfId="9" priority="8" operator="equal">
      <formula>0</formula>
    </cfRule>
  </conditionalFormatting>
  <conditionalFormatting sqref="C54:C56">
    <cfRule type="cellIs" dxfId="8" priority="5" operator="equal">
      <formula>0</formula>
    </cfRule>
  </conditionalFormatting>
  <conditionalFormatting sqref="D54">
    <cfRule type="cellIs" dxfId="7" priority="4" operator="equal">
      <formula>0</formula>
    </cfRule>
  </conditionalFormatting>
  <conditionalFormatting sqref="E54:O54 D55:O56">
    <cfRule type="cellIs" dxfId="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B6F7-A4F4-4589-8E70-85F6B3C59A80}">
  <sheetPr codeName="Planilha8">
    <tabColor theme="0" tint="-0.249977111117893"/>
  </sheetPr>
  <dimension ref="A1:F27"/>
  <sheetViews>
    <sheetView showGridLines="0" zoomScaleNormal="100" workbookViewId="0">
      <selection activeCell="D12" sqref="D12"/>
    </sheetView>
  </sheetViews>
  <sheetFormatPr defaultColWidth="0" defaultRowHeight="20.100000000000001" customHeight="1" zeroHeight="1" x14ac:dyDescent="0.25"/>
  <cols>
    <col min="1" max="1" width="1.7109375" style="1" customWidth="1"/>
    <col min="2" max="2" width="25.7109375" style="1" customWidth="1"/>
    <col min="3" max="3" width="1.7109375" style="1" customWidth="1"/>
    <col min="4" max="4" width="25.7109375" style="1" customWidth="1"/>
    <col min="5" max="6" width="10.7109375" style="1" customWidth="1"/>
    <col min="7" max="16384" width="9.140625" style="1" hidden="1"/>
  </cols>
  <sheetData>
    <row r="1" spans="1:6" ht="9.9499999999999993" customHeight="1" x14ac:dyDescent="0.25">
      <c r="A1" s="4"/>
      <c r="B1" s="4"/>
      <c r="C1" s="4"/>
      <c r="D1" s="4"/>
      <c r="E1" s="4"/>
      <c r="F1" s="4"/>
    </row>
    <row r="2" spans="1:6" ht="20.100000000000001" customHeight="1" x14ac:dyDescent="0.25">
      <c r="A2" s="4"/>
      <c r="B2" s="34"/>
      <c r="C2" s="34"/>
      <c r="D2" s="34"/>
      <c r="E2" s="34"/>
      <c r="F2" s="4"/>
    </row>
    <row r="3" spans="1:6" ht="20.100000000000001" customHeight="1" x14ac:dyDescent="0.25">
      <c r="A3" s="4"/>
      <c r="B3" s="34"/>
      <c r="C3" s="34"/>
      <c r="D3" s="34"/>
      <c r="E3" s="34"/>
      <c r="F3" s="4"/>
    </row>
    <row r="4" spans="1:6" ht="9.9499999999999993" customHeight="1" x14ac:dyDescent="0.25">
      <c r="A4" s="5"/>
      <c r="B4" s="5"/>
      <c r="C4" s="5"/>
      <c r="D4" s="5"/>
      <c r="E4" s="5"/>
      <c r="F4" s="5"/>
    </row>
    <row r="5" spans="1:6" ht="20.100000000000001" customHeight="1" x14ac:dyDescent="0.25">
      <c r="B5" s="2"/>
      <c r="D5" s="2"/>
    </row>
    <row r="6" spans="1:6" ht="20.100000000000001" customHeight="1" x14ac:dyDescent="0.25">
      <c r="B6" s="60" t="s">
        <v>34</v>
      </c>
      <c r="D6" s="60" t="s">
        <v>35</v>
      </c>
    </row>
    <row r="7" spans="1:6" ht="20.100000000000001" customHeight="1" x14ac:dyDescent="0.25">
      <c r="B7" s="59" t="s">
        <v>28</v>
      </c>
      <c r="C7" s="3"/>
      <c r="D7" s="59" t="s">
        <v>31</v>
      </c>
      <c r="E7" s="3"/>
    </row>
    <row r="8" spans="1:6" ht="20.100000000000001" customHeight="1" x14ac:dyDescent="0.25">
      <c r="B8" s="59" t="s">
        <v>29</v>
      </c>
      <c r="C8" s="3"/>
      <c r="D8" s="59" t="s">
        <v>32</v>
      </c>
      <c r="E8" s="3"/>
    </row>
    <row r="9" spans="1:6" ht="20.100000000000001" customHeight="1" x14ac:dyDescent="0.25">
      <c r="B9" s="59" t="s">
        <v>30</v>
      </c>
      <c r="C9" s="3"/>
      <c r="D9" s="59" t="s">
        <v>33</v>
      </c>
      <c r="E9" s="3"/>
    </row>
    <row r="10" spans="1:6" ht="20.100000000000001" customHeight="1" x14ac:dyDescent="0.25">
      <c r="B10" s="59"/>
      <c r="C10" s="3"/>
      <c r="D10" s="59"/>
      <c r="E10" s="3"/>
    </row>
    <row r="11" spans="1:6" ht="20.100000000000001" customHeight="1" x14ac:dyDescent="0.25">
      <c r="B11" s="59"/>
      <c r="C11" s="3"/>
      <c r="D11" s="59"/>
      <c r="E11" s="3"/>
    </row>
    <row r="12" spans="1:6" ht="20.100000000000001" customHeight="1" x14ac:dyDescent="0.25">
      <c r="B12" s="59"/>
      <c r="C12" s="3"/>
      <c r="D12" s="59"/>
      <c r="E12" s="3"/>
    </row>
    <row r="13" spans="1:6" ht="20.100000000000001" customHeight="1" x14ac:dyDescent="0.25">
      <c r="B13" s="59"/>
      <c r="C13" s="3"/>
      <c r="D13" s="59"/>
      <c r="E13" s="3"/>
    </row>
    <row r="14" spans="1:6" ht="20.100000000000001" customHeight="1" x14ac:dyDescent="0.25">
      <c r="B14" s="59"/>
      <c r="C14" s="3"/>
      <c r="D14" s="59"/>
      <c r="E14" s="3"/>
    </row>
    <row r="15" spans="1:6" ht="20.100000000000001" customHeight="1" x14ac:dyDescent="0.25">
      <c r="B15" s="59"/>
      <c r="C15" s="3"/>
      <c r="D15" s="59"/>
      <c r="E15" s="3"/>
    </row>
    <row r="16" spans="1:6" ht="20.100000000000001" customHeight="1" x14ac:dyDescent="0.25">
      <c r="B16" s="59"/>
      <c r="C16" s="3"/>
      <c r="D16" s="59"/>
      <c r="E16" s="3"/>
    </row>
    <row r="17" spans="2:4" ht="20.100000000000001" customHeight="1" x14ac:dyDescent="0.25">
      <c r="B17" s="2"/>
      <c r="D17" s="2"/>
    </row>
    <row r="18" spans="2:4" ht="20.100000000000001" customHeight="1" x14ac:dyDescent="0.25"/>
    <row r="19" spans="2:4" ht="20.100000000000001" customHeight="1" x14ac:dyDescent="0.25"/>
    <row r="20" spans="2:4" ht="20.100000000000001" customHeight="1" x14ac:dyDescent="0.25"/>
    <row r="21" spans="2:4" ht="20.100000000000001" customHeight="1" x14ac:dyDescent="0.25"/>
    <row r="22" spans="2:4" ht="20.100000000000001" customHeight="1" x14ac:dyDescent="0.25"/>
    <row r="23" spans="2:4" ht="20.100000000000001" customHeight="1" x14ac:dyDescent="0.25"/>
    <row r="24" spans="2:4" ht="20.100000000000001" customHeight="1" x14ac:dyDescent="0.25"/>
    <row r="25" spans="2:4" ht="20.100000000000001" customHeight="1" x14ac:dyDescent="0.25"/>
    <row r="26" spans="2:4" ht="20.100000000000001" customHeight="1" x14ac:dyDescent="0.25"/>
    <row r="27" spans="2:4" ht="20.100000000000001" customHeight="1" x14ac:dyDescent="0.25"/>
  </sheetData>
  <sheetProtection sort="0" autoFilter="0"/>
  <phoneticPr fontId="2" type="noConversion"/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Início</vt:lpstr>
      <vt:lpstr>Controle</vt:lpstr>
      <vt:lpstr>Dashboard</vt:lpstr>
      <vt:lpstr>Configurações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2019-12-17T18:36:58Z</dcterms:created>
  <dcterms:modified xsi:type="dcterms:W3CDTF">2021-02-26T16:51:03Z</dcterms:modified>
</cp:coreProperties>
</file>