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ic\OneDrive\Área de Trabalho\"/>
    </mc:Choice>
  </mc:AlternateContent>
  <xr:revisionPtr revIDLastSave="0" documentId="8_{03DA5A9B-9883-423A-9FB4-70A89FD8D4D8}" xr6:coauthVersionLast="47" xr6:coauthVersionMax="47" xr10:uidLastSave="{00000000-0000-0000-0000-000000000000}"/>
  <bookViews>
    <workbookView xWindow="19200" yWindow="0" windowWidth="19200" windowHeight="15480" xr2:uid="{5552AAE2-A133-4234-B38B-E458950750A7}"/>
  </bookViews>
  <sheets>
    <sheet name="Timesheet" sheetId="1" r:id="rId1"/>
  </sheets>
  <definedNames>
    <definedName name="_xlchart.v1.0" hidden="1">Timesheet!$E$6:$E$16</definedName>
    <definedName name="_xlchart.v1.1" hidden="1">Timesheet!$F$6:$F$16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8" i="1" l="1"/>
  <c r="C18" i="1"/>
  <c r="C17" i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17" i="1" l="1"/>
  <c r="B19" i="1" s="1" a="1"/>
  <c r="B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<sst xmlns="http://schemas.openxmlformats.org/spreadsheetml/2006/main" count="33" uniqueCount="22">
  <si>
    <t>Planejamento Reportei</t>
  </si>
  <si>
    <t>Objetivos</t>
  </si>
  <si>
    <t>Empresa</t>
  </si>
  <si>
    <t>Produtos</t>
  </si>
  <si>
    <t>Mercado</t>
  </si>
  <si>
    <t>Concorrência</t>
  </si>
  <si>
    <t>Público</t>
  </si>
  <si>
    <t>Canais</t>
  </si>
  <si>
    <t>Conteúdo</t>
  </si>
  <si>
    <t>Orçamento</t>
  </si>
  <si>
    <t>Plano de ação</t>
  </si>
  <si>
    <t>Outros</t>
  </si>
  <si>
    <t>Total</t>
  </si>
  <si>
    <t>Média de comparação</t>
  </si>
  <si>
    <t>Médias de horas gastas</t>
  </si>
  <si>
    <t>Estrutura plena</t>
  </si>
  <si>
    <t>Estrutura parcial</t>
  </si>
  <si>
    <t>Estrutura básica</t>
  </si>
  <si>
    <t>Estrutura mínima</t>
  </si>
  <si>
    <t>Estrutura</t>
  </si>
  <si>
    <t>Parcial</t>
  </si>
  <si>
    <t>Média ideal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</si>
</sst>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rgb="FF00B05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5" fillId="3" borderId="1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0" fillId="2" borderId="1" xfId="0" applyFill="1" applyBorder="1" applyAlignment="1">
      <alignment horizontal="left" vertical="center" indent="1"/>
    </xf>
    <xf numFmtId="0" fontId="1" fillId="4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4" borderId="0" xfId="0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indent="1"/>
    </xf>
    <xf numFmtId="0" fontId="4" fillId="4" borderId="0" xfId="0" applyFont="1" applyFill="1" applyAlignment="1">
      <alignment horizontal="left" vertical="center" indent="1"/>
    </xf>
    <xf numFmtId="0" fontId="5" fillId="5" borderId="1" xfId="0" applyFont="1" applyFill="1" applyBorder="1" applyAlignment="1">
      <alignment horizontal="left" vertical="center" indent="1"/>
    </xf>
    <xf numFmtId="0" fontId="6" fillId="4" borderId="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34">
    <dxf>
      <font>
        <color rgb="FFFF0000"/>
      </font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B050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pt-B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treemap" uniqueId="{FFD1BD94-2D4C-46BC-8524-BA486DAEC8DD}">
          <cx:dataLabels pos="inEnd"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  <cx:legend pos="t" align="ctr" overlay="0"/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1400178</xdr:colOff>
      <xdr:row>2</xdr:row>
      <xdr:rowOff>104778</xdr:rowOff>
    </xdr:from>
    <xdr:to>
      <xdr:col>2</xdr:col>
      <xdr:colOff>314326</xdr:colOff>
      <xdr:row>3</xdr:row>
      <xdr:rowOff>95250</xdr:rowOff>
    </xdr:to>
    <xdr:cxnSp macro="">
      <xdr:nvCxnSpPr>
        <xdr:cNvPr id="3" name="Conector: Angulado 2">
          <a:extLst>
            <a:ext uri="{FF2B5EF4-FFF2-40B4-BE49-F238E27FC236}">
              <a16:creationId xmlns:a16="http://schemas.microsoft.com/office/drawing/2014/main" id="{4EB12D25-DF29-18E7-97C1-908DF3160B71}"/>
            </a:ext>
          </a:extLst>
        </xdr:cNvPr>
        <xdr:cNvCxnSpPr/>
      </xdr:nvCxnSpPr>
      <xdr:spPr>
        <a:xfrm>
          <a:off x="2009778" y="485778"/>
          <a:ext cx="333373" cy="180972"/>
        </a:xfrm>
        <a:prstGeom prst="bentConnector3">
          <a:avLst>
            <a:gd name="adj1" fmla="val 101429"/>
          </a:avLst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133350</xdr:colOff>
      <xdr:row>1</xdr:row>
      <xdr:rowOff>0</xdr:rowOff>
    </xdr:from>
    <xdr:ext cx="1581395" cy="436786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119CE843-003D-9D66-AC56-77990806283A}"/>
            </a:ext>
          </a:extLst>
        </xdr:cNvPr>
        <xdr:cNvSpPr txBox="1"/>
      </xdr:nvSpPr>
      <xdr:spPr>
        <a:xfrm>
          <a:off x="742950" y="361950"/>
          <a:ext cx="158139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/>
            <a:t>Adicione as horas gastas</a:t>
          </a:r>
        </a:p>
        <a:p>
          <a:r>
            <a:rPr lang="pt-BR" sz="1100"/>
            <a:t>em cada etapa</a:t>
          </a:r>
          <a:r>
            <a:rPr lang="pt-BR" sz="1100" baseline="0"/>
            <a:t> aqui</a:t>
          </a:r>
          <a:endParaRPr lang="pt-BR" sz="1100"/>
        </a:p>
      </xdr:txBody>
    </xdr:sp>
    <xdr:clientData/>
  </xdr:oneCellAnchor>
  <xdr:oneCellAnchor>
    <xdr:from>
      <xdr:col>9</xdr:col>
      <xdr:colOff>95249</xdr:colOff>
      <xdr:row>4</xdr:row>
      <xdr:rowOff>57150</xdr:rowOff>
    </xdr:from>
    <xdr:ext cx="1228725" cy="609013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49685D3A-2CAA-58DE-4E9E-B1087AF77BB5}"/>
            </a:ext>
          </a:extLst>
        </xdr:cNvPr>
        <xdr:cNvSpPr txBox="1"/>
      </xdr:nvSpPr>
      <xdr:spPr>
        <a:xfrm>
          <a:off x="8467724" y="990600"/>
          <a:ext cx="1228725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1100"/>
            <a:t>Selecione</a:t>
          </a:r>
        </a:p>
        <a:p>
          <a:r>
            <a:rPr lang="pt-BR" sz="1100"/>
            <a:t>a</a:t>
          </a:r>
          <a:r>
            <a:rPr lang="pt-BR" sz="1100" baseline="0"/>
            <a:t> estrutura do</a:t>
          </a:r>
        </a:p>
        <a:p>
          <a:r>
            <a:rPr lang="pt-BR" sz="1100" baseline="0"/>
            <a:t>seu plano aqui</a:t>
          </a:r>
          <a:endParaRPr lang="pt-BR" sz="1100"/>
        </a:p>
      </xdr:txBody>
    </xdr:sp>
    <xdr:clientData/>
  </xdr:oneCellAnchor>
  <xdr:twoCellAnchor>
    <xdr:from>
      <xdr:col>9</xdr:col>
      <xdr:colOff>152400</xdr:colOff>
      <xdr:row>5</xdr:row>
      <xdr:rowOff>266700</xdr:rowOff>
    </xdr:from>
    <xdr:to>
      <xdr:col>10</xdr:col>
      <xdr:colOff>28575</xdr:colOff>
      <xdr:row>5</xdr:row>
      <xdr:rowOff>266700</xdr:rowOff>
    </xdr:to>
    <xdr:cxnSp macro="">
      <xdr:nvCxnSpPr>
        <xdr:cNvPr id="10" name="Conector de Seta Reta 9">
          <a:extLst>
            <a:ext uri="{FF2B5EF4-FFF2-40B4-BE49-F238E27FC236}">
              <a16:creationId xmlns:a16="http://schemas.microsoft.com/office/drawing/2014/main" id="{6D26F08C-FA0F-5C1E-86D2-F795A545DDA8}"/>
            </a:ext>
          </a:extLst>
        </xdr:cNvPr>
        <xdr:cNvCxnSpPr/>
      </xdr:nvCxnSpPr>
      <xdr:spPr>
        <a:xfrm flipH="1">
          <a:off x="8524875" y="1666875"/>
          <a:ext cx="485775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267797</xdr:colOff>
      <xdr:row>20</xdr:row>
      <xdr:rowOff>4783</xdr:rowOff>
    </xdr:from>
    <xdr:to>
      <xdr:col>6</xdr:col>
      <xdr:colOff>86931</xdr:colOff>
      <xdr:row>35</xdr:row>
      <xdr:rowOff>13748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Gráfico 10">
              <a:extLst>
                <a:ext uri="{FF2B5EF4-FFF2-40B4-BE49-F238E27FC236}">
                  <a16:creationId xmlns:a16="http://schemas.microsoft.com/office/drawing/2014/main" id="{19B56AD1-0930-9C35-059B-A72DB769AFD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7397" y="6586558"/>
              <a:ext cx="5619859" cy="286646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73D85-69C7-4458-AD72-2DFF03AE8AF4}">
  <dimension ref="A1:Z56"/>
  <sheetViews>
    <sheetView tabSelected="1" zoomScale="130" zoomScaleNormal="130" workbookViewId="0">
      <selection activeCell="D2" sqref="D2"/>
    </sheetView>
  </sheetViews>
  <sheetFormatPr defaultRowHeight="15" x14ac:dyDescent="0.25"/>
  <cols>
    <col min="1" max="1" width="9.140625" style="9"/>
    <col min="2" max="2" width="23.5703125" customWidth="1"/>
    <col min="3" max="3" width="15.140625" customWidth="1"/>
    <col min="4" max="4" width="9.140625" style="9"/>
    <col min="5" max="5" width="23" style="9" customWidth="1"/>
    <col min="6" max="6" width="16.140625" style="9" customWidth="1"/>
    <col min="7" max="7" width="9.85546875" style="12" customWidth="1"/>
    <col min="8" max="8" width="25" style="9" customWidth="1"/>
    <col min="9" max="26" width="9.140625" style="9"/>
  </cols>
  <sheetData>
    <row r="1" spans="1:26" s="9" customFormat="1" ht="28.5" customHeight="1" x14ac:dyDescent="0.25">
      <c r="G1" s="12"/>
    </row>
    <row r="2" spans="1:26" s="9" customFormat="1" x14ac:dyDescent="0.25">
      <c r="G2" s="12"/>
    </row>
    <row r="3" spans="1:26" s="9" customFormat="1" x14ac:dyDescent="0.25">
      <c r="G3" s="12"/>
    </row>
    <row r="4" spans="1:26" s="9" customFormat="1" x14ac:dyDescent="0.25">
      <c r="G4" s="12"/>
    </row>
    <row r="5" spans="1:26" s="1" customFormat="1" ht="36.75" customHeight="1" x14ac:dyDescent="0.25">
      <c r="A5" s="8"/>
      <c r="B5" s="19" t="s">
        <v>0</v>
      </c>
      <c r="C5" s="19"/>
      <c r="D5" s="5"/>
      <c r="E5" s="19" t="s">
        <v>13</v>
      </c>
      <c r="F5" s="19"/>
      <c r="G5" s="11"/>
      <c r="H5" s="22" t="s">
        <v>19</v>
      </c>
      <c r="I5" s="22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s="1" customFormat="1" ht="30" customHeight="1" x14ac:dyDescent="0.25">
      <c r="A6" s="8"/>
      <c r="B6" s="14" t="s">
        <v>1</v>
      </c>
      <c r="C6" s="3">
        <v>4</v>
      </c>
      <c r="D6" s="6"/>
      <c r="E6" s="14" t="s">
        <v>1</v>
      </c>
      <c r="F6" s="4" cm="1">
        <f t="array" ref="F6">_xlfn.IFS(H6="Plena",3,H6="Parcial",2,H6="Básica",1,H6="Mínima",0)</f>
        <v>2</v>
      </c>
      <c r="G6" s="6"/>
      <c r="H6" s="23" t="s">
        <v>20</v>
      </c>
      <c r="I6" s="23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" customFormat="1" ht="30" customHeight="1" x14ac:dyDescent="0.25">
      <c r="A7" s="8"/>
      <c r="B7" s="14" t="s">
        <v>2</v>
      </c>
      <c r="C7" s="3">
        <v>7</v>
      </c>
      <c r="D7" s="6"/>
      <c r="E7" s="14" t="s">
        <v>2</v>
      </c>
      <c r="F7" s="4" cm="1">
        <f t="array" ref="F7">_xlfn.IFS(H6="Plena",5,H6="Parcial",2,H6="Básica",0,H6="Mínima",0)</f>
        <v>2</v>
      </c>
      <c r="G7" s="6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s="1" customFormat="1" ht="30" customHeight="1" x14ac:dyDescent="0.25">
      <c r="A8" s="8"/>
      <c r="B8" s="14" t="s">
        <v>3</v>
      </c>
      <c r="C8" s="3">
        <v>1</v>
      </c>
      <c r="D8" s="6"/>
      <c r="E8" s="14" t="s">
        <v>3</v>
      </c>
      <c r="F8" s="4" cm="1">
        <f t="array" ref="F8">_xlfn.IFS(H6="Plena",6,H6="Parcial",3,H6="Básica",3,H6="Mínima",3)</f>
        <v>3</v>
      </c>
      <c r="G8" s="6"/>
      <c r="H8" s="20" t="s">
        <v>14</v>
      </c>
      <c r="I8" s="2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s="1" customFormat="1" ht="30" customHeight="1" x14ac:dyDescent="0.25">
      <c r="A9" s="8"/>
      <c r="B9" s="14" t="s">
        <v>4</v>
      </c>
      <c r="C9" s="3">
        <v>1</v>
      </c>
      <c r="D9" s="6"/>
      <c r="E9" s="14" t="s">
        <v>4</v>
      </c>
      <c r="F9" s="4" cm="1">
        <f t="array" ref="F9">_xlfn.IFS(H6="Plena",6,H6="Parcial",3,H6="Básica",0,H6="Mínima",0)</f>
        <v>3</v>
      </c>
      <c r="G9" s="6"/>
      <c r="H9" s="10" t="s">
        <v>15</v>
      </c>
      <c r="I9" s="4">
        <v>75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1" customFormat="1" ht="30" customHeight="1" x14ac:dyDescent="0.25">
      <c r="A10" s="8"/>
      <c r="B10" s="14" t="s">
        <v>5</v>
      </c>
      <c r="C10" s="3">
        <v>1</v>
      </c>
      <c r="D10" s="6"/>
      <c r="E10" s="14" t="s">
        <v>5</v>
      </c>
      <c r="F10" s="4" cm="1">
        <f t="array" ref="F10">_xlfn.IFS(H6="Plena",12,H6="Parcial",9,H6="Básica",7,H6="Mínima",4)</f>
        <v>9</v>
      </c>
      <c r="G10" s="6"/>
      <c r="H10" s="10" t="s">
        <v>16</v>
      </c>
      <c r="I10" s="4">
        <v>55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s="1" customFormat="1" ht="30" customHeight="1" x14ac:dyDescent="0.25">
      <c r="A11" s="8"/>
      <c r="B11" s="14" t="s">
        <v>6</v>
      </c>
      <c r="C11" s="3">
        <v>10</v>
      </c>
      <c r="D11" s="6"/>
      <c r="E11" s="14" t="s">
        <v>6</v>
      </c>
      <c r="F11" s="4" cm="1">
        <f t="array" ref="F11">_xlfn.IFS(H6="Plena",10,H6="Parcial",10,H6="Básica",4,H6="Mínima",4)</f>
        <v>10</v>
      </c>
      <c r="G11" s="6"/>
      <c r="H11" s="10" t="s">
        <v>17</v>
      </c>
      <c r="I11" s="4">
        <v>35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s="1" customFormat="1" ht="30" customHeight="1" x14ac:dyDescent="0.25">
      <c r="A12" s="8"/>
      <c r="B12" s="14" t="s">
        <v>7</v>
      </c>
      <c r="C12" s="3">
        <v>5</v>
      </c>
      <c r="D12" s="6"/>
      <c r="E12" s="14" t="s">
        <v>7</v>
      </c>
      <c r="F12" s="4" cm="1">
        <f t="array" ref="F12">_xlfn.IFS(H6="Plena",5,H6="Parcial",5,H6="Básica",4,H6="Mínima",0)</f>
        <v>5</v>
      </c>
      <c r="G12" s="6"/>
      <c r="H12" s="10" t="s">
        <v>18</v>
      </c>
      <c r="I12" s="4">
        <v>20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s="1" customFormat="1" ht="30" customHeight="1" x14ac:dyDescent="0.25">
      <c r="A13" s="8"/>
      <c r="B13" s="14" t="s">
        <v>8</v>
      </c>
      <c r="C13" s="3">
        <v>5</v>
      </c>
      <c r="D13" s="6"/>
      <c r="E13" s="14" t="s">
        <v>8</v>
      </c>
      <c r="F13" s="4" cm="1">
        <f t="array" ref="F13">_xlfn.IFS(H6="Plena",7,H6="Parcial",5,H6="Básica",4,H6="Mínima",0)</f>
        <v>5</v>
      </c>
      <c r="G13" s="6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1" customFormat="1" ht="30" customHeight="1" x14ac:dyDescent="0.25">
      <c r="A14" s="8"/>
      <c r="B14" s="14" t="s">
        <v>9</v>
      </c>
      <c r="C14" s="3">
        <v>3</v>
      </c>
      <c r="D14" s="6"/>
      <c r="E14" s="14" t="s">
        <v>9</v>
      </c>
      <c r="F14" s="4" cm="1">
        <f t="array" ref="F14">_xlfn.IFS(H6="Plena",3,H6="Parcial",3,H6="Básica",3,H6="Mínima",0)</f>
        <v>3</v>
      </c>
      <c r="G14" s="6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s="1" customFormat="1" ht="30" customHeight="1" x14ac:dyDescent="0.25">
      <c r="A15" s="8"/>
      <c r="B15" s="14" t="s">
        <v>10</v>
      </c>
      <c r="C15" s="3">
        <v>14</v>
      </c>
      <c r="D15" s="6"/>
      <c r="E15" s="14" t="s">
        <v>10</v>
      </c>
      <c r="F15" s="4" cm="1">
        <f t="array" ref="F15">_xlfn.IFS(H6="Plena",14,H6="Parcial",10,H6="Básica",7,H6="Mínima",6)</f>
        <v>10</v>
      </c>
      <c r="G15" s="6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s="1" customFormat="1" ht="30" customHeight="1" x14ac:dyDescent="0.25">
      <c r="A16" s="8"/>
      <c r="B16" s="14" t="s">
        <v>11</v>
      </c>
      <c r="C16" s="3">
        <v>4</v>
      </c>
      <c r="D16" s="6"/>
      <c r="E16" s="14" t="s">
        <v>11</v>
      </c>
      <c r="F16" s="4" cm="1">
        <f t="array" ref="F16">_xlfn.IFS(H6="Plena",4,H6="Parcial",2,H6="Básica",1,H6="Mínima",1)</f>
        <v>2</v>
      </c>
      <c r="G16" s="6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1" customFormat="1" ht="12" customHeight="1" x14ac:dyDescent="0.25">
      <c r="A17" s="8"/>
      <c r="B17" s="15"/>
      <c r="C17" s="18">
        <f>SUM(C6:C16)</f>
        <v>55</v>
      </c>
      <c r="D17" s="7"/>
      <c r="E17" s="15"/>
      <c r="F17" s="18">
        <f>SUM(F6:F16)</f>
        <v>54</v>
      </c>
      <c r="G17" s="6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s="1" customFormat="1" ht="24" customHeight="1" x14ac:dyDescent="0.25">
      <c r="A18" s="8"/>
      <c r="B18" s="2" t="s">
        <v>12</v>
      </c>
      <c r="C18" s="17" t="str">
        <f>_xlfn.CONCAT(SUM(C6:C16)," horas")</f>
        <v>55 horas</v>
      </c>
      <c r="D18" s="6"/>
      <c r="E18" s="16" t="s">
        <v>21</v>
      </c>
      <c r="F18" s="17" t="str">
        <f>_xlfn.CONCAT(_xlfn.IFS(H6="Plena",75,H6="Parcial",55,H6="Básica",35,H6="Mínima",20)," horas")</f>
        <v>55 horas</v>
      </c>
      <c r="G18" s="6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s="8" customFormat="1" ht="8.25" customHeight="1" x14ac:dyDescent="0.25">
      <c r="B19" s="24" t="str" cm="1">
        <f t="array" ref="B19">_xlfn.IFS(C17&lt;=F17,"Perfeito, você está dentro do limite planejado.",C17&gt;F17,"Cuidado, você está gastando tempo demais neste projeto")</f>
        <v>Cuidado, você está gastando tempo demais neste projeto</v>
      </c>
      <c r="C19" s="24"/>
      <c r="G19" s="13"/>
    </row>
    <row r="20" spans="1:26" s="8" customFormat="1" ht="33.75" customHeight="1" x14ac:dyDescent="0.25">
      <c r="B20" s="25"/>
      <c r="C20" s="25"/>
      <c r="G20" s="13"/>
    </row>
    <row r="21" spans="1:26" x14ac:dyDescent="0.25">
      <c r="B21" s="9"/>
      <c r="C21" s="9"/>
    </row>
    <row r="22" spans="1:26" x14ac:dyDescent="0.25">
      <c r="B22" s="9"/>
      <c r="C22" s="9"/>
    </row>
    <row r="23" spans="1:26" s="9" customFormat="1" x14ac:dyDescent="0.25">
      <c r="G23" s="12"/>
    </row>
    <row r="24" spans="1:26" s="9" customFormat="1" x14ac:dyDescent="0.25">
      <c r="G24" s="12"/>
    </row>
    <row r="25" spans="1:26" s="9" customFormat="1" x14ac:dyDescent="0.25">
      <c r="G25" s="12"/>
    </row>
    <row r="26" spans="1:26" s="9" customFormat="1" x14ac:dyDescent="0.25">
      <c r="G26" s="12"/>
    </row>
    <row r="27" spans="1:26" s="9" customFormat="1" x14ac:dyDescent="0.25">
      <c r="G27" s="12"/>
    </row>
    <row r="28" spans="1:26" s="9" customFormat="1" x14ac:dyDescent="0.25">
      <c r="G28" s="12"/>
    </row>
    <row r="29" spans="1:26" s="9" customFormat="1" x14ac:dyDescent="0.25">
      <c r="G29" s="12"/>
    </row>
    <row r="30" spans="1:26" s="9" customFormat="1" x14ac:dyDescent="0.25">
      <c r="G30" s="12"/>
    </row>
    <row r="31" spans="1:26" s="9" customFormat="1" x14ac:dyDescent="0.25">
      <c r="G31" s="12"/>
    </row>
    <row r="32" spans="1:26" s="9" customFormat="1" x14ac:dyDescent="0.25">
      <c r="G32" s="12"/>
    </row>
    <row r="33" spans="7:7" s="9" customFormat="1" x14ac:dyDescent="0.25">
      <c r="G33" s="12"/>
    </row>
    <row r="34" spans="7:7" s="9" customFormat="1" x14ac:dyDescent="0.25">
      <c r="G34" s="12"/>
    </row>
    <row r="35" spans="7:7" s="9" customFormat="1" x14ac:dyDescent="0.25">
      <c r="G35" s="12"/>
    </row>
    <row r="36" spans="7:7" s="9" customFormat="1" x14ac:dyDescent="0.25">
      <c r="G36" s="12"/>
    </row>
    <row r="37" spans="7:7" s="9" customFormat="1" x14ac:dyDescent="0.25">
      <c r="G37" s="12"/>
    </row>
    <row r="38" spans="7:7" s="9" customFormat="1" x14ac:dyDescent="0.25">
      <c r="G38" s="12"/>
    </row>
    <row r="39" spans="7:7" s="9" customFormat="1" x14ac:dyDescent="0.25">
      <c r="G39" s="12"/>
    </row>
    <row r="40" spans="7:7" s="9" customFormat="1" x14ac:dyDescent="0.25">
      <c r="G40" s="12"/>
    </row>
    <row r="41" spans="7:7" s="9" customFormat="1" x14ac:dyDescent="0.25">
      <c r="G41" s="12"/>
    </row>
    <row r="42" spans="7:7" s="9" customFormat="1" x14ac:dyDescent="0.25">
      <c r="G42" s="12"/>
    </row>
    <row r="43" spans="7:7" s="9" customFormat="1" x14ac:dyDescent="0.25">
      <c r="G43" s="12"/>
    </row>
    <row r="44" spans="7:7" s="9" customFormat="1" x14ac:dyDescent="0.25">
      <c r="G44" s="12"/>
    </row>
    <row r="45" spans="7:7" s="9" customFormat="1" x14ac:dyDescent="0.25">
      <c r="G45" s="12"/>
    </row>
    <row r="46" spans="7:7" s="9" customFormat="1" x14ac:dyDescent="0.25">
      <c r="G46" s="12"/>
    </row>
    <row r="47" spans="7:7" s="9" customFormat="1" x14ac:dyDescent="0.25">
      <c r="G47" s="12"/>
    </row>
    <row r="48" spans="7:7" s="9" customFormat="1" x14ac:dyDescent="0.25">
      <c r="G48" s="12"/>
    </row>
    <row r="49" spans="7:7" s="9" customFormat="1" x14ac:dyDescent="0.25">
      <c r="G49" s="12"/>
    </row>
    <row r="50" spans="7:7" s="9" customFormat="1" x14ac:dyDescent="0.25">
      <c r="G50" s="12"/>
    </row>
    <row r="51" spans="7:7" s="9" customFormat="1" x14ac:dyDescent="0.25">
      <c r="G51" s="12"/>
    </row>
    <row r="52" spans="7:7" s="9" customFormat="1" x14ac:dyDescent="0.25">
      <c r="G52" s="12"/>
    </row>
    <row r="53" spans="7:7" s="9" customFormat="1" x14ac:dyDescent="0.25">
      <c r="G53" s="12"/>
    </row>
    <row r="54" spans="7:7" s="9" customFormat="1" x14ac:dyDescent="0.25">
      <c r="G54" s="12"/>
    </row>
    <row r="55" spans="7:7" s="9" customFormat="1" x14ac:dyDescent="0.25">
      <c r="G55" s="12"/>
    </row>
    <row r="56" spans="7:7" s="9" customFormat="1" x14ac:dyDescent="0.25">
      <c r="G56" s="12"/>
    </row>
  </sheetData>
  <mergeCells count="6">
    <mergeCell ref="B19:C20"/>
    <mergeCell ref="B5:C5"/>
    <mergeCell ref="E5:F5"/>
    <mergeCell ref="H8:I8"/>
    <mergeCell ref="H5:I5"/>
    <mergeCell ref="H6:I6"/>
  </mergeCells>
  <conditionalFormatting sqref="C6">
    <cfRule type="cellIs" dxfId="33" priority="32" operator="greaterThan">
      <formula>$F$6+$F$6*0.5</formula>
    </cfRule>
    <cfRule type="cellIs" dxfId="32" priority="33" operator="between">
      <formula>$F$6+$F$6*0.01</formula>
      <formula>$F$6+$F$6*0.5</formula>
    </cfRule>
    <cfRule type="cellIs" dxfId="31" priority="35" operator="lessThanOrEqual">
      <formula>$F$6</formula>
    </cfRule>
  </conditionalFormatting>
  <conditionalFormatting sqref="C7">
    <cfRule type="cellIs" dxfId="30" priority="29" operator="greaterThan">
      <formula>$F$7+$F$7*0.5</formula>
    </cfRule>
    <cfRule type="cellIs" dxfId="29" priority="30" operator="between">
      <formula>$F$7+$F$7*0.01</formula>
      <formula>$F$7+$F$7*0.5</formula>
    </cfRule>
    <cfRule type="cellIs" dxfId="28" priority="31" operator="lessThanOrEqual">
      <formula>$F$7</formula>
    </cfRule>
  </conditionalFormatting>
  <conditionalFormatting sqref="C8">
    <cfRule type="cellIs" dxfId="27" priority="26" operator="greaterThan">
      <formula>$F$8+$F$8*0.5</formula>
    </cfRule>
    <cfRule type="cellIs" dxfId="26" priority="27" operator="between">
      <formula>$F$8+$F$8*0.01</formula>
      <formula>$F$8+$F$8*0.5</formula>
    </cfRule>
    <cfRule type="cellIs" dxfId="25" priority="28" operator="lessThanOrEqual">
      <formula>$F$8</formula>
    </cfRule>
  </conditionalFormatting>
  <conditionalFormatting sqref="C9">
    <cfRule type="cellIs" dxfId="24" priority="23" operator="greaterThan">
      <formula>$F$9+$F$9*0.5</formula>
    </cfRule>
    <cfRule type="cellIs" dxfId="23" priority="24" operator="between">
      <formula>$F$9+$F$9*0.01</formula>
      <formula>$F$9+$F$9*0.5</formula>
    </cfRule>
    <cfRule type="cellIs" dxfId="22" priority="25" operator="lessThanOrEqual">
      <formula>$F$9</formula>
    </cfRule>
  </conditionalFormatting>
  <conditionalFormatting sqref="C10">
    <cfRule type="cellIs" dxfId="21" priority="20" operator="greaterThan">
      <formula>$F$10+$F$10*0.5</formula>
    </cfRule>
    <cfRule type="cellIs" dxfId="20" priority="21" operator="between">
      <formula>$F$10+$F$10*0.01</formula>
      <formula>$F$10+$F$10*0.5</formula>
    </cfRule>
    <cfRule type="cellIs" dxfId="19" priority="22" operator="lessThanOrEqual">
      <formula>$F$10</formula>
    </cfRule>
  </conditionalFormatting>
  <conditionalFormatting sqref="C11">
    <cfRule type="cellIs" dxfId="18" priority="17" operator="greaterThan">
      <formula>$F$11+$F$11*0.5</formula>
    </cfRule>
    <cfRule type="cellIs" dxfId="17" priority="18" operator="between">
      <formula>$F$11+$F$11*0.01</formula>
      <formula>$F$11+$F$11*0.5</formula>
    </cfRule>
    <cfRule type="cellIs" dxfId="16" priority="19" operator="lessThanOrEqual">
      <formula>$F$11</formula>
    </cfRule>
  </conditionalFormatting>
  <conditionalFormatting sqref="C12">
    <cfRule type="cellIs" dxfId="15" priority="14" operator="greaterThan">
      <formula>$F$12+$F$12*0.5</formula>
    </cfRule>
    <cfRule type="cellIs" dxfId="14" priority="15" operator="between">
      <formula>$F$12+$F$12*0.01</formula>
      <formula>$F$12+$F$12*0.5</formula>
    </cfRule>
    <cfRule type="cellIs" dxfId="13" priority="16" operator="lessThanOrEqual">
      <formula>$F$12</formula>
    </cfRule>
  </conditionalFormatting>
  <conditionalFormatting sqref="C13">
    <cfRule type="cellIs" dxfId="12" priority="11" operator="greaterThan">
      <formula>$F$13+$F$13*0.5</formula>
    </cfRule>
    <cfRule type="cellIs" dxfId="11" priority="12" operator="between">
      <formula>$F$13+$F$13*0.01</formula>
      <formula>$F$13+$F$13*0.5</formula>
    </cfRule>
    <cfRule type="cellIs" dxfId="10" priority="13" operator="lessThanOrEqual">
      <formula>$F$13</formula>
    </cfRule>
  </conditionalFormatting>
  <conditionalFormatting sqref="C14">
    <cfRule type="cellIs" dxfId="9" priority="8" operator="greaterThan">
      <formula>$F$14+$F$14*0.5</formula>
    </cfRule>
    <cfRule type="cellIs" dxfId="8" priority="9" operator="between">
      <formula>$F$14+$F$14*0.01</formula>
      <formula>$F$14+$F$14*0.5</formula>
    </cfRule>
    <cfRule type="cellIs" dxfId="7" priority="10" operator="lessThanOrEqual">
      <formula>$F$14</formula>
    </cfRule>
  </conditionalFormatting>
  <conditionalFormatting sqref="C15">
    <cfRule type="cellIs" dxfId="6" priority="5" operator="greaterThan">
      <formula>$F$15+$F$15*0.5</formula>
    </cfRule>
    <cfRule type="cellIs" dxfId="5" priority="6" operator="between">
      <formula>$F$15+$F$15*0.01</formula>
      <formula>$F$15+$F$15*0.5</formula>
    </cfRule>
    <cfRule type="cellIs" dxfId="4" priority="7" operator="lessThanOrEqual">
      <formula>$F$15</formula>
    </cfRule>
  </conditionalFormatting>
  <conditionalFormatting sqref="C16">
    <cfRule type="cellIs" dxfId="3" priority="2" operator="greaterThan">
      <formula>$F$16+$F$16*0.5</formula>
    </cfRule>
    <cfRule type="cellIs" dxfId="2" priority="3" operator="between">
      <formula>$F$16+$F$16*0.01</formula>
      <formula>$F$16+$F$16*0.5</formula>
    </cfRule>
    <cfRule type="cellIs" dxfId="1" priority="4" operator="lessThanOrEqual">
      <formula>$F$16</formula>
    </cfRule>
  </conditionalFormatting>
  <conditionalFormatting sqref="B19:C20">
    <cfRule type="expression" dxfId="0" priority="1">
      <formula>$C$17&gt;$F$17</formula>
    </cfRule>
  </conditionalFormatting>
  <dataValidations count="1">
    <dataValidation type="list" allowBlank="1" showInputMessage="1" showErrorMessage="1" sqref="H6" xr:uid="{EB51494B-33A1-4515-8FFD-D89C4E6E0EE1}">
      <formula1>"Plena, Parcial, Básica, Mínima"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1200" verticalDpi="1200" r:id="rId1"/>
  <ignoredErrors>
    <ignoredError sqref="F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Timesheet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 Gambeta</dc:creator>
  <cp:lastModifiedBy>Vinicius Gambeta</cp:lastModifiedBy>
  <dcterms:created xsi:type="dcterms:W3CDTF">2022-05-10T19:30:32Z</dcterms:created>
  <dcterms:modified xsi:type="dcterms:W3CDTF">2022-05-11T12:23:52Z</dcterms:modified>
</cp:coreProperties>
</file>