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aveira/Library/Mobile Documents/com~apple~CloudDocs/1. ROCKET/2. Clientes/Ricardo Martins My Broker/MCE/"/>
    </mc:Choice>
  </mc:AlternateContent>
  <xr:revisionPtr revIDLastSave="0" documentId="13_ncr:1_{C11CB70F-56F6-DB4F-8F1B-3C0067AA14D1}" xr6:coauthVersionLast="47" xr6:coauthVersionMax="47" xr10:uidLastSave="{00000000-0000-0000-0000-000000000000}"/>
  <bookViews>
    <workbookView xWindow="1420" yWindow="2900" windowWidth="35160" windowHeight="17600" xr2:uid="{0D34D059-6E39-B14C-B9B1-B78003B7EAC9}"/>
  </bookViews>
  <sheets>
    <sheet name="Dashboard de venda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17" i="1"/>
  <c r="F18" i="1"/>
  <c r="F19" i="1"/>
  <c r="F20" i="1"/>
  <c r="F21" i="1"/>
  <c r="F22" i="1"/>
  <c r="F23" i="1"/>
  <c r="F24" i="1"/>
  <c r="F25" i="1"/>
  <c r="F26" i="1"/>
  <c r="F27" i="1"/>
  <c r="F28" i="1"/>
  <c r="F17" i="1"/>
  <c r="G29" i="1"/>
  <c r="E29" i="1"/>
  <c r="C29" i="1"/>
  <c r="D18" i="1"/>
  <c r="D19" i="1"/>
  <c r="D20" i="1"/>
  <c r="D21" i="1"/>
  <c r="D22" i="1"/>
  <c r="D23" i="1"/>
  <c r="D24" i="1"/>
  <c r="D25" i="1"/>
  <c r="D26" i="1"/>
  <c r="D27" i="1"/>
  <c r="D28" i="1"/>
  <c r="D17" i="1"/>
  <c r="D29" i="1" l="1"/>
  <c r="F29" i="1"/>
</calcChain>
</file>

<file path=xl/sharedStrings.xml><?xml version="1.0" encoding="utf-8"?>
<sst xmlns="http://schemas.openxmlformats.org/spreadsheetml/2006/main" count="27" uniqueCount="24">
  <si>
    <t>Nome:</t>
  </si>
  <si>
    <t>PERÍODO:</t>
  </si>
  <si>
    <t>Principais metas:</t>
  </si>
  <si>
    <t xml:space="preserve">VGV por mês </t>
  </si>
  <si>
    <t>%</t>
  </si>
  <si>
    <t>DASHBOARD DO CORRETOR DE IMÓVEIS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</si>
  <si>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</si>
  <si>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</si>
  <si>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</si>
  <si>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</si>
  <si>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</si>
  <si>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</si>
  <si>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</si>
  <si>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</si>
  <si>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</si>
  <si>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</si>
  <si>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</si>
  <si>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</si>
  <si>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Meta 2021</t>
  </si>
  <si>
    <t>Acumulado</t>
  </si>
  <si>
    <t>Realizado (Ano - 1)</t>
  </si>
  <si>
    <t>Realizado</t>
  </si>
  <si>
    <t>Planejado</t>
  </si>
  <si>
    <t xml:space="preserve">Este Dashboard tem o objetivo de monitorar a sua performance em VGV, para que você faça o seu planejamento, mensurando objetivamente o seu desempenho.
Preencha o campo REALIZADO ANO - 1, e o PLANEJADO e observe a variação de performance de um ano para o outro, e após virar o mês, faça o comparativo entre o planejado e o realizado do mês atual.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</si>
</sst>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6]d\-mmm\-yy;@"/>
    <numFmt numFmtId="165" formatCode="#,##0_ ;\-#,##0\ 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theme="1"/>
      <name val="Arial Black"/>
      <family val="2"/>
    </font>
    <font>
      <b/>
      <sz val="11"/>
      <color indexed="10"/>
      <name val="Arial Black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49" fontId="4" fillId="2" borderId="12" xfId="0" applyNumberFormat="1" applyFont="1" applyFill="1" applyBorder="1" applyProtection="1">
      <protection locked="0"/>
    </xf>
    <xf numFmtId="165" fontId="3" fillId="2" borderId="12" xfId="1" applyNumberFormat="1" applyFont="1" applyFill="1" applyBorder="1" applyAlignment="1" applyProtection="1">
      <alignment horizontal="center"/>
      <protection locked="0"/>
    </xf>
    <xf numFmtId="9" fontId="3" fillId="2" borderId="12" xfId="2" applyFont="1" applyFill="1" applyBorder="1" applyAlignment="1" applyProtection="1">
      <alignment horizontal="center"/>
    </xf>
    <xf numFmtId="165" fontId="3" fillId="2" borderId="12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/>
    <xf numFmtId="0" fontId="3" fillId="2" borderId="2" xfId="0" applyFont="1" applyFill="1" applyBorder="1" applyProtection="1"/>
    <xf numFmtId="0" fontId="10" fillId="2" borderId="1" xfId="0" applyFont="1" applyFill="1" applyBorder="1" applyAlignment="1" applyProtection="1">
      <alignment vertical="center" wrapText="1"/>
    </xf>
    <xf numFmtId="0" fontId="10" fillId="2" borderId="3" xfId="0" applyFont="1" applyFill="1" applyBorder="1" applyAlignment="1" applyProtection="1">
      <alignment vertical="center" wrapText="1"/>
    </xf>
    <xf numFmtId="0" fontId="10" fillId="2" borderId="2" xfId="0" applyFont="1" applyFill="1" applyBorder="1" applyAlignment="1" applyProtection="1">
      <alignment vertical="center" wrapText="1"/>
    </xf>
    <xf numFmtId="0" fontId="3" fillId="2" borderId="0" xfId="0" applyFont="1" applyFill="1" applyProtection="1"/>
    <xf numFmtId="0" fontId="3" fillId="2" borderId="4" xfId="0" applyFont="1" applyFill="1" applyBorder="1" applyProtection="1"/>
    <xf numFmtId="0" fontId="3" fillId="2" borderId="5" xfId="0" applyFont="1" applyFill="1" applyBorder="1" applyProtection="1"/>
    <xf numFmtId="0" fontId="10" fillId="2" borderId="4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0" fillId="2" borderId="5" xfId="0" applyFont="1" applyFill="1" applyBorder="1" applyAlignment="1" applyProtection="1">
      <alignment vertical="center" wrapText="1"/>
    </xf>
    <xf numFmtId="0" fontId="3" fillId="2" borderId="6" xfId="0" applyFont="1" applyFill="1" applyBorder="1" applyProtection="1"/>
    <xf numFmtId="0" fontId="3" fillId="2" borderId="7" xfId="0" applyFont="1" applyFill="1" applyBorder="1" applyProtection="1"/>
    <xf numFmtId="0" fontId="10" fillId="2" borderId="6" xfId="0" applyFont="1" applyFill="1" applyBorder="1" applyAlignment="1" applyProtection="1">
      <alignment vertical="center" wrapText="1"/>
    </xf>
    <xf numFmtId="0" fontId="10" fillId="2" borderId="8" xfId="0" applyFont="1" applyFill="1" applyBorder="1" applyAlignment="1" applyProtection="1">
      <alignment vertical="center" wrapText="1"/>
    </xf>
    <xf numFmtId="0" fontId="10" fillId="2" borderId="7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4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 vertical="center"/>
    </xf>
    <xf numFmtId="164" fontId="6" fillId="2" borderId="0" xfId="0" applyNumberFormat="1" applyFont="1" applyFill="1" applyProtection="1"/>
    <xf numFmtId="0" fontId="7" fillId="3" borderId="0" xfId="0" applyFont="1" applyFill="1" applyAlignment="1" applyProtection="1">
      <alignment horizontal="center"/>
    </xf>
    <xf numFmtId="0" fontId="5" fillId="2" borderId="0" xfId="0" applyFont="1" applyFill="1" applyProtection="1"/>
    <xf numFmtId="0" fontId="5" fillId="2" borderId="1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/>
    </xf>
    <xf numFmtId="0" fontId="8" fillId="2" borderId="12" xfId="0" applyFont="1" applyFill="1" applyBorder="1" applyAlignment="1" applyProtection="1">
      <alignment horizontal="center" vertical="center" wrapText="1"/>
    </xf>
    <xf numFmtId="165" fontId="3" fillId="2" borderId="12" xfId="0" applyNumberFormat="1" applyFont="1" applyFill="1" applyBorder="1" applyProtection="1"/>
    <xf numFmtId="0" fontId="9" fillId="2" borderId="0" xfId="0" applyFont="1" applyFill="1" applyAlignment="1" applyProtection="1"/>
    <xf numFmtId="165" fontId="10" fillId="2" borderId="12" xfId="1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224287</xdr:colOff>
      <xdr:row>15</xdr:row>
      <xdr:rowOff>34506</xdr:rowOff>
    </xdr:from>
    <xdr:to>
      <xdr:col>7</xdr:col>
      <xdr:colOff>293298</xdr:colOff>
      <xdr:row>15</xdr:row>
      <xdr:rowOff>155275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0CD2241-216E-AF49-AAAE-431093C2F498}"/>
            </a:ext>
          </a:extLst>
        </xdr:cNvPr>
        <xdr:cNvSpPr>
          <a:spLocks noChangeArrowheads="1"/>
        </xdr:cNvSpPr>
      </xdr:nvSpPr>
      <xdr:spPr bwMode="auto">
        <a:xfrm>
          <a:off x="5659887" y="3273006"/>
          <a:ext cx="69011" cy="120769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167379</xdr:colOff>
      <xdr:row>1</xdr:row>
      <xdr:rowOff>44943</xdr:rowOff>
    </xdr:from>
    <xdr:to>
      <xdr:col>2</xdr:col>
      <xdr:colOff>1162673</xdr:colOff>
      <xdr:row>8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38BFAF-B5FA-1F42-979D-1669F758F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79" y="239676"/>
          <a:ext cx="2400761" cy="1318191"/>
        </a:xfrm>
        <a:prstGeom prst="rect">
          <a:avLst/>
        </a:prstGeom>
      </xdr:spPr>
    </xdr:pic>
    <xdr:clientData/>
  </xdr:twoCellAnchor>
  <xdr:twoCellAnchor>
    <xdr:from>
      <xdr:col>3</xdr:col>
      <xdr:colOff>242914</xdr:colOff>
      <xdr:row>15</xdr:row>
      <xdr:rowOff>38740</xdr:rowOff>
    </xdr:from>
    <xdr:to>
      <xdr:col>3</xdr:col>
      <xdr:colOff>397933</xdr:colOff>
      <xdr:row>15</xdr:row>
      <xdr:rowOff>177801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E77FE2CE-F112-5A4B-AF90-016310F8ECA0}"/>
            </a:ext>
          </a:extLst>
        </xdr:cNvPr>
        <xdr:cNvSpPr>
          <a:spLocks noChangeArrowheads="1"/>
        </xdr:cNvSpPr>
      </xdr:nvSpPr>
      <xdr:spPr bwMode="auto">
        <a:xfrm>
          <a:off x="2918381" y="3569340"/>
          <a:ext cx="155019" cy="139061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224287</xdr:colOff>
      <xdr:row>15</xdr:row>
      <xdr:rowOff>34506</xdr:rowOff>
    </xdr:from>
    <xdr:to>
      <xdr:col>5</xdr:col>
      <xdr:colOff>293298</xdr:colOff>
      <xdr:row>15</xdr:row>
      <xdr:rowOff>155275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7401A317-1E21-644A-9919-D64806AA896F}"/>
            </a:ext>
          </a:extLst>
        </xdr:cNvPr>
        <xdr:cNvSpPr>
          <a:spLocks noChangeArrowheads="1"/>
        </xdr:cNvSpPr>
      </xdr:nvSpPr>
      <xdr:spPr bwMode="auto">
        <a:xfrm>
          <a:off x="7361687" y="2726906"/>
          <a:ext cx="69011" cy="120769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1891-E00E-C346-AD35-856A73EE3CFA}">
  <dimension ref="B2:H31"/>
  <sheetViews>
    <sheetView tabSelected="1" zoomScale="150" zoomScaleNormal="150" workbookViewId="0">
      <selection activeCell="G26" sqref="G26"/>
    </sheetView>
  </sheetViews>
  <sheetFormatPr baseColWidth="10" defaultColWidth="8.83203125" defaultRowHeight="15" x14ac:dyDescent="0.2"/>
  <cols>
    <col min="1" max="1" width="2.5" style="10" customWidth="1"/>
    <col min="2" max="8" width="15.83203125" style="10" customWidth="1"/>
    <col min="9" max="16384" width="8.83203125" style="10"/>
  </cols>
  <sheetData>
    <row r="2" spans="2:8" x14ac:dyDescent="0.2">
      <c r="B2" s="5"/>
      <c r="C2" s="6"/>
      <c r="D2" s="7" t="s">
        <v>23</v>
      </c>
      <c r="E2" s="8"/>
      <c r="F2" s="8"/>
      <c r="G2" s="8"/>
      <c r="H2" s="9"/>
    </row>
    <row r="3" spans="2:8" x14ac:dyDescent="0.2">
      <c r="B3" s="11"/>
      <c r="C3" s="12"/>
      <c r="D3" s="13"/>
      <c r="E3" s="14"/>
      <c r="F3" s="14"/>
      <c r="G3" s="14"/>
      <c r="H3" s="15"/>
    </row>
    <row r="4" spans="2:8" x14ac:dyDescent="0.2">
      <c r="B4" s="11"/>
      <c r="C4" s="12"/>
      <c r="D4" s="13"/>
      <c r="E4" s="14"/>
      <c r="F4" s="14"/>
      <c r="G4" s="14"/>
      <c r="H4" s="15"/>
    </row>
    <row r="5" spans="2:8" x14ac:dyDescent="0.2">
      <c r="B5" s="11"/>
      <c r="C5" s="12"/>
      <c r="D5" s="13"/>
      <c r="E5" s="14"/>
      <c r="F5" s="14"/>
      <c r="G5" s="14"/>
      <c r="H5" s="15"/>
    </row>
    <row r="6" spans="2:8" x14ac:dyDescent="0.2">
      <c r="B6" s="11"/>
      <c r="C6" s="12"/>
      <c r="D6" s="13"/>
      <c r="E6" s="14"/>
      <c r="F6" s="14"/>
      <c r="G6" s="14"/>
      <c r="H6" s="15"/>
    </row>
    <row r="7" spans="2:8" x14ac:dyDescent="0.2">
      <c r="B7" s="11"/>
      <c r="C7" s="12"/>
      <c r="D7" s="13"/>
      <c r="E7" s="14"/>
      <c r="F7" s="14"/>
      <c r="G7" s="14"/>
      <c r="H7" s="15"/>
    </row>
    <row r="8" spans="2:8" x14ac:dyDescent="0.2">
      <c r="B8" s="16"/>
      <c r="C8" s="17"/>
      <c r="D8" s="18"/>
      <c r="E8" s="19"/>
      <c r="F8" s="19"/>
      <c r="G8" s="19"/>
      <c r="H8" s="20"/>
    </row>
    <row r="9" spans="2:8" s="26" customFormat="1" ht="14" x14ac:dyDescent="0.15">
      <c r="B9" s="21" t="s">
        <v>0</v>
      </c>
      <c r="C9" s="22"/>
      <c r="D9" s="23"/>
      <c r="E9" s="24"/>
      <c r="F9" s="21" t="s">
        <v>1</v>
      </c>
      <c r="G9" s="22"/>
      <c r="H9" s="25"/>
    </row>
    <row r="10" spans="2:8" s="26" customFormat="1" ht="14" x14ac:dyDescent="0.15">
      <c r="B10" s="27"/>
      <c r="C10" s="28"/>
      <c r="D10" s="28"/>
      <c r="F10" s="29"/>
      <c r="G10" s="30"/>
    </row>
    <row r="11" spans="2:8" x14ac:dyDescent="0.2">
      <c r="B11" s="31" t="s">
        <v>5</v>
      </c>
      <c r="C11" s="31"/>
      <c r="D11" s="31"/>
      <c r="E11" s="31"/>
      <c r="F11" s="31"/>
      <c r="G11" s="31"/>
      <c r="H11" s="31"/>
    </row>
    <row r="13" spans="2:8" x14ac:dyDescent="0.2">
      <c r="B13" s="32" t="s">
        <v>2</v>
      </c>
    </row>
    <row r="14" spans="2:8" ht="16" thickBot="1" x14ac:dyDescent="0.25"/>
    <row r="15" spans="2:8" ht="16" thickBot="1" x14ac:dyDescent="0.25">
      <c r="B15" s="33" t="s">
        <v>3</v>
      </c>
      <c r="C15" s="34" t="s">
        <v>20</v>
      </c>
      <c r="D15" s="35"/>
      <c r="E15" s="36" t="s">
        <v>18</v>
      </c>
      <c r="F15" s="37"/>
      <c r="G15" s="37"/>
      <c r="H15" s="38"/>
    </row>
    <row r="16" spans="2:8" x14ac:dyDescent="0.2">
      <c r="B16" s="39"/>
      <c r="C16" s="40" t="s">
        <v>21</v>
      </c>
      <c r="D16" s="40" t="s">
        <v>4</v>
      </c>
      <c r="E16" s="40" t="s">
        <v>22</v>
      </c>
      <c r="F16" s="40" t="s">
        <v>4</v>
      </c>
      <c r="G16" s="40" t="s">
        <v>21</v>
      </c>
      <c r="H16" s="40" t="s">
        <v>4</v>
      </c>
    </row>
    <row r="17" spans="2:8" x14ac:dyDescent="0.2">
      <c r="B17" s="1" t="s">
        <v>6</v>
      </c>
      <c r="C17" s="4">
        <v>200000</v>
      </c>
      <c r="D17" s="3">
        <f>((G17-C17)/C17)</f>
        <v>-1</v>
      </c>
      <c r="E17" s="2">
        <v>300000</v>
      </c>
      <c r="F17" s="3">
        <f>((E17-C17)/E17)</f>
        <v>0.33333333333333331</v>
      </c>
      <c r="G17" s="2">
        <v>0</v>
      </c>
      <c r="H17" s="3">
        <f>((G17-E17)/E17)</f>
        <v>-1</v>
      </c>
    </row>
    <row r="18" spans="2:8" x14ac:dyDescent="0.2">
      <c r="B18" s="1" t="s">
        <v>7</v>
      </c>
      <c r="C18" s="44">
        <v>300000</v>
      </c>
      <c r="D18" s="3">
        <f>((G18-C18)/C18)</f>
        <v>-1</v>
      </c>
      <c r="E18" s="2">
        <v>350000</v>
      </c>
      <c r="F18" s="3">
        <f t="shared" ref="F18:F29" si="0">((E18-C18)/E18)</f>
        <v>0.14285714285714285</v>
      </c>
      <c r="G18" s="2">
        <v>0</v>
      </c>
      <c r="H18" s="3">
        <f t="shared" ref="H18:H29" si="1">((G18-E18)/E18)</f>
        <v>-1</v>
      </c>
    </row>
    <row r="19" spans="2:8" x14ac:dyDescent="0.2">
      <c r="B19" s="1" t="s">
        <v>8</v>
      </c>
      <c r="C19" s="4">
        <v>500000</v>
      </c>
      <c r="D19" s="3">
        <f>((G19-C19)/C19)</f>
        <v>-1</v>
      </c>
      <c r="E19" s="2">
        <v>400000</v>
      </c>
      <c r="F19" s="3">
        <f t="shared" si="0"/>
        <v>-0.25</v>
      </c>
      <c r="G19" s="2">
        <v>0</v>
      </c>
      <c r="H19" s="3">
        <f t="shared" si="1"/>
        <v>-1</v>
      </c>
    </row>
    <row r="20" spans="2:8" x14ac:dyDescent="0.2">
      <c r="B20" s="1" t="s">
        <v>9</v>
      </c>
      <c r="C20" s="44">
        <v>300000</v>
      </c>
      <c r="D20" s="3">
        <f>((G20-C20)/C20)</f>
        <v>-1</v>
      </c>
      <c r="E20" s="2">
        <v>500000</v>
      </c>
      <c r="F20" s="3">
        <f t="shared" si="0"/>
        <v>0.4</v>
      </c>
      <c r="G20" s="2">
        <v>0</v>
      </c>
      <c r="H20" s="3">
        <f t="shared" si="1"/>
        <v>-1</v>
      </c>
    </row>
    <row r="21" spans="2:8" x14ac:dyDescent="0.2">
      <c r="B21" s="1" t="s">
        <v>10</v>
      </c>
      <c r="C21" s="44">
        <v>500000</v>
      </c>
      <c r="D21" s="3">
        <f>((G21-C21)/C21)</f>
        <v>-1</v>
      </c>
      <c r="E21" s="2">
        <v>300000</v>
      </c>
      <c r="F21" s="3">
        <f t="shared" si="0"/>
        <v>-0.66666666666666663</v>
      </c>
      <c r="G21" s="2">
        <v>0</v>
      </c>
      <c r="H21" s="3">
        <f t="shared" si="1"/>
        <v>-1</v>
      </c>
    </row>
    <row r="22" spans="2:8" x14ac:dyDescent="0.2">
      <c r="B22" s="1" t="s">
        <v>11</v>
      </c>
      <c r="C22" s="44">
        <v>300000</v>
      </c>
      <c r="D22" s="3">
        <f>((G22-C22)/C22)</f>
        <v>-1</v>
      </c>
      <c r="E22" s="2">
        <v>600000</v>
      </c>
      <c r="F22" s="3">
        <f t="shared" si="0"/>
        <v>0.5</v>
      </c>
      <c r="G22" s="2">
        <v>0</v>
      </c>
      <c r="H22" s="3">
        <f t="shared" si="1"/>
        <v>-1</v>
      </c>
    </row>
    <row r="23" spans="2:8" x14ac:dyDescent="0.2">
      <c r="B23" s="1" t="s">
        <v>12</v>
      </c>
      <c r="C23" s="44">
        <v>400000</v>
      </c>
      <c r="D23" s="3">
        <f>((G23-C23)/C23)</f>
        <v>-1</v>
      </c>
      <c r="E23" s="2">
        <v>500000</v>
      </c>
      <c r="F23" s="3">
        <f t="shared" si="0"/>
        <v>0.2</v>
      </c>
      <c r="G23" s="2">
        <v>0</v>
      </c>
      <c r="H23" s="3">
        <f t="shared" si="1"/>
        <v>-1</v>
      </c>
    </row>
    <row r="24" spans="2:8" x14ac:dyDescent="0.2">
      <c r="B24" s="1" t="s">
        <v>13</v>
      </c>
      <c r="C24" s="44">
        <v>200000</v>
      </c>
      <c r="D24" s="3">
        <f>((G24-C24)/C24)</f>
        <v>-1</v>
      </c>
      <c r="E24" s="2">
        <v>350000</v>
      </c>
      <c r="F24" s="3">
        <f t="shared" si="0"/>
        <v>0.42857142857142855</v>
      </c>
      <c r="G24" s="2">
        <v>0</v>
      </c>
      <c r="H24" s="3">
        <f t="shared" si="1"/>
        <v>-1</v>
      </c>
    </row>
    <row r="25" spans="2:8" x14ac:dyDescent="0.2">
      <c r="B25" s="1" t="s">
        <v>14</v>
      </c>
      <c r="C25" s="44">
        <v>120000</v>
      </c>
      <c r="D25" s="3">
        <f>((G25-C25)/C25)</f>
        <v>-1</v>
      </c>
      <c r="E25" s="2">
        <v>200000</v>
      </c>
      <c r="F25" s="3">
        <f t="shared" si="0"/>
        <v>0.4</v>
      </c>
      <c r="G25" s="2">
        <v>0</v>
      </c>
      <c r="H25" s="3">
        <f t="shared" si="1"/>
        <v>-1</v>
      </c>
    </row>
    <row r="26" spans="2:8" x14ac:dyDescent="0.2">
      <c r="B26" s="1" t="s">
        <v>15</v>
      </c>
      <c r="C26" s="44">
        <v>360000</v>
      </c>
      <c r="D26" s="3">
        <f>((G26-C26)/C26)</f>
        <v>-1</v>
      </c>
      <c r="E26" s="2">
        <v>500000</v>
      </c>
      <c r="F26" s="3">
        <f t="shared" si="0"/>
        <v>0.28000000000000003</v>
      </c>
      <c r="G26" s="2">
        <v>0</v>
      </c>
      <c r="H26" s="3">
        <f t="shared" si="1"/>
        <v>-1</v>
      </c>
    </row>
    <row r="27" spans="2:8" x14ac:dyDescent="0.2">
      <c r="B27" s="1" t="s">
        <v>16</v>
      </c>
      <c r="C27" s="44">
        <v>300000</v>
      </c>
      <c r="D27" s="3">
        <f>((G27-C27)/C27)</f>
        <v>-1</v>
      </c>
      <c r="E27" s="2">
        <v>300000</v>
      </c>
      <c r="F27" s="3">
        <f t="shared" si="0"/>
        <v>0</v>
      </c>
      <c r="G27" s="2">
        <v>0</v>
      </c>
      <c r="H27" s="3">
        <f t="shared" si="1"/>
        <v>-1</v>
      </c>
    </row>
    <row r="28" spans="2:8" x14ac:dyDescent="0.2">
      <c r="B28" s="1" t="s">
        <v>17</v>
      </c>
      <c r="C28" s="44">
        <v>200000</v>
      </c>
      <c r="D28" s="3">
        <f>((G28-C28)/C28)</f>
        <v>-1</v>
      </c>
      <c r="E28" s="2">
        <v>200000</v>
      </c>
      <c r="F28" s="3">
        <f t="shared" si="0"/>
        <v>0</v>
      </c>
      <c r="G28" s="2">
        <v>0</v>
      </c>
      <c r="H28" s="3">
        <f t="shared" si="1"/>
        <v>-1</v>
      </c>
    </row>
    <row r="29" spans="2:8" ht="18" x14ac:dyDescent="0.2">
      <c r="B29" s="41" t="s">
        <v>19</v>
      </c>
      <c r="C29" s="42">
        <f>SUM(C17:C28)</f>
        <v>3680000</v>
      </c>
      <c r="D29" s="3">
        <f>((G29-C29)/C29)</f>
        <v>-1</v>
      </c>
      <c r="E29" s="42">
        <f>SUM(E17:E28)</f>
        <v>4500000</v>
      </c>
      <c r="F29" s="3">
        <f t="shared" si="0"/>
        <v>0.18222222222222223</v>
      </c>
      <c r="G29" s="42">
        <f>SUM(G17:G28)</f>
        <v>0</v>
      </c>
      <c r="H29" s="3">
        <f t="shared" si="1"/>
        <v>-1</v>
      </c>
    </row>
    <row r="30" spans="2:8" ht="16" customHeight="1" x14ac:dyDescent="0.25">
      <c r="C30" s="43"/>
      <c r="D30" s="43"/>
      <c r="E30" s="43"/>
      <c r="F30" s="43"/>
      <c r="G30" s="43"/>
      <c r="H30" s="43"/>
    </row>
    <row r="31" spans="2:8" ht="16" customHeight="1" x14ac:dyDescent="0.25">
      <c r="B31" s="43"/>
      <c r="C31" s="43"/>
      <c r="D31" s="43"/>
      <c r="E31" s="43"/>
      <c r="F31" s="43"/>
      <c r="G31" s="43"/>
      <c r="H31" s="43"/>
    </row>
  </sheetData>
  <sheetProtection sheet="1" objects="1" scenarios="1" selectLockedCells="1"/>
  <mergeCells count="7">
    <mergeCell ref="D2:H8"/>
    <mergeCell ref="F9:H9"/>
    <mergeCell ref="B15:B16"/>
    <mergeCell ref="E15:H15"/>
    <mergeCell ref="B9:E9"/>
    <mergeCell ref="C15:D15"/>
    <mergeCell ref="B11:H11"/>
  </mergeCells>
  <phoneticPr fontId="2" type="noConversion"/>
  <conditionalFormatting sqref="D17:D29 H17:H29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F17:F29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511811024" right="0.511811024" top="0.78740157499999996" bottom="0.78740157499999996" header="0.31496062000000002" footer="0.31496062000000002"/>
  <ignoredErrors>
    <ignoredError sqref="B17:B2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Dashboard de vendas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Taveira</dc:creator>
  <cp:lastModifiedBy>Christiane Taveira</cp:lastModifiedBy>
  <dcterms:created xsi:type="dcterms:W3CDTF">2021-05-17T16:02:06Z</dcterms:created>
  <dcterms:modified xsi:type="dcterms:W3CDTF">2021-05-17T16:46:07Z</dcterms:modified>
</cp:coreProperties>
</file>