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booth07-mgr2\Desktop\Arquivos de Exercícios\"/>
    </mc:Choice>
  </mc:AlternateContent>
  <xr:revisionPtr revIDLastSave="0" documentId="13_ncr:1_{A327A0E0-320E-4C5E-BB6E-D0D42250CC96}" xr6:coauthVersionLast="36" xr6:coauthVersionMax="45" xr10:uidLastSave="{00000000-0000-0000-0000-000000000000}"/>
  <bookViews>
    <workbookView xWindow="0" yWindow="0" windowWidth="19200" windowHeight="7410" tabRatio="688" activeTab="6" xr2:uid="{00000000-000D-0000-FFFF-FFFF00000000}"/>
  </bookViews>
  <sheets>
    <sheet name="Mapa de Árvore" sheetId="1" r:id="rId1"/>
    <sheet name="Explosão Solar" sheetId="3" r:id="rId2"/>
    <sheet name="Cascata" sheetId="5" r:id="rId3"/>
    <sheet name="Histograma" sheetId="15" r:id="rId4"/>
    <sheet name="Pareto" sheetId="18" r:id="rId5"/>
    <sheet name="Caixa e Caixa Estreita" sheetId="16" r:id="rId6"/>
    <sheet name="Funil" sheetId="19" r:id="rId7"/>
    <sheet name="Ícones Tipos de Gráficos" sheetId="20" r:id="rId8"/>
    <sheet name="Sheet2" sheetId="2" state="hidden" r:id="rId9"/>
  </sheets>
  <definedNames>
    <definedName name="_xlnm._FilterDatabase" localSheetId="1" hidden="1">'Explosão Solar'!#REF!</definedName>
    <definedName name="_xlnm._FilterDatabase" localSheetId="3" hidden="1">Histograma!#REF!</definedName>
    <definedName name="_xlnm._FilterDatabase" localSheetId="0" hidden="1">'Mapa de Árvore'!#REF!</definedName>
    <definedName name="_xlchart.v2.0" hidden="1">Funil!$A$4:$A$9</definedName>
    <definedName name="_xlchart.v2.1" hidden="1">Funil!$B$3</definedName>
    <definedName name="_xlchart.v2.2" hidden="1">Funil!$B$4:$B$9</definedName>
    <definedName name="_xlchart.v2.3" hidden="1">Funil!$A$4:$A$9</definedName>
    <definedName name="_xlchart.v2.4" hidden="1">Funil!$B$3</definedName>
    <definedName name="_xlchart.v2.5" hidden="1">Funil!$B$4:$B$9</definedName>
    <definedName name="ee" localSheetId="3" hidden="1">{"FirstQ",#N/A,FALSE,"Budget2000";"SecondQ",#N/A,FALSE,"Budget2000";"Summary",#N/A,FALSE,"Budget2000"}</definedName>
    <definedName name="ee" localSheetId="7" hidden="1">{"FirstQ",#N/A,FALSE,"Budget2000";"SecondQ",#N/A,FALSE,"Budget2000";"Summary",#N/A,FALSE,"Budget2000"}</definedName>
    <definedName name="ee" localSheetId="4" hidden="1">{"FirstQ",#N/A,FALSE,"Budget2000";"SecondQ",#N/A,FALSE,"Budget2000";"Summary",#N/A,FALSE,"Budget2000"}</definedName>
    <definedName name="ee" hidden="1">{"FirstQ",#N/A,FALSE,"Budget2000";"SecondQ",#N/A,FALSE,"Budget2000";"Summary",#N/A,FALSE,"Budget2000"}</definedName>
    <definedName name="k" localSheetId="3" hidden="1">{"FirstQ",#N/A,FALSE,"Budget2000";"SecondQ",#N/A,FALSE,"Budget2000";"Summary",#N/A,FALSE,"Budget2000"}</definedName>
    <definedName name="k" localSheetId="7" hidden="1">{"FirstQ",#N/A,FALSE,"Budget2000";"SecondQ",#N/A,FALSE,"Budget2000";"Summary",#N/A,FALSE,"Budget2000"}</definedName>
    <definedName name="k" localSheetId="4" hidden="1">{"FirstQ",#N/A,FALSE,"Budget2000";"SecondQ",#N/A,FALSE,"Budget2000";"Summary",#N/A,FALSE,"Budget2000"}</definedName>
    <definedName name="k" hidden="1">{"FirstQ",#N/A,FALSE,"Budget2000";"SecondQ",#N/A,FALSE,"Budget2000";"Summary",#N/A,FALSE,"Budget2000"}</definedName>
    <definedName name="q" localSheetId="3" hidden="1">{"FirstQ",#N/A,FALSE,"Budget2000";"SecondQ",#N/A,FALSE,"Budget2000";"Summary",#N/A,FALSE,"Budget2000"}</definedName>
    <definedName name="q" localSheetId="7" hidden="1">{"FirstQ",#N/A,FALSE,"Budget2000";"SecondQ",#N/A,FALSE,"Budget2000";"Summary",#N/A,FALSE,"Budget2000"}</definedName>
    <definedName name="q" localSheetId="4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r" localSheetId="3" hidden="1">{"FirstQ",#N/A,FALSE,"Budget2000";"SecondQ",#N/A,FALSE,"Budget2000"}</definedName>
    <definedName name="rr" localSheetId="7" hidden="1">{"FirstQ",#N/A,FALSE,"Budget2000";"SecondQ",#N/A,FALSE,"Budget2000"}</definedName>
    <definedName name="rr" localSheetId="4" hidden="1">{"FirstQ",#N/A,FALSE,"Budget2000";"SecondQ",#N/A,FALSE,"Budget2000"}</definedName>
    <definedName name="rr" hidden="1">{"FirstQ",#N/A,FALSE,"Budget2000";"SecondQ",#N/A,FALSE,"Budget2000"}</definedName>
    <definedName name="rrr" localSheetId="3" hidden="1">{"AllDetail",#N/A,FALSE,"Research Budget";"1stQuarter",#N/A,FALSE,"Research Budget";"2nd Quarter",#N/A,FALSE,"Research Budget";"Summary",#N/A,FALSE,"Research Budget"}</definedName>
    <definedName name="rrr" localSheetId="7" hidden="1">{"AllDetail",#N/A,FALSE,"Research Budget";"1stQuarter",#N/A,FALSE,"Research Budget";"2nd Quarter",#N/A,FALSE,"Research Budget";"Summary",#N/A,FALSE,"Research Budget"}</definedName>
    <definedName name="rrr" localSheetId="4" hidden="1">{"AllDetail",#N/A,FALSE,"Research Budget";"1stQuarter",#N/A,FALSE,"Research Budget";"2nd Quarter",#N/A,FALSE,"Research Budget";"Summary",#N/A,FALSE,"Research Budget"}</definedName>
    <definedName name="rrr" hidden="1">{"AllDetail",#N/A,FALSE,"Research Budget";"1stQuarter",#N/A,FALSE,"Research Budget";"2nd Quarter",#N/A,FALSE,"Research Budget";"Summary",#N/A,FALSE,"Research Budget"}</definedName>
    <definedName name="wrn.AllData." localSheetId="3" hidden="1">{"FirstQ",#N/A,FALSE,"Budget2000";"SecondQ",#N/A,FALSE,"Budget2000";"Summary",#N/A,FALSE,"Budget2000"}</definedName>
    <definedName name="wrn.AllData." localSheetId="7" hidden="1">{"FirstQ",#N/A,FALSE,"Budget2000";"SecondQ",#N/A,FALSE,"Budget2000";"Summary",#N/A,FALSE,"Budget2000"}</definedName>
    <definedName name="wrn.AllData." localSheetId="4" hidden="1">{"FirstQ",#N/A,FALSE,"Budget2000";"SecondQ",#N/A,FALSE,"Budget2000";"Summary",#N/A,FALSE,"Budget2000"}</definedName>
    <definedName name="wrn.AllData." hidden="1">{"FirstQ",#N/A,FALSE,"Budget2000";"SecondQ",#N/A,FALSE,"Budget2000";"Summary",#N/A,FALSE,"Budget2000"}</definedName>
    <definedName name="wrn.FirstHalf." localSheetId="3" hidden="1">{"FirstQ",#N/A,FALSE,"Budget2000";"SecondQ",#N/A,FALSE,"Budget2000"}</definedName>
    <definedName name="wrn.FirstHalf." localSheetId="7" hidden="1">{"FirstQ",#N/A,FALSE,"Budget2000";"SecondQ",#N/A,FALSE,"Budget2000"}</definedName>
    <definedName name="wrn.FirstHalf." localSheetId="4" hidden="1">{"FirstQ",#N/A,FALSE,"Budget2000";"SecondQ",#N/A,FALSE,"Budget2000"}</definedName>
    <definedName name="wrn.FirstHalf." hidden="1">{"FirstQ",#N/A,FALSE,"Budget2000";"SecondQ",#N/A,FALSE,"Budget2000"}</definedName>
    <definedName name="x" localSheetId="3" hidden="1">{"FirstQ",#N/A,FALSE,"Budget2000";"SecondQ",#N/A,FALSE,"Budget2000";"Summary",#N/A,FALSE,"Budget2000"}</definedName>
    <definedName name="x" localSheetId="7" hidden="1">{"FirstQ",#N/A,FALSE,"Budget2000";"SecondQ",#N/A,FALSE,"Budget2000";"Summary",#N/A,FALSE,"Budget2000"}</definedName>
    <definedName name="x" localSheetId="4" hidden="1">{"FirstQ",#N/A,FALSE,"Budget2000";"SecondQ",#N/A,FALSE,"Budget2000";"Summary",#N/A,FALSE,"Budget2000"}</definedName>
    <definedName name="x" hidden="1">{"FirstQ",#N/A,FALSE,"Budget2000";"SecondQ",#N/A,FALSE,"Budget2000";"Summary",#N/A,FALSE,"Budget2000"}</definedName>
    <definedName name="xxxxxxxxxxxxxxxxxxx" localSheetId="3" hidden="1">{"AllDetail",#N/A,FALSE,"Research Budget";"1stQuarter",#N/A,FALSE,"Research Budget";"2nd Quarter",#N/A,FALSE,"Research Budget";"Summary",#N/A,FALSE,"Research Budget"}</definedName>
    <definedName name="xxxxxxxxxxxxxxxxxxx" localSheetId="7" hidden="1">{"AllDetail",#N/A,FALSE,"Research Budget";"1stQuarter",#N/A,FALSE,"Research Budget";"2nd Quarter",#N/A,FALSE,"Research Budget";"Summary",#N/A,FALSE,"Research Budget"}</definedName>
    <definedName name="xxxxxxxxxxxxxxxxxxx" localSheetId="4" hidden="1">{"AllDetail",#N/A,FALSE,"Research Budget";"1stQuarter",#N/A,FALSE,"Research Budget";"2nd Quarter",#N/A,FALSE,"Research Budget";"Summary",#N/A,FALSE,"Research Budget"}</definedName>
    <definedName name="xxxxxxxxxxxxxxxxxxx" hidden="1">{"AllDetail",#N/A,FALSE,"Research Budget";"1stQuarter",#N/A,FALSE,"Research Budget";"2nd Quarter",#N/A,FALSE,"Research Budget";"Summary",#N/A,FALSE,"Research Budget"}</definedName>
    <definedName name="Z_32E1B1E0_F29A_4FB3_9E7F_F78F245BC75E_.wvu.FilterData" localSheetId="3" hidden="1">Histograma!$B$1:$B$711</definedName>
    <definedName name="Z_32E1B1E0_F29A_4FB3_9E7F_F78F245BC75E_.wvu.PrintArea" localSheetId="3" hidden="1">Histograma!$B$1:$B$711</definedName>
    <definedName name="Z_32E1B1E0_F29A_4FB3_9E7F_F78F245BC75E_.wvu.PrintTitles" localSheetId="3" hidden="1">Histograma!$1:$1</definedName>
  </definedNames>
  <calcPr calcId="191029" concurrentCalc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" i="16" l="1"/>
  <c r="H4" i="16"/>
  <c r="G4" i="16"/>
  <c r="F4" i="16"/>
  <c r="C9" i="18"/>
  <c r="C2" i="18"/>
  <c r="C4" i="18"/>
  <c r="C5" i="18"/>
  <c r="C6" i="18"/>
  <c r="C7" i="18"/>
  <c r="C8" i="18"/>
  <c r="C3" i="18"/>
  <c r="E1" i="15"/>
  <c r="D1" i="15"/>
  <c r="I5" i="16" a="1"/>
  <c r="I5" i="16"/>
  <c r="H5" i="16" a="1"/>
  <c r="H5" i="16"/>
  <c r="G5" i="16" a="1"/>
  <c r="G5" i="16"/>
  <c r="F5" i="16" a="1"/>
  <c r="F5" i="16"/>
  <c r="I3" i="16" a="1"/>
  <c r="I3" i="16"/>
  <c r="H3" i="16" a="1"/>
  <c r="H3" i="16"/>
  <c r="G3" i="16" a="1"/>
  <c r="G3" i="16"/>
  <c r="F3" i="16" a="1"/>
  <c r="F3" i="16"/>
  <c r="I2" i="16" a="1"/>
  <c r="I2" i="16"/>
  <c r="H2" i="16" a="1"/>
  <c r="H2" i="16"/>
  <c r="G2" i="16" a="1"/>
  <c r="G2" i="16"/>
  <c r="F2" i="16" a="1"/>
  <c r="F2" i="16"/>
  <c r="D2" i="5"/>
  <c r="D3" i="5"/>
  <c r="D4" i="5"/>
  <c r="D5" i="5"/>
  <c r="D6" i="5"/>
  <c r="D7" i="5"/>
  <c r="D8" i="5"/>
  <c r="D9" i="5"/>
  <c r="D10" i="5"/>
  <c r="D11" i="5"/>
  <c r="D12" i="5"/>
  <c r="D13" i="5"/>
  <c r="I2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</calcChain>
</file>

<file path=xl/sharedStrings.xml><?xml version="1.0" encoding="utf-8"?>
<sst xmlns="http://schemas.openxmlformats.org/spreadsheetml/2006/main" count="1279" uniqueCount="112">
  <si>
    <t>Department</t>
  </si>
  <si>
    <t>Status</t>
  </si>
  <si>
    <t>ADC</t>
  </si>
  <si>
    <t>Contract</t>
  </si>
  <si>
    <t>Half-Time</t>
  </si>
  <si>
    <t>Hourly</t>
  </si>
  <si>
    <t>Admin Training</t>
  </si>
  <si>
    <t>Full Time</t>
  </si>
  <si>
    <t>Audit Services</t>
  </si>
  <si>
    <t>Compliance</t>
  </si>
  <si>
    <t>Engineering/Maintenance</t>
  </si>
  <si>
    <t>Engineering/Operations</t>
  </si>
  <si>
    <t>Environmental Health/Safety</t>
  </si>
  <si>
    <t>Executive Education</t>
  </si>
  <si>
    <t>International Clinical Safety</t>
  </si>
  <si>
    <t>Logistics</t>
  </si>
  <si>
    <t>Major Mfg Projects</t>
  </si>
  <si>
    <t>Manufacturing</t>
  </si>
  <si>
    <t>Manufacturing Admin</t>
  </si>
  <si>
    <t>Operations</t>
  </si>
  <si>
    <t>Peptide Chemistry</t>
  </si>
  <si>
    <t>Pharmacokinetics</t>
  </si>
  <si>
    <t>Process Development</t>
  </si>
  <si>
    <t>Professional Training Group</t>
  </si>
  <si>
    <t>Project &amp; Contract Services</t>
  </si>
  <si>
    <t>Project and Contract Services</t>
  </si>
  <si>
    <t>Quality Assurance</t>
  </si>
  <si>
    <t>Quality Control</t>
  </si>
  <si>
    <t>Research Center</t>
  </si>
  <si>
    <t>Research/Development</t>
  </si>
  <si>
    <t/>
  </si>
  <si>
    <t>Headcount</t>
  </si>
  <si>
    <t>Radar</t>
  </si>
  <si>
    <t>Pareto</t>
  </si>
  <si>
    <t>Combo</t>
  </si>
  <si>
    <t>ID#</t>
  </si>
  <si>
    <t>Engenharia</t>
  </si>
  <si>
    <t>Contrato</t>
  </si>
  <si>
    <t>Tempo Integral</t>
  </si>
  <si>
    <t>Meio Período</t>
  </si>
  <si>
    <t>Hora avulsa</t>
  </si>
  <si>
    <t>Educação Executiva</t>
  </si>
  <si>
    <t>Logística</t>
  </si>
  <si>
    <t>Manufatura</t>
  </si>
  <si>
    <t>Operações</t>
  </si>
  <si>
    <t>Química de Péptidos</t>
  </si>
  <si>
    <t>Processo de Desenvolvimento</t>
  </si>
  <si>
    <t>Garantia da Qualidade</t>
  </si>
  <si>
    <t>Controle de Qualidade</t>
  </si>
  <si>
    <t>Recursos</t>
  </si>
  <si>
    <t>Hora Avulsa</t>
  </si>
  <si>
    <t>Engenharia/Manutenção</t>
  </si>
  <si>
    <t>Desenvolvimento do Processo</t>
  </si>
  <si>
    <t>Projeto e Contrato de Serviço</t>
  </si>
  <si>
    <t>Departamento</t>
  </si>
  <si>
    <t>Janeiro</t>
  </si>
  <si>
    <t>YTD Vendas</t>
  </si>
  <si>
    <t>Fevereiro</t>
  </si>
  <si>
    <t>Março</t>
  </si>
  <si>
    <t>Julho</t>
  </si>
  <si>
    <t>Junho</t>
  </si>
  <si>
    <t>Setembro</t>
  </si>
  <si>
    <t>Outubro</t>
  </si>
  <si>
    <t>Dezembro</t>
  </si>
  <si>
    <t>Novembro</t>
  </si>
  <si>
    <t>Abril</t>
  </si>
  <si>
    <t>Agosto</t>
  </si>
  <si>
    <t>Maio</t>
  </si>
  <si>
    <t>Vendas (em milhões)</t>
  </si>
  <si>
    <t>Salário</t>
  </si>
  <si>
    <t>Código #</t>
  </si>
  <si>
    <t>Vendas</t>
  </si>
  <si>
    <t>Estados</t>
  </si>
  <si>
    <t>Alagoas</t>
  </si>
  <si>
    <t>Bahia</t>
  </si>
  <si>
    <t>Ceará</t>
  </si>
  <si>
    <t>Distrito Federal</t>
  </si>
  <si>
    <t>Paraíba</t>
  </si>
  <si>
    <t>Paraná</t>
  </si>
  <si>
    <t>Piauí</t>
  </si>
  <si>
    <t>Rio Grande do Norte</t>
  </si>
  <si>
    <t>Porcentagem</t>
  </si>
  <si>
    <t>Média</t>
  </si>
  <si>
    <t>Máximo</t>
  </si>
  <si>
    <t>Mediana</t>
  </si>
  <si>
    <t>Mínimo</t>
  </si>
  <si>
    <t>Colunas</t>
  </si>
  <si>
    <t>Mapa de Árvore</t>
  </si>
  <si>
    <t>Cascata</t>
  </si>
  <si>
    <t>Barras</t>
  </si>
  <si>
    <t>Explosão Solar</t>
  </si>
  <si>
    <t>Ações</t>
  </si>
  <si>
    <t>Linhas</t>
  </si>
  <si>
    <t>Histograma</t>
  </si>
  <si>
    <t>Área</t>
  </si>
  <si>
    <t>Caixa e Caixa Estreita</t>
  </si>
  <si>
    <t>Pizza</t>
  </si>
  <si>
    <t>Dispersão</t>
  </si>
  <si>
    <t>Superfície</t>
  </si>
  <si>
    <t>Rosca</t>
  </si>
  <si>
    <t>Bolhas</t>
  </si>
  <si>
    <r>
      <rPr>
        <b/>
        <sz val="16"/>
        <color rgb="FFFF0000"/>
        <rFont val="Calibri"/>
        <family val="2"/>
        <scheme val="minor"/>
      </rPr>
      <t>Vermelho -</t>
    </r>
    <r>
      <rPr>
        <b/>
        <sz val="16"/>
        <rFont val="Calibri"/>
        <family val="2"/>
        <scheme val="minor"/>
      </rPr>
      <t xml:space="preserve"> </t>
    </r>
    <r>
      <rPr>
        <sz val="16"/>
        <rFont val="Calibri"/>
        <family val="2"/>
        <scheme val="minor"/>
      </rPr>
      <t>tipos de gráficos não mostrados na lista</t>
    </r>
    <r>
      <rPr>
        <b/>
        <sz val="16"/>
        <rFont val="Calibri"/>
        <family val="2"/>
        <scheme val="minor"/>
      </rPr>
      <t xml:space="preserve"> Todos os Gráficos</t>
    </r>
  </si>
  <si>
    <t>Fundo Azul - Novo no Excel 2019</t>
  </si>
  <si>
    <t>Estágio</t>
  </si>
  <si>
    <t>Montante</t>
  </si>
  <si>
    <t>Prospectos</t>
  </si>
  <si>
    <t>Prospectos Qualificados</t>
  </si>
  <si>
    <t>Análises Necessárias</t>
  </si>
  <si>
    <t>Cotas de Preço</t>
  </si>
  <si>
    <t>Negociação</t>
  </si>
  <si>
    <t>Fechamento das Vendas</t>
  </si>
  <si>
    <t>Ciclo de Vendas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</si>
</sst>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#,##0.0,_);[Red]\(#,##0.0,\)"/>
    <numFmt numFmtId="166" formatCode="_(* #,##0_);_(* \(#,##0\);_(* &quot;-&quot;??_);_(@_)"/>
    <numFmt numFmtId="167" formatCode="#,##0.0,,"/>
    <numFmt numFmtId="168" formatCode="[$-409]mmm\-yy;@"/>
    <numFmt numFmtId="169" formatCode="0.0%"/>
    <numFmt numFmtId="170" formatCode="000\-00\-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MS Sans Serif"/>
      <family val="2"/>
    </font>
    <font>
      <sz val="14"/>
      <name val="Calibri"/>
      <family val="2"/>
    </font>
    <font>
      <b/>
      <sz val="14"/>
      <name val="Calibri"/>
      <family val="2"/>
    </font>
    <font>
      <sz val="16"/>
      <color theme="1"/>
      <name val="Calibri"/>
      <family val="2"/>
      <scheme val="minor"/>
    </font>
    <font>
      <sz val="10"/>
      <name val="Calibri"/>
      <family val="2"/>
    </font>
    <font>
      <b/>
      <sz val="16"/>
      <color rgb="FFFF0000"/>
      <name val="Calibri"/>
      <family val="2"/>
      <scheme val="minor"/>
    </font>
    <font>
      <b/>
      <sz val="10"/>
      <name val="Calibri"/>
      <family val="2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22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40" fontId="6" fillId="0" borderId="0" applyFont="0" applyFill="0" applyBorder="0" applyAlignment="0" applyProtection="0"/>
    <xf numFmtId="0" fontId="6" fillId="0" borderId="0"/>
    <xf numFmtId="164" fontId="3" fillId="0" borderId="0" applyFont="0" applyFill="0" applyBorder="0" applyAlignment="0" applyProtection="0"/>
    <xf numFmtId="0" fontId="1" fillId="0" borderId="0"/>
    <xf numFmtId="0" fontId="3" fillId="0" borderId="0"/>
    <xf numFmtId="9" fontId="3" fillId="0" borderId="0" applyFont="0" applyFill="0" applyBorder="0" applyAlignment="0" applyProtection="0"/>
  </cellStyleXfs>
  <cellXfs count="65">
    <xf numFmtId="0" fontId="0" fillId="0" borderId="0" xfId="0"/>
    <xf numFmtId="0" fontId="4" fillId="2" borderId="1" xfId="3" applyFont="1" applyFill="1" applyBorder="1" applyAlignment="1" applyProtection="1">
      <alignment vertical="top"/>
      <protection locked="0"/>
    </xf>
    <xf numFmtId="0" fontId="5" fillId="0" borderId="0" xfId="3" applyFont="1"/>
    <xf numFmtId="0" fontId="4" fillId="2" borderId="2" xfId="3" applyFont="1" applyFill="1" applyBorder="1" applyAlignment="1" applyProtection="1">
      <alignment vertical="top"/>
      <protection locked="0"/>
    </xf>
    <xf numFmtId="0" fontId="0" fillId="0" borderId="0" xfId="0" applyAlignment="1">
      <alignment horizontal="right" wrapText="1"/>
    </xf>
    <xf numFmtId="165" fontId="0" fillId="0" borderId="0" xfId="1" applyNumberFormat="1" applyFont="1"/>
    <xf numFmtId="38" fontId="0" fillId="0" borderId="0" xfId="0" applyNumberFormat="1"/>
    <xf numFmtId="167" fontId="0" fillId="0" borderId="0" xfId="1" applyNumberFormat="1" applyFont="1"/>
    <xf numFmtId="0" fontId="1" fillId="0" borderId="0" xfId="4"/>
    <xf numFmtId="3" fontId="7" fillId="0" borderId="0" xfId="5" applyNumberFormat="1" applyFont="1" applyFill="1"/>
    <xf numFmtId="3" fontId="10" fillId="0" borderId="0" xfId="5" applyNumberFormat="1" applyFont="1" applyFill="1"/>
    <xf numFmtId="0" fontId="1" fillId="0" borderId="3" xfId="4" applyBorder="1" applyAlignment="1">
      <alignment horizontal="left" indent="1"/>
    </xf>
    <xf numFmtId="0" fontId="1" fillId="0" borderId="4" xfId="4" applyBorder="1"/>
    <xf numFmtId="0" fontId="12" fillId="0" borderId="0" xfId="6" applyFont="1" applyAlignment="1">
      <alignment horizontal="right"/>
    </xf>
    <xf numFmtId="0" fontId="13" fillId="0" borderId="4" xfId="4" applyFont="1" applyBorder="1"/>
    <xf numFmtId="0" fontId="14" fillId="0" borderId="4" xfId="4" applyFont="1" applyBorder="1"/>
    <xf numFmtId="0" fontId="13" fillId="0" borderId="5" xfId="4" applyFont="1" applyBorder="1"/>
    <xf numFmtId="0" fontId="15" fillId="0" borderId="3" xfId="4" applyFont="1" applyBorder="1" applyAlignment="1">
      <alignment horizontal="left" indent="1"/>
    </xf>
    <xf numFmtId="0" fontId="15" fillId="0" borderId="4" xfId="4" applyFont="1" applyBorder="1" applyAlignment="1">
      <alignment horizontal="left" indent="1"/>
    </xf>
    <xf numFmtId="0" fontId="13" fillId="4" borderId="4" xfId="4" applyFont="1" applyFill="1" applyBorder="1" applyAlignment="1">
      <alignment horizontal="left"/>
    </xf>
    <xf numFmtId="0" fontId="14" fillId="4" borderId="4" xfId="4" applyFont="1" applyFill="1" applyBorder="1"/>
    <xf numFmtId="0" fontId="13" fillId="4" borderId="5" xfId="4" applyFont="1" applyFill="1" applyBorder="1"/>
    <xf numFmtId="0" fontId="13" fillId="4" borderId="4" xfId="4" applyFont="1" applyFill="1" applyBorder="1"/>
    <xf numFmtId="0" fontId="0" fillId="0" borderId="0" xfId="0" applyNumberFormat="1"/>
    <xf numFmtId="0" fontId="16" fillId="0" borderId="0" xfId="3" applyFont="1" applyProtection="1"/>
    <xf numFmtId="166" fontId="0" fillId="0" borderId="0" xfId="0" applyNumberFormat="1"/>
    <xf numFmtId="166" fontId="16" fillId="0" borderId="0" xfId="7" applyNumberFormat="1" applyFont="1" applyAlignment="1" applyProtection="1"/>
    <xf numFmtId="166" fontId="16" fillId="0" borderId="0" xfId="1" applyNumberFormat="1" applyFont="1" applyProtection="1"/>
    <xf numFmtId="166" fontId="16" fillId="0" borderId="0" xfId="3" applyNumberFormat="1" applyFont="1" applyProtection="1"/>
    <xf numFmtId="166" fontId="16" fillId="0" borderId="0" xfId="1" applyNumberFormat="1" applyFont="1" applyFill="1" applyAlignment="1" applyProtection="1">
      <alignment horizontal="left" indent="1"/>
    </xf>
    <xf numFmtId="166" fontId="16" fillId="0" borderId="0" xfId="1" applyNumberFormat="1" applyFont="1" applyAlignment="1" applyProtection="1"/>
    <xf numFmtId="168" fontId="4" fillId="0" borderId="0" xfId="9" applyNumberFormat="1" applyFont="1" applyBorder="1"/>
    <xf numFmtId="0" fontId="1" fillId="0" borderId="0" xfId="8" applyFont="1" applyBorder="1" applyAlignment="1"/>
    <xf numFmtId="169" fontId="5" fillId="0" borderId="0" xfId="10" applyNumberFormat="1" applyFont="1"/>
    <xf numFmtId="9" fontId="5" fillId="0" borderId="0" xfId="2" applyFont="1" applyBorder="1"/>
    <xf numFmtId="0" fontId="2" fillId="0" borderId="0" xfId="0" applyFont="1"/>
    <xf numFmtId="170" fontId="16" fillId="0" borderId="0" xfId="3" applyNumberFormat="1" applyFont="1" applyProtection="1"/>
    <xf numFmtId="0" fontId="5" fillId="0" borderId="7" xfId="3" applyFont="1" applyBorder="1"/>
    <xf numFmtId="0" fontId="0" fillId="0" borderId="7" xfId="0" applyBorder="1"/>
    <xf numFmtId="0" fontId="5" fillId="0" borderId="7" xfId="0" applyFont="1" applyBorder="1"/>
    <xf numFmtId="0" fontId="7" fillId="0" borderId="0" xfId="6" applyFont="1"/>
    <xf numFmtId="0" fontId="8" fillId="0" borderId="0" xfId="6" applyFont="1" applyAlignment="1">
      <alignment horizontal="right"/>
    </xf>
    <xf numFmtId="0" fontId="19" fillId="5" borderId="7" xfId="3" applyFont="1" applyFill="1" applyBorder="1" applyAlignment="1" applyProtection="1">
      <alignment horizontal="center" vertical="top"/>
      <protection locked="0"/>
    </xf>
    <xf numFmtId="0" fontId="19" fillId="5" borderId="0" xfId="0" applyFont="1" applyFill="1" applyAlignment="1">
      <alignment horizontal="right" wrapText="1"/>
    </xf>
    <xf numFmtId="0" fontId="19" fillId="5" borderId="0" xfId="0" applyFont="1" applyFill="1" applyAlignment="1">
      <alignment horizontal="right"/>
    </xf>
    <xf numFmtId="166" fontId="20" fillId="5" borderId="1" xfId="1" applyNumberFormat="1" applyFont="1" applyFill="1" applyBorder="1" applyAlignment="1" applyProtection="1">
      <alignment horizontal="center" vertical="top"/>
    </xf>
    <xf numFmtId="166" fontId="20" fillId="5" borderId="1" xfId="1" applyNumberFormat="1" applyFont="1" applyFill="1" applyBorder="1" applyAlignment="1" applyProtection="1">
      <alignment horizontal="right" vertical="top"/>
    </xf>
    <xf numFmtId="49" fontId="19" fillId="5" borderId="6" xfId="8" applyNumberFormat="1" applyFont="1" applyFill="1" applyBorder="1" applyAlignment="1"/>
    <xf numFmtId="0" fontId="19" fillId="5" borderId="6" xfId="8" applyFont="1" applyFill="1" applyBorder="1" applyAlignment="1">
      <alignment horizontal="center"/>
    </xf>
    <xf numFmtId="49" fontId="19" fillId="6" borderId="6" xfId="8" applyNumberFormat="1" applyFont="1" applyFill="1" applyBorder="1" applyAlignment="1"/>
    <xf numFmtId="0" fontId="19" fillId="6" borderId="6" xfId="8" applyFont="1" applyFill="1" applyBorder="1" applyAlignment="1">
      <alignment horizontal="center"/>
    </xf>
    <xf numFmtId="0" fontId="20" fillId="6" borderId="1" xfId="3" applyNumberFormat="1" applyFont="1" applyFill="1" applyBorder="1" applyAlignment="1" applyProtection="1">
      <alignment horizontal="center" vertical="top"/>
    </xf>
    <xf numFmtId="0" fontId="20" fillId="6" borderId="1" xfId="3" applyFont="1" applyFill="1" applyBorder="1" applyAlignment="1" applyProtection="1">
      <alignment horizontal="center" vertical="top"/>
    </xf>
    <xf numFmtId="166" fontId="20" fillId="6" borderId="1" xfId="7" applyNumberFormat="1" applyFont="1" applyFill="1" applyBorder="1" applyAlignment="1" applyProtection="1">
      <alignment horizontal="center" vertical="top"/>
    </xf>
    <xf numFmtId="0" fontId="19" fillId="6" borderId="0" xfId="0" applyFont="1" applyFill="1" applyAlignment="1">
      <alignment horizontal="right"/>
    </xf>
    <xf numFmtId="164" fontId="19" fillId="6" borderId="0" xfId="1" applyFont="1" applyFill="1" applyAlignment="1">
      <alignment horizontal="center"/>
    </xf>
    <xf numFmtId="3" fontId="0" fillId="0" borderId="0" xfId="1" applyNumberFormat="1" applyFont="1" applyAlignment="1">
      <alignment horizontal="center"/>
    </xf>
    <xf numFmtId="3" fontId="16" fillId="0" borderId="0" xfId="7" applyNumberFormat="1" applyFont="1" applyFill="1" applyAlignment="1" applyProtection="1">
      <alignment horizontal="center"/>
    </xf>
    <xf numFmtId="0" fontId="0" fillId="7" borderId="0" xfId="0" applyFont="1" applyFill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21" fillId="6" borderId="0" xfId="0" applyFont="1" applyFill="1" applyAlignment="1">
      <alignment horizontal="center"/>
    </xf>
    <xf numFmtId="0" fontId="9" fillId="0" borderId="0" xfId="4" applyFont="1" applyAlignment="1">
      <alignment horizontal="left" vertical="top" wrapText="1"/>
    </xf>
    <xf numFmtId="0" fontId="9" fillId="3" borderId="0" xfId="4" applyFont="1" applyFill="1" applyAlignment="1">
      <alignment horizontal="center"/>
    </xf>
    <xf numFmtId="0" fontId="21" fillId="6" borderId="0" xfId="0" applyFont="1" applyFill="1" applyAlignment="1">
      <alignment horizontal="centerContinuous"/>
    </xf>
  </cellXfs>
  <cellStyles count="11">
    <cellStyle name="Comma 2" xfId="7" xr:uid="{00000000-0005-0000-0000-000001000000}"/>
    <cellStyle name="Comma_Chartdata" xfId="5" xr:uid="{00000000-0005-0000-0000-000002000000}"/>
    <cellStyle name="Normal" xfId="0" builtinId="0"/>
    <cellStyle name="Normal 2" xfId="3" xr:uid="{00000000-0005-0000-0000-000004000000}"/>
    <cellStyle name="Normal 3" xfId="8" xr:uid="{00000000-0005-0000-0000-000005000000}"/>
    <cellStyle name="Normal 6" xfId="4" xr:uid="{00000000-0005-0000-0000-000006000000}"/>
    <cellStyle name="Normal_Chartdata" xfId="6" xr:uid="{00000000-0005-0000-0000-000007000000}"/>
    <cellStyle name="Normal_DynamicCharts" xfId="9" xr:uid="{00000000-0005-0000-0000-000008000000}"/>
    <cellStyle name="Percent 2" xfId="10" xr:uid="{00000000-0005-0000-0000-00000A000000}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>
    <cx:title pos="t" align="ctr" overlay="0"/>
    <cx:plotArea>
      <cx:plotAreaRegion/>
    </cx:plotArea>
    <cx:legend pos="t" align="ctr" overlay="0"/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>
    <cx:title pos="t" align="ctr" overlay="0"/>
    <cx:plotArea>
      <cx:plotAreaRegion/>
    </cx:plotArea>
    <cx:legend pos="t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bg1"/>
    </cs:fontRef>
    <cs:defRPr sz="900" kern="1200"/>
    <cs:bodyPr lIns="38100" tIns="19050" rIns="38100" bIns="19050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  <a:lumOff val="10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10">
  <cs:axisTitle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>
          <a:lumMod val="65000"/>
        </a:schemeClr>
      </a:solidFill>
      <a:ln w="19050">
        <a:solidFill>
          <a:schemeClr val="bg1"/>
        </a:solidFill>
      </a:ln>
    </cs:spPr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bg1"/>
    </cs:fontRef>
    <cs:defRPr sz="900" kern="1200"/>
    <cs:bodyPr lIns="38100" tIns="19050" rIns="38100" bIns="19050">
      <a:spAutoFit/>
    </cs:bodyPr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  <a:lumOff val="10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652</xdr:row>
      <xdr:rowOff>19050</xdr:rowOff>
    </xdr:from>
    <xdr:to>
      <xdr:col>3</xdr:col>
      <xdr:colOff>47625</xdr:colOff>
      <xdr:row>666</xdr:row>
      <xdr:rowOff>95250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124225050"/>
              <a:ext cx="3495675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Este gráfico não está disponível na sua versão de Excel.
Editar esta forma ou salvar esta pasta de trabalho em um formato de arquivo diferente quebrará o gráfico permanentemente.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632</xdr:row>
      <xdr:rowOff>19050</xdr:rowOff>
    </xdr:from>
    <xdr:to>
      <xdr:col>11</xdr:col>
      <xdr:colOff>47625</xdr:colOff>
      <xdr:row>646</xdr:row>
      <xdr:rowOff>95250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057650" y="120415050"/>
              <a:ext cx="5876925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Este gráfico não está disponível na sua versão de Excel.
Editar esta forma ou salvar esta pasta de trabalho em um formato de arquivo diferente quebrará o gráfico permanentemente.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56029</xdr:rowOff>
    </xdr:from>
    <xdr:to>
      <xdr:col>0</xdr:col>
      <xdr:colOff>4257675</xdr:colOff>
      <xdr:row>12</xdr:row>
      <xdr:rowOff>35304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3B9B81-484C-4AEE-ABD3-455E5648D5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9348" t="5027" r="5000" b="22457"/>
        <a:stretch/>
      </xdr:blipFill>
      <xdr:spPr>
        <a:xfrm>
          <a:off x="76200" y="56029"/>
          <a:ext cx="4181475" cy="2798675"/>
        </a:xfrm>
        <a:prstGeom prst="rect">
          <a:avLst/>
        </a:prstGeom>
        <a:ln w="28575"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145677</xdr:colOff>
      <xdr:row>0</xdr:row>
      <xdr:rowOff>145676</xdr:rowOff>
    </xdr:from>
    <xdr:to>
      <xdr:col>8</xdr:col>
      <xdr:colOff>168089</xdr:colOff>
      <xdr:row>20</xdr:row>
      <xdr:rowOff>67236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651BAABF-1AB4-4B1D-B9B0-85048E4A8EB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20443"/>
        <a:stretch/>
      </xdr:blipFill>
      <xdr:spPr>
        <a:xfrm>
          <a:off x="7965702" y="145676"/>
          <a:ext cx="2165537" cy="4969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G34"/>
  <sheetViews>
    <sheetView zoomScaleNormal="100" zoomScalePageLayoutView="115" workbookViewId="0"/>
  </sheetViews>
  <sheetFormatPr defaultColWidth="8.85546875" defaultRowHeight="15" x14ac:dyDescent="0.25"/>
  <cols>
    <col min="1" max="1" width="28.28515625" bestFit="1" customWidth="1"/>
    <col min="2" max="2" width="14.5703125" bestFit="1" customWidth="1"/>
    <col min="3" max="3" width="8.85546875" style="60" bestFit="1" customWidth="1"/>
    <col min="4" max="4" width="18.42578125" customWidth="1"/>
    <col min="5" max="5" width="14.5703125" bestFit="1" customWidth="1"/>
    <col min="6" max="6" width="28.28515625" bestFit="1" customWidth="1"/>
    <col min="7" max="7" width="8.85546875" style="60" bestFit="1" customWidth="1"/>
  </cols>
  <sheetData>
    <row r="1" spans="1:7" x14ac:dyDescent="0.25">
      <c r="A1" s="42" t="s">
        <v>54</v>
      </c>
      <c r="B1" s="42" t="s">
        <v>1</v>
      </c>
      <c r="C1" s="42" t="s">
        <v>49</v>
      </c>
      <c r="E1" s="42" t="s">
        <v>1</v>
      </c>
      <c r="F1" s="42" t="s">
        <v>54</v>
      </c>
      <c r="G1" s="42" t="s">
        <v>49</v>
      </c>
    </row>
    <row r="2" spans="1:7" x14ac:dyDescent="0.25">
      <c r="A2" s="37" t="s">
        <v>36</v>
      </c>
      <c r="B2" s="37" t="s">
        <v>37</v>
      </c>
      <c r="C2" s="59">
        <v>19</v>
      </c>
      <c r="E2" s="37" t="s">
        <v>37</v>
      </c>
      <c r="F2" s="37" t="s">
        <v>51</v>
      </c>
      <c r="G2" s="59">
        <v>19</v>
      </c>
    </row>
    <row r="3" spans="1:7" x14ac:dyDescent="0.25">
      <c r="A3" s="37" t="s">
        <v>36</v>
      </c>
      <c r="B3" s="37" t="s">
        <v>38</v>
      </c>
      <c r="C3" s="59">
        <v>29</v>
      </c>
      <c r="E3" s="37" t="s">
        <v>37</v>
      </c>
      <c r="F3" s="37" t="s">
        <v>42</v>
      </c>
      <c r="G3" s="59">
        <v>11</v>
      </c>
    </row>
    <row r="4" spans="1:7" x14ac:dyDescent="0.25">
      <c r="A4" s="37" t="s">
        <v>36</v>
      </c>
      <c r="B4" s="37" t="s">
        <v>39</v>
      </c>
      <c r="C4" s="59">
        <v>7</v>
      </c>
      <c r="E4" s="37" t="s">
        <v>37</v>
      </c>
      <c r="F4" s="37" t="s">
        <v>43</v>
      </c>
      <c r="G4" s="59">
        <v>48</v>
      </c>
    </row>
    <row r="5" spans="1:7" x14ac:dyDescent="0.25">
      <c r="A5" s="37" t="s">
        <v>36</v>
      </c>
      <c r="B5" s="37" t="s">
        <v>40</v>
      </c>
      <c r="C5" s="59">
        <v>4</v>
      </c>
      <c r="E5" s="37" t="s">
        <v>37</v>
      </c>
      <c r="F5" s="37" t="s">
        <v>44</v>
      </c>
      <c r="G5" s="59">
        <v>10</v>
      </c>
    </row>
    <row r="6" spans="1:7" x14ac:dyDescent="0.25">
      <c r="A6" s="37" t="s">
        <v>41</v>
      </c>
      <c r="B6" s="37" t="s">
        <v>37</v>
      </c>
      <c r="C6" s="59">
        <v>11</v>
      </c>
      <c r="E6" s="37" t="s">
        <v>37</v>
      </c>
      <c r="F6" s="37" t="s">
        <v>52</v>
      </c>
      <c r="G6" s="59">
        <v>7</v>
      </c>
    </row>
    <row r="7" spans="1:7" x14ac:dyDescent="0.25">
      <c r="A7" s="37" t="s">
        <v>41</v>
      </c>
      <c r="B7" s="37" t="s">
        <v>38</v>
      </c>
      <c r="C7" s="59">
        <v>20</v>
      </c>
      <c r="E7" s="37" t="s">
        <v>37</v>
      </c>
      <c r="F7" s="37" t="s">
        <v>53</v>
      </c>
      <c r="G7" s="59">
        <v>23</v>
      </c>
    </row>
    <row r="8" spans="1:7" x14ac:dyDescent="0.25">
      <c r="A8" s="37" t="s">
        <v>41</v>
      </c>
      <c r="B8" s="37" t="s">
        <v>39</v>
      </c>
      <c r="C8" s="59">
        <v>5</v>
      </c>
      <c r="E8" s="37" t="s">
        <v>37</v>
      </c>
      <c r="F8" s="37" t="s">
        <v>47</v>
      </c>
      <c r="G8" s="59">
        <v>14</v>
      </c>
    </row>
    <row r="9" spans="1:7" x14ac:dyDescent="0.25">
      <c r="A9" s="37" t="s">
        <v>41</v>
      </c>
      <c r="B9" s="37" t="s">
        <v>40</v>
      </c>
      <c r="C9" s="59">
        <v>2</v>
      </c>
      <c r="E9" s="37" t="s">
        <v>37</v>
      </c>
      <c r="F9" s="37" t="s">
        <v>48</v>
      </c>
      <c r="G9" s="59">
        <v>31</v>
      </c>
    </row>
    <row r="10" spans="1:7" x14ac:dyDescent="0.25">
      <c r="A10" s="37" t="s">
        <v>42</v>
      </c>
      <c r="B10" s="37" t="s">
        <v>37</v>
      </c>
      <c r="C10" s="59">
        <v>48</v>
      </c>
      <c r="E10" s="37" t="s">
        <v>38</v>
      </c>
      <c r="F10" s="37" t="s">
        <v>51</v>
      </c>
      <c r="G10" s="59">
        <v>29</v>
      </c>
    </row>
    <row r="11" spans="1:7" x14ac:dyDescent="0.25">
      <c r="A11" s="37" t="s">
        <v>42</v>
      </c>
      <c r="B11" s="37" t="s">
        <v>38</v>
      </c>
      <c r="C11" s="59">
        <v>80</v>
      </c>
      <c r="E11" s="37" t="s">
        <v>38</v>
      </c>
      <c r="F11" s="37" t="s">
        <v>42</v>
      </c>
      <c r="G11" s="59">
        <v>20</v>
      </c>
    </row>
    <row r="12" spans="1:7" x14ac:dyDescent="0.25">
      <c r="A12" s="37" t="s">
        <v>42</v>
      </c>
      <c r="B12" s="37" t="s">
        <v>39</v>
      </c>
      <c r="C12" s="59">
        <v>12</v>
      </c>
      <c r="E12" s="37" t="s">
        <v>38</v>
      </c>
      <c r="F12" s="37" t="s">
        <v>43</v>
      </c>
      <c r="G12" s="59">
        <v>80</v>
      </c>
    </row>
    <row r="13" spans="1:7" x14ac:dyDescent="0.25">
      <c r="A13" s="37" t="s">
        <v>43</v>
      </c>
      <c r="B13" s="37" t="s">
        <v>37</v>
      </c>
      <c r="C13" s="59">
        <v>11</v>
      </c>
      <c r="E13" s="37" t="s">
        <v>38</v>
      </c>
      <c r="F13" s="37" t="s">
        <v>44</v>
      </c>
      <c r="G13" s="59">
        <v>29</v>
      </c>
    </row>
    <row r="14" spans="1:7" x14ac:dyDescent="0.25">
      <c r="A14" s="37" t="s">
        <v>43</v>
      </c>
      <c r="B14" s="37" t="s">
        <v>38</v>
      </c>
      <c r="C14" s="59">
        <v>10</v>
      </c>
      <c r="E14" s="37" t="s">
        <v>38</v>
      </c>
      <c r="F14" s="37" t="s">
        <v>52</v>
      </c>
      <c r="G14" s="59">
        <v>26</v>
      </c>
    </row>
    <row r="15" spans="1:7" x14ac:dyDescent="0.25">
      <c r="A15" s="37" t="s">
        <v>43</v>
      </c>
      <c r="B15" s="37" t="s">
        <v>39</v>
      </c>
      <c r="C15" s="59">
        <v>29</v>
      </c>
      <c r="E15" s="37" t="s">
        <v>38</v>
      </c>
      <c r="F15" s="37" t="s">
        <v>53</v>
      </c>
      <c r="G15" s="59">
        <v>47</v>
      </c>
    </row>
    <row r="16" spans="1:7" x14ac:dyDescent="0.25">
      <c r="A16" s="37" t="s">
        <v>43</v>
      </c>
      <c r="B16" s="37" t="s">
        <v>40</v>
      </c>
      <c r="C16" s="59">
        <v>11</v>
      </c>
      <c r="E16" s="37" t="s">
        <v>38</v>
      </c>
      <c r="F16" s="37" t="s">
        <v>47</v>
      </c>
      <c r="G16" s="59">
        <v>43</v>
      </c>
    </row>
    <row r="17" spans="1:7" x14ac:dyDescent="0.25">
      <c r="A17" s="37" t="s">
        <v>44</v>
      </c>
      <c r="B17" s="37" t="s">
        <v>37</v>
      </c>
      <c r="C17" s="59">
        <v>1</v>
      </c>
      <c r="E17" s="37" t="s">
        <v>38</v>
      </c>
      <c r="F17" s="37" t="s">
        <v>48</v>
      </c>
      <c r="G17" s="59">
        <v>44</v>
      </c>
    </row>
    <row r="18" spans="1:7" x14ac:dyDescent="0.25">
      <c r="A18" s="37" t="s">
        <v>44</v>
      </c>
      <c r="B18" s="37" t="s">
        <v>38</v>
      </c>
      <c r="C18" s="59">
        <v>7</v>
      </c>
      <c r="E18" s="37" t="s">
        <v>39</v>
      </c>
      <c r="F18" s="37" t="s">
        <v>51</v>
      </c>
      <c r="G18" s="59">
        <v>7</v>
      </c>
    </row>
    <row r="19" spans="1:7" x14ac:dyDescent="0.25">
      <c r="A19" s="37" t="s">
        <v>44</v>
      </c>
      <c r="B19" s="37" t="s">
        <v>39</v>
      </c>
      <c r="C19" s="59">
        <v>26</v>
      </c>
      <c r="E19" s="37" t="s">
        <v>39</v>
      </c>
      <c r="F19" s="37" t="s">
        <v>42</v>
      </c>
      <c r="G19" s="59">
        <v>5</v>
      </c>
    </row>
    <row r="20" spans="1:7" x14ac:dyDescent="0.25">
      <c r="A20" s="37" t="s">
        <v>45</v>
      </c>
      <c r="B20" s="37" t="s">
        <v>37</v>
      </c>
      <c r="C20" s="59">
        <v>6</v>
      </c>
      <c r="E20" s="37" t="s">
        <v>39</v>
      </c>
      <c r="F20" s="37" t="s">
        <v>43</v>
      </c>
      <c r="G20" s="59">
        <v>12</v>
      </c>
    </row>
    <row r="21" spans="1:7" x14ac:dyDescent="0.25">
      <c r="A21" s="37" t="s">
        <v>45</v>
      </c>
      <c r="B21" s="37" t="s">
        <v>38</v>
      </c>
      <c r="C21" s="59">
        <v>5</v>
      </c>
      <c r="E21" s="37" t="s">
        <v>39</v>
      </c>
      <c r="F21" s="37" t="s">
        <v>44</v>
      </c>
      <c r="G21" s="59">
        <v>11</v>
      </c>
    </row>
    <row r="22" spans="1:7" x14ac:dyDescent="0.25">
      <c r="A22" s="37" t="s">
        <v>45</v>
      </c>
      <c r="B22" s="37" t="s">
        <v>40</v>
      </c>
      <c r="C22" s="59">
        <v>23</v>
      </c>
      <c r="E22" s="37" t="s">
        <v>39</v>
      </c>
      <c r="F22" s="37" t="s">
        <v>52</v>
      </c>
      <c r="G22" s="59">
        <v>6</v>
      </c>
    </row>
    <row r="23" spans="1:7" x14ac:dyDescent="0.25">
      <c r="A23" s="37" t="s">
        <v>46</v>
      </c>
      <c r="B23" s="37" t="s">
        <v>37</v>
      </c>
      <c r="C23" s="59">
        <v>47</v>
      </c>
      <c r="E23" s="37" t="s">
        <v>39</v>
      </c>
      <c r="F23" s="37" t="s">
        <v>53</v>
      </c>
      <c r="G23" s="59">
        <v>13</v>
      </c>
    </row>
    <row r="24" spans="1:7" x14ac:dyDescent="0.25">
      <c r="A24" s="37" t="s">
        <v>46</v>
      </c>
      <c r="B24" s="37" t="s">
        <v>38</v>
      </c>
      <c r="C24" s="59">
        <v>13</v>
      </c>
      <c r="E24" s="37" t="s">
        <v>39</v>
      </c>
      <c r="F24" s="37" t="s">
        <v>47</v>
      </c>
      <c r="G24" s="59">
        <v>8</v>
      </c>
    </row>
    <row r="25" spans="1:7" x14ac:dyDescent="0.25">
      <c r="A25" s="37" t="s">
        <v>46</v>
      </c>
      <c r="B25" s="37" t="s">
        <v>39</v>
      </c>
      <c r="C25" s="59">
        <v>4</v>
      </c>
      <c r="E25" s="37" t="s">
        <v>39</v>
      </c>
      <c r="F25" s="37" t="s">
        <v>48</v>
      </c>
      <c r="G25" s="59">
        <v>14</v>
      </c>
    </row>
    <row r="26" spans="1:7" x14ac:dyDescent="0.25">
      <c r="A26" s="37" t="s">
        <v>46</v>
      </c>
      <c r="B26" s="37" t="s">
        <v>40</v>
      </c>
      <c r="C26" s="59">
        <v>14</v>
      </c>
      <c r="E26" s="37" t="s">
        <v>50</v>
      </c>
      <c r="F26" s="37" t="s">
        <v>51</v>
      </c>
      <c r="G26" s="59">
        <v>4</v>
      </c>
    </row>
    <row r="27" spans="1:7" x14ac:dyDescent="0.25">
      <c r="A27" s="37" t="s">
        <v>47</v>
      </c>
      <c r="B27" s="37" t="s">
        <v>37</v>
      </c>
      <c r="C27" s="59">
        <v>43</v>
      </c>
      <c r="E27" s="37" t="s">
        <v>50</v>
      </c>
      <c r="F27" s="37" t="s">
        <v>42</v>
      </c>
      <c r="G27" s="59">
        <v>2</v>
      </c>
    </row>
    <row r="28" spans="1:7" x14ac:dyDescent="0.25">
      <c r="A28" s="37" t="s">
        <v>47</v>
      </c>
      <c r="B28" s="37" t="s">
        <v>38</v>
      </c>
      <c r="C28" s="59">
        <v>8</v>
      </c>
      <c r="E28" s="37" t="s">
        <v>50</v>
      </c>
      <c r="F28" s="37" t="s">
        <v>43</v>
      </c>
      <c r="G28" s="59">
        <v>11</v>
      </c>
    </row>
    <row r="29" spans="1:7" x14ac:dyDescent="0.25">
      <c r="A29" s="37" t="s">
        <v>47</v>
      </c>
      <c r="B29" s="37" t="s">
        <v>39</v>
      </c>
      <c r="C29" s="59">
        <v>8</v>
      </c>
      <c r="E29" s="37" t="s">
        <v>50</v>
      </c>
      <c r="F29" s="37" t="s">
        <v>44</v>
      </c>
      <c r="G29" s="59">
        <v>1</v>
      </c>
    </row>
    <row r="30" spans="1:7" x14ac:dyDescent="0.25">
      <c r="A30" s="37" t="s">
        <v>47</v>
      </c>
      <c r="B30" s="37" t="s">
        <v>40</v>
      </c>
      <c r="C30" s="59">
        <v>31</v>
      </c>
      <c r="E30" s="37" t="s">
        <v>50</v>
      </c>
      <c r="F30" s="37" t="s">
        <v>52</v>
      </c>
      <c r="G30" s="59">
        <v>5</v>
      </c>
    </row>
    <row r="31" spans="1:7" x14ac:dyDescent="0.25">
      <c r="A31" s="37" t="s">
        <v>48</v>
      </c>
      <c r="B31" s="37" t="s">
        <v>37</v>
      </c>
      <c r="C31" s="59">
        <v>44</v>
      </c>
      <c r="E31" s="37" t="s">
        <v>50</v>
      </c>
      <c r="F31" s="37" t="s">
        <v>53</v>
      </c>
      <c r="G31" s="59">
        <v>4</v>
      </c>
    </row>
    <row r="32" spans="1:7" x14ac:dyDescent="0.25">
      <c r="A32" s="37" t="s">
        <v>48</v>
      </c>
      <c r="B32" s="37" t="s">
        <v>38</v>
      </c>
      <c r="C32" s="59">
        <v>14</v>
      </c>
      <c r="E32" s="37" t="s">
        <v>50</v>
      </c>
      <c r="F32" s="37" t="s">
        <v>47</v>
      </c>
      <c r="G32" s="59">
        <v>8</v>
      </c>
    </row>
    <row r="33" spans="1:7" x14ac:dyDescent="0.25">
      <c r="A33" s="37" t="s">
        <v>48</v>
      </c>
      <c r="B33" s="37" t="s">
        <v>39</v>
      </c>
      <c r="C33" s="59">
        <v>5</v>
      </c>
      <c r="E33" s="37" t="s">
        <v>50</v>
      </c>
      <c r="F33" s="37" t="s">
        <v>48</v>
      </c>
      <c r="G33" s="59">
        <v>5</v>
      </c>
    </row>
    <row r="34" spans="1:7" x14ac:dyDescent="0.25">
      <c r="A34" s="38" t="s">
        <v>48</v>
      </c>
      <c r="B34" s="38" t="s">
        <v>40</v>
      </c>
      <c r="C34" s="59">
        <v>3</v>
      </c>
      <c r="E34" s="39" t="s">
        <v>50</v>
      </c>
      <c r="F34" s="37" t="s">
        <v>51</v>
      </c>
      <c r="G34" s="59">
        <v>2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G34"/>
  <sheetViews>
    <sheetView zoomScaleNormal="100" zoomScalePageLayoutView="115" workbookViewId="0"/>
  </sheetViews>
  <sheetFormatPr defaultColWidth="8.85546875" defaultRowHeight="15" x14ac:dyDescent="0.25"/>
  <cols>
    <col min="1" max="1" width="28.28515625" bestFit="1" customWidth="1"/>
    <col min="2" max="2" width="14.5703125" bestFit="1" customWidth="1"/>
    <col min="3" max="3" width="9.140625" bestFit="1" customWidth="1"/>
    <col min="5" max="5" width="14.5703125" bestFit="1" customWidth="1"/>
    <col min="6" max="6" width="28.28515625" bestFit="1" customWidth="1"/>
    <col min="7" max="7" width="9.140625" bestFit="1" customWidth="1"/>
  </cols>
  <sheetData>
    <row r="1" spans="1:7" x14ac:dyDescent="0.25">
      <c r="A1" s="42" t="s">
        <v>54</v>
      </c>
      <c r="B1" s="42" t="s">
        <v>1</v>
      </c>
      <c r="C1" s="42" t="s">
        <v>49</v>
      </c>
      <c r="E1" s="42" t="s">
        <v>1</v>
      </c>
      <c r="F1" s="42" t="s">
        <v>54</v>
      </c>
      <c r="G1" s="42" t="s">
        <v>49</v>
      </c>
    </row>
    <row r="2" spans="1:7" x14ac:dyDescent="0.25">
      <c r="A2" s="37" t="s">
        <v>36</v>
      </c>
      <c r="B2" s="37" t="s">
        <v>37</v>
      </c>
      <c r="C2" s="38">
        <v>19</v>
      </c>
      <c r="E2" s="37" t="s">
        <v>37</v>
      </c>
      <c r="F2" s="37" t="s">
        <v>51</v>
      </c>
      <c r="G2" s="38">
        <v>19</v>
      </c>
    </row>
    <row r="3" spans="1:7" x14ac:dyDescent="0.25">
      <c r="A3" s="37" t="s">
        <v>36</v>
      </c>
      <c r="B3" s="37" t="s">
        <v>38</v>
      </c>
      <c r="C3" s="38">
        <v>29</v>
      </c>
      <c r="E3" s="37" t="s">
        <v>37</v>
      </c>
      <c r="F3" s="37" t="s">
        <v>42</v>
      </c>
      <c r="G3" s="38">
        <v>11</v>
      </c>
    </row>
    <row r="4" spans="1:7" x14ac:dyDescent="0.25">
      <c r="A4" s="37" t="s">
        <v>36</v>
      </c>
      <c r="B4" s="37" t="s">
        <v>39</v>
      </c>
      <c r="C4" s="38">
        <v>7</v>
      </c>
      <c r="E4" s="37" t="s">
        <v>37</v>
      </c>
      <c r="F4" s="37" t="s">
        <v>43</v>
      </c>
      <c r="G4" s="38">
        <v>48</v>
      </c>
    </row>
    <row r="5" spans="1:7" x14ac:dyDescent="0.25">
      <c r="A5" s="37" t="s">
        <v>36</v>
      </c>
      <c r="B5" s="37" t="s">
        <v>40</v>
      </c>
      <c r="C5" s="38">
        <v>4</v>
      </c>
      <c r="E5" s="37" t="s">
        <v>37</v>
      </c>
      <c r="F5" s="37" t="s">
        <v>44</v>
      </c>
      <c r="G5" s="38">
        <v>10</v>
      </c>
    </row>
    <row r="6" spans="1:7" x14ac:dyDescent="0.25">
      <c r="A6" s="37" t="s">
        <v>41</v>
      </c>
      <c r="B6" s="37" t="s">
        <v>37</v>
      </c>
      <c r="C6" s="38">
        <v>11</v>
      </c>
      <c r="E6" s="37" t="s">
        <v>37</v>
      </c>
      <c r="F6" s="37" t="s">
        <v>52</v>
      </c>
      <c r="G6" s="38">
        <v>7</v>
      </c>
    </row>
    <row r="7" spans="1:7" x14ac:dyDescent="0.25">
      <c r="A7" s="37" t="s">
        <v>41</v>
      </c>
      <c r="B7" s="37" t="s">
        <v>38</v>
      </c>
      <c r="C7" s="38">
        <v>20</v>
      </c>
      <c r="E7" s="37" t="s">
        <v>37</v>
      </c>
      <c r="F7" s="37" t="s">
        <v>53</v>
      </c>
      <c r="G7" s="38">
        <v>23</v>
      </c>
    </row>
    <row r="8" spans="1:7" x14ac:dyDescent="0.25">
      <c r="A8" s="37" t="s">
        <v>41</v>
      </c>
      <c r="B8" s="37" t="s">
        <v>39</v>
      </c>
      <c r="C8" s="38">
        <v>5</v>
      </c>
      <c r="E8" s="37" t="s">
        <v>37</v>
      </c>
      <c r="F8" s="37" t="s">
        <v>47</v>
      </c>
      <c r="G8" s="38">
        <v>14</v>
      </c>
    </row>
    <row r="9" spans="1:7" x14ac:dyDescent="0.25">
      <c r="A9" s="37" t="s">
        <v>41</v>
      </c>
      <c r="B9" s="37" t="s">
        <v>40</v>
      </c>
      <c r="C9" s="38">
        <v>2</v>
      </c>
      <c r="E9" s="37" t="s">
        <v>37</v>
      </c>
      <c r="F9" s="37" t="s">
        <v>48</v>
      </c>
      <c r="G9" s="38">
        <v>31</v>
      </c>
    </row>
    <row r="10" spans="1:7" x14ac:dyDescent="0.25">
      <c r="A10" s="37" t="s">
        <v>42</v>
      </c>
      <c r="B10" s="37" t="s">
        <v>37</v>
      </c>
      <c r="C10" s="38">
        <v>48</v>
      </c>
      <c r="E10" s="37" t="s">
        <v>38</v>
      </c>
      <c r="F10" s="37" t="s">
        <v>51</v>
      </c>
      <c r="G10" s="38">
        <v>29</v>
      </c>
    </row>
    <row r="11" spans="1:7" x14ac:dyDescent="0.25">
      <c r="A11" s="37" t="s">
        <v>42</v>
      </c>
      <c r="B11" s="37" t="s">
        <v>38</v>
      </c>
      <c r="C11" s="38">
        <v>80</v>
      </c>
      <c r="E11" s="37" t="s">
        <v>38</v>
      </c>
      <c r="F11" s="37" t="s">
        <v>42</v>
      </c>
      <c r="G11" s="38">
        <v>20</v>
      </c>
    </row>
    <row r="12" spans="1:7" x14ac:dyDescent="0.25">
      <c r="A12" s="37" t="s">
        <v>42</v>
      </c>
      <c r="B12" s="37" t="s">
        <v>39</v>
      </c>
      <c r="C12" s="38">
        <v>12</v>
      </c>
      <c r="E12" s="37" t="s">
        <v>38</v>
      </c>
      <c r="F12" s="37" t="s">
        <v>43</v>
      </c>
      <c r="G12" s="38">
        <v>80</v>
      </c>
    </row>
    <row r="13" spans="1:7" x14ac:dyDescent="0.25">
      <c r="A13" s="37" t="s">
        <v>43</v>
      </c>
      <c r="B13" s="37" t="s">
        <v>37</v>
      </c>
      <c r="C13" s="38">
        <v>11</v>
      </c>
      <c r="E13" s="37" t="s">
        <v>38</v>
      </c>
      <c r="F13" s="37" t="s">
        <v>44</v>
      </c>
      <c r="G13" s="38">
        <v>29</v>
      </c>
    </row>
    <row r="14" spans="1:7" x14ac:dyDescent="0.25">
      <c r="A14" s="37" t="s">
        <v>43</v>
      </c>
      <c r="B14" s="37" t="s">
        <v>38</v>
      </c>
      <c r="C14" s="38">
        <v>10</v>
      </c>
      <c r="E14" s="37" t="s">
        <v>38</v>
      </c>
      <c r="F14" s="37" t="s">
        <v>52</v>
      </c>
      <c r="G14" s="38">
        <v>26</v>
      </c>
    </row>
    <row r="15" spans="1:7" x14ac:dyDescent="0.25">
      <c r="A15" s="37" t="s">
        <v>43</v>
      </c>
      <c r="B15" s="37" t="s">
        <v>39</v>
      </c>
      <c r="C15" s="38">
        <v>29</v>
      </c>
      <c r="E15" s="37" t="s">
        <v>38</v>
      </c>
      <c r="F15" s="37" t="s">
        <v>53</v>
      </c>
      <c r="G15" s="38">
        <v>47</v>
      </c>
    </row>
    <row r="16" spans="1:7" x14ac:dyDescent="0.25">
      <c r="A16" s="37" t="s">
        <v>43</v>
      </c>
      <c r="B16" s="37" t="s">
        <v>40</v>
      </c>
      <c r="C16" s="38">
        <v>11</v>
      </c>
      <c r="E16" s="37" t="s">
        <v>38</v>
      </c>
      <c r="F16" s="37" t="s">
        <v>47</v>
      </c>
      <c r="G16" s="38">
        <v>43</v>
      </c>
    </row>
    <row r="17" spans="1:7" x14ac:dyDescent="0.25">
      <c r="A17" s="37" t="s">
        <v>44</v>
      </c>
      <c r="B17" s="37" t="s">
        <v>37</v>
      </c>
      <c r="C17" s="38">
        <v>1</v>
      </c>
      <c r="E17" s="37" t="s">
        <v>38</v>
      </c>
      <c r="F17" s="37" t="s">
        <v>48</v>
      </c>
      <c r="G17" s="38">
        <v>44</v>
      </c>
    </row>
    <row r="18" spans="1:7" x14ac:dyDescent="0.25">
      <c r="A18" s="37" t="s">
        <v>44</v>
      </c>
      <c r="B18" s="37" t="s">
        <v>38</v>
      </c>
      <c r="C18" s="38">
        <v>7</v>
      </c>
      <c r="E18" s="37" t="s">
        <v>39</v>
      </c>
      <c r="F18" s="37" t="s">
        <v>51</v>
      </c>
      <c r="G18" s="38">
        <v>7</v>
      </c>
    </row>
    <row r="19" spans="1:7" x14ac:dyDescent="0.25">
      <c r="A19" s="37" t="s">
        <v>44</v>
      </c>
      <c r="B19" s="37" t="s">
        <v>39</v>
      </c>
      <c r="C19" s="38">
        <v>26</v>
      </c>
      <c r="E19" s="37" t="s">
        <v>39</v>
      </c>
      <c r="F19" s="37" t="s">
        <v>42</v>
      </c>
      <c r="G19" s="38">
        <v>5</v>
      </c>
    </row>
    <row r="20" spans="1:7" x14ac:dyDescent="0.25">
      <c r="A20" s="37" t="s">
        <v>45</v>
      </c>
      <c r="B20" s="37" t="s">
        <v>37</v>
      </c>
      <c r="C20" s="38">
        <v>6</v>
      </c>
      <c r="E20" s="37" t="s">
        <v>39</v>
      </c>
      <c r="F20" s="37" t="s">
        <v>43</v>
      </c>
      <c r="G20" s="38">
        <v>12</v>
      </c>
    </row>
    <row r="21" spans="1:7" x14ac:dyDescent="0.25">
      <c r="A21" s="37" t="s">
        <v>45</v>
      </c>
      <c r="B21" s="37" t="s">
        <v>38</v>
      </c>
      <c r="C21" s="38">
        <v>5</v>
      </c>
      <c r="E21" s="37" t="s">
        <v>39</v>
      </c>
      <c r="F21" s="37" t="s">
        <v>44</v>
      </c>
      <c r="G21" s="38">
        <v>11</v>
      </c>
    </row>
    <row r="22" spans="1:7" x14ac:dyDescent="0.25">
      <c r="A22" s="37" t="s">
        <v>45</v>
      </c>
      <c r="B22" s="37" t="s">
        <v>40</v>
      </c>
      <c r="C22" s="38">
        <v>23</v>
      </c>
      <c r="E22" s="37" t="s">
        <v>39</v>
      </c>
      <c r="F22" s="37" t="s">
        <v>52</v>
      </c>
      <c r="G22" s="38">
        <v>6</v>
      </c>
    </row>
    <row r="23" spans="1:7" x14ac:dyDescent="0.25">
      <c r="A23" s="37" t="s">
        <v>46</v>
      </c>
      <c r="B23" s="37" t="s">
        <v>37</v>
      </c>
      <c r="C23" s="38">
        <v>47</v>
      </c>
      <c r="E23" s="37" t="s">
        <v>39</v>
      </c>
      <c r="F23" s="37" t="s">
        <v>53</v>
      </c>
      <c r="G23" s="38">
        <v>13</v>
      </c>
    </row>
    <row r="24" spans="1:7" x14ac:dyDescent="0.25">
      <c r="A24" s="37" t="s">
        <v>46</v>
      </c>
      <c r="B24" s="37" t="s">
        <v>38</v>
      </c>
      <c r="C24" s="38">
        <v>13</v>
      </c>
      <c r="E24" s="37" t="s">
        <v>39</v>
      </c>
      <c r="F24" s="37" t="s">
        <v>47</v>
      </c>
      <c r="G24" s="38">
        <v>8</v>
      </c>
    </row>
    <row r="25" spans="1:7" x14ac:dyDescent="0.25">
      <c r="A25" s="37" t="s">
        <v>46</v>
      </c>
      <c r="B25" s="37" t="s">
        <v>39</v>
      </c>
      <c r="C25" s="38">
        <v>4</v>
      </c>
      <c r="E25" s="37" t="s">
        <v>39</v>
      </c>
      <c r="F25" s="37" t="s">
        <v>48</v>
      </c>
      <c r="G25" s="38">
        <v>14</v>
      </c>
    </row>
    <row r="26" spans="1:7" x14ac:dyDescent="0.25">
      <c r="A26" s="37" t="s">
        <v>46</v>
      </c>
      <c r="B26" s="37" t="s">
        <v>40</v>
      </c>
      <c r="C26" s="38">
        <v>14</v>
      </c>
      <c r="E26" s="37" t="s">
        <v>50</v>
      </c>
      <c r="F26" s="37" t="s">
        <v>51</v>
      </c>
      <c r="G26" s="38">
        <v>4</v>
      </c>
    </row>
    <row r="27" spans="1:7" x14ac:dyDescent="0.25">
      <c r="A27" s="37" t="s">
        <v>47</v>
      </c>
      <c r="B27" s="37" t="s">
        <v>37</v>
      </c>
      <c r="C27" s="38">
        <v>43</v>
      </c>
      <c r="E27" s="37" t="s">
        <v>50</v>
      </c>
      <c r="F27" s="37" t="s">
        <v>42</v>
      </c>
      <c r="G27" s="38">
        <v>2</v>
      </c>
    </row>
    <row r="28" spans="1:7" x14ac:dyDescent="0.25">
      <c r="A28" s="37" t="s">
        <v>47</v>
      </c>
      <c r="B28" s="37" t="s">
        <v>38</v>
      </c>
      <c r="C28" s="38">
        <v>8</v>
      </c>
      <c r="E28" s="37" t="s">
        <v>50</v>
      </c>
      <c r="F28" s="37" t="s">
        <v>43</v>
      </c>
      <c r="G28" s="38">
        <v>11</v>
      </c>
    </row>
    <row r="29" spans="1:7" x14ac:dyDescent="0.25">
      <c r="A29" s="37" t="s">
        <v>47</v>
      </c>
      <c r="B29" s="37" t="s">
        <v>39</v>
      </c>
      <c r="C29" s="38">
        <v>8</v>
      </c>
      <c r="E29" s="37" t="s">
        <v>50</v>
      </c>
      <c r="F29" s="37" t="s">
        <v>44</v>
      </c>
      <c r="G29" s="38">
        <v>1</v>
      </c>
    </row>
    <row r="30" spans="1:7" x14ac:dyDescent="0.25">
      <c r="A30" s="37" t="s">
        <v>47</v>
      </c>
      <c r="B30" s="37" t="s">
        <v>40</v>
      </c>
      <c r="C30" s="38">
        <v>31</v>
      </c>
      <c r="E30" s="37" t="s">
        <v>50</v>
      </c>
      <c r="F30" s="37" t="s">
        <v>52</v>
      </c>
      <c r="G30" s="38">
        <v>5</v>
      </c>
    </row>
    <row r="31" spans="1:7" x14ac:dyDescent="0.25">
      <c r="A31" s="37" t="s">
        <v>48</v>
      </c>
      <c r="B31" s="37" t="s">
        <v>37</v>
      </c>
      <c r="C31" s="38">
        <v>44</v>
      </c>
      <c r="E31" s="37" t="s">
        <v>50</v>
      </c>
      <c r="F31" s="37" t="s">
        <v>53</v>
      </c>
      <c r="G31" s="38">
        <v>4</v>
      </c>
    </row>
    <row r="32" spans="1:7" x14ac:dyDescent="0.25">
      <c r="A32" s="37" t="s">
        <v>48</v>
      </c>
      <c r="B32" s="37" t="s">
        <v>38</v>
      </c>
      <c r="C32" s="38">
        <v>14</v>
      </c>
      <c r="E32" s="37" t="s">
        <v>50</v>
      </c>
      <c r="F32" s="37" t="s">
        <v>47</v>
      </c>
      <c r="G32" s="38">
        <v>8</v>
      </c>
    </row>
    <row r="33" spans="1:7" x14ac:dyDescent="0.25">
      <c r="A33" s="37" t="s">
        <v>48</v>
      </c>
      <c r="B33" s="37" t="s">
        <v>39</v>
      </c>
      <c r="C33" s="38">
        <v>5</v>
      </c>
      <c r="E33" s="37" t="s">
        <v>50</v>
      </c>
      <c r="F33" s="37" t="s">
        <v>48</v>
      </c>
      <c r="G33" s="38">
        <v>5</v>
      </c>
    </row>
    <row r="34" spans="1:7" x14ac:dyDescent="0.25">
      <c r="A34" s="38" t="s">
        <v>48</v>
      </c>
      <c r="B34" s="38" t="s">
        <v>40</v>
      </c>
      <c r="C34" s="38">
        <v>3</v>
      </c>
      <c r="E34" s="39" t="s">
        <v>50</v>
      </c>
      <c r="F34" s="37" t="s">
        <v>51</v>
      </c>
      <c r="G34" s="38">
        <v>2</v>
      </c>
    </row>
  </sheetData>
  <sortState ref="E2:G33">
    <sortCondition ref="E3"/>
  </sortState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</sheetPr>
  <dimension ref="A1:D16"/>
  <sheetViews>
    <sheetView zoomScale="130" zoomScaleNormal="130" zoomScalePageLayoutView="130" workbookViewId="0"/>
  </sheetViews>
  <sheetFormatPr defaultColWidth="8.85546875" defaultRowHeight="15" x14ac:dyDescent="0.25"/>
  <cols>
    <col min="1" max="1" width="10.85546875" bestFit="1" customWidth="1"/>
    <col min="2" max="2" width="11.5703125" bestFit="1" customWidth="1"/>
    <col min="3" max="3" width="15.28515625" customWidth="1"/>
    <col min="4" max="4" width="12.85546875" bestFit="1" customWidth="1"/>
  </cols>
  <sheetData>
    <row r="1" spans="1:4" ht="30" x14ac:dyDescent="0.25">
      <c r="B1" s="43" t="s">
        <v>68</v>
      </c>
      <c r="C1" s="4"/>
      <c r="D1" s="44" t="s">
        <v>56</v>
      </c>
    </row>
    <row r="2" spans="1:4" x14ac:dyDescent="0.25">
      <c r="A2" s="35" t="s">
        <v>55</v>
      </c>
      <c r="B2" s="7">
        <v>132020000</v>
      </c>
      <c r="C2" s="5"/>
      <c r="D2" s="6">
        <f>B2</f>
        <v>132020000</v>
      </c>
    </row>
    <row r="3" spans="1:4" x14ac:dyDescent="0.25">
      <c r="A3" s="35" t="s">
        <v>57</v>
      </c>
      <c r="B3" s="7">
        <v>44230000</v>
      </c>
      <c r="C3" s="5"/>
      <c r="D3" s="6">
        <f>D2+B3</f>
        <v>176250000</v>
      </c>
    </row>
    <row r="4" spans="1:4" x14ac:dyDescent="0.25">
      <c r="A4" s="35" t="s">
        <v>58</v>
      </c>
      <c r="B4" s="7">
        <v>204280000</v>
      </c>
      <c r="C4" s="5"/>
      <c r="D4" s="6">
        <f t="shared" ref="D4:D13" si="0">D3+B4</f>
        <v>380530000</v>
      </c>
    </row>
    <row r="5" spans="1:4" x14ac:dyDescent="0.25">
      <c r="A5" s="35" t="s">
        <v>65</v>
      </c>
      <c r="B5" s="7">
        <v>-95090000</v>
      </c>
      <c r="C5" s="5"/>
      <c r="D5" s="6">
        <f t="shared" si="0"/>
        <v>285440000</v>
      </c>
    </row>
    <row r="6" spans="1:4" x14ac:dyDescent="0.25">
      <c r="A6" s="35" t="s">
        <v>67</v>
      </c>
      <c r="B6" s="7">
        <v>12500000</v>
      </c>
      <c r="C6" s="5"/>
      <c r="D6" s="6">
        <f t="shared" si="0"/>
        <v>297940000</v>
      </c>
    </row>
    <row r="7" spans="1:4" x14ac:dyDescent="0.25">
      <c r="A7" s="35" t="s">
        <v>60</v>
      </c>
      <c r="B7" s="7">
        <v>-22530000</v>
      </c>
      <c r="C7" s="5"/>
      <c r="D7" s="6">
        <f t="shared" si="0"/>
        <v>275410000</v>
      </c>
    </row>
    <row r="8" spans="1:4" x14ac:dyDescent="0.25">
      <c r="A8" s="35" t="s">
        <v>59</v>
      </c>
      <c r="B8" s="7">
        <v>-80000000</v>
      </c>
      <c r="C8" s="5"/>
      <c r="D8" s="6">
        <f t="shared" si="0"/>
        <v>195410000</v>
      </c>
    </row>
    <row r="9" spans="1:4" x14ac:dyDescent="0.25">
      <c r="A9" s="35" t="s">
        <v>66</v>
      </c>
      <c r="B9" s="7">
        <v>135640000</v>
      </c>
      <c r="C9" s="5"/>
      <c r="D9" s="6">
        <f t="shared" si="0"/>
        <v>331050000</v>
      </c>
    </row>
    <row r="10" spans="1:4" x14ac:dyDescent="0.25">
      <c r="A10" s="35" t="s">
        <v>61</v>
      </c>
      <c r="B10" s="7">
        <v>-45000000</v>
      </c>
      <c r="C10" s="5"/>
      <c r="D10" s="6">
        <f t="shared" si="0"/>
        <v>286050000</v>
      </c>
    </row>
    <row r="11" spans="1:4" x14ac:dyDescent="0.25">
      <c r="A11" s="35" t="s">
        <v>62</v>
      </c>
      <c r="B11" s="7">
        <v>125640000</v>
      </c>
      <c r="C11" s="5"/>
      <c r="D11" s="6">
        <f t="shared" si="0"/>
        <v>411690000</v>
      </c>
    </row>
    <row r="12" spans="1:4" x14ac:dyDescent="0.25">
      <c r="A12" s="35" t="s">
        <v>64</v>
      </c>
      <c r="B12" s="7">
        <v>44300000</v>
      </c>
      <c r="C12" s="5"/>
      <c r="D12" s="6">
        <f t="shared" si="0"/>
        <v>455990000</v>
      </c>
    </row>
    <row r="13" spans="1:4" x14ac:dyDescent="0.25">
      <c r="A13" s="35" t="s">
        <v>63</v>
      </c>
      <c r="B13" s="7">
        <v>208000000</v>
      </c>
      <c r="C13" s="5"/>
      <c r="D13" s="6">
        <f t="shared" si="0"/>
        <v>663990000</v>
      </c>
    </row>
    <row r="14" spans="1:4" x14ac:dyDescent="0.25">
      <c r="C14" s="6"/>
      <c r="D14" s="6"/>
    </row>
    <row r="16" spans="1:4" x14ac:dyDescent="0.25">
      <c r="B16" s="6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autoPageBreaks="0"/>
  </sheetPr>
  <dimension ref="A1:E711"/>
  <sheetViews>
    <sheetView zoomScale="115" zoomScaleNormal="115" zoomScaleSheetLayoutView="100" zoomScalePageLayoutView="115" workbookViewId="0"/>
  </sheetViews>
  <sheetFormatPr defaultColWidth="19.85546875" defaultRowHeight="15" x14ac:dyDescent="0.25"/>
  <cols>
    <col min="1" max="1" width="12.42578125" style="24" bestFit="1" customWidth="1"/>
    <col min="2" max="2" width="9.42578125" style="30" customWidth="1"/>
    <col min="3" max="16384" width="19.85546875" style="24"/>
  </cols>
  <sheetData>
    <row r="1" spans="1:5" x14ac:dyDescent="0.25">
      <c r="A1" s="45" t="s">
        <v>70</v>
      </c>
      <c r="B1" s="46" t="s">
        <v>69</v>
      </c>
      <c r="D1" s="28">
        <f>MAX(B:B)</f>
        <v>147685</v>
      </c>
      <c r="E1" s="28">
        <f>MIN(B:B)</f>
        <v>12000</v>
      </c>
    </row>
    <row r="2" spans="1:5" x14ac:dyDescent="0.25">
      <c r="A2" s="36">
        <v>112213700</v>
      </c>
      <c r="B2" s="27">
        <v>35695</v>
      </c>
    </row>
    <row r="3" spans="1:5" x14ac:dyDescent="0.25">
      <c r="A3" s="36">
        <v>114032201</v>
      </c>
      <c r="B3" s="27">
        <v>142915</v>
      </c>
    </row>
    <row r="4" spans="1:5" x14ac:dyDescent="0.25">
      <c r="A4" s="36">
        <v>115835073</v>
      </c>
      <c r="B4" s="27">
        <v>85901</v>
      </c>
    </row>
    <row r="5" spans="1:5" x14ac:dyDescent="0.25">
      <c r="A5" s="36">
        <v>116663091</v>
      </c>
      <c r="B5" s="27">
        <v>68618</v>
      </c>
    </row>
    <row r="6" spans="1:5" x14ac:dyDescent="0.25">
      <c r="A6" s="36">
        <v>118273249</v>
      </c>
      <c r="B6" s="27">
        <v>131092</v>
      </c>
    </row>
    <row r="7" spans="1:5" x14ac:dyDescent="0.25">
      <c r="A7" s="36">
        <v>122134126</v>
      </c>
      <c r="B7" s="27">
        <v>145340</v>
      </c>
    </row>
    <row r="8" spans="1:5" x14ac:dyDescent="0.25">
      <c r="A8" s="36">
        <v>124298064</v>
      </c>
      <c r="B8" s="27">
        <v>113762</v>
      </c>
    </row>
    <row r="9" spans="1:5" x14ac:dyDescent="0.25">
      <c r="A9" s="36">
        <v>126160705</v>
      </c>
      <c r="B9" s="27">
        <v>76690</v>
      </c>
    </row>
    <row r="10" spans="1:5" x14ac:dyDescent="0.25">
      <c r="A10" s="36">
        <v>126514312</v>
      </c>
      <c r="B10" s="27">
        <v>62854</v>
      </c>
    </row>
    <row r="11" spans="1:5" x14ac:dyDescent="0.25">
      <c r="A11" s="36">
        <v>126798905</v>
      </c>
      <c r="B11" s="27">
        <v>144620</v>
      </c>
    </row>
    <row r="12" spans="1:5" x14ac:dyDescent="0.25">
      <c r="A12" s="36">
        <v>131680348</v>
      </c>
      <c r="B12" s="27">
        <v>72674</v>
      </c>
    </row>
    <row r="13" spans="1:5" x14ac:dyDescent="0.25">
      <c r="A13" s="36">
        <v>131938393</v>
      </c>
      <c r="B13" s="27">
        <v>61103</v>
      </c>
    </row>
    <row r="14" spans="1:5" x14ac:dyDescent="0.25">
      <c r="A14" s="36">
        <v>133569633</v>
      </c>
      <c r="B14" s="27">
        <v>75383</v>
      </c>
    </row>
    <row r="15" spans="1:5" x14ac:dyDescent="0.25">
      <c r="A15" s="36">
        <v>134151933</v>
      </c>
      <c r="B15" s="27">
        <v>109423</v>
      </c>
    </row>
    <row r="16" spans="1:5" x14ac:dyDescent="0.25">
      <c r="A16" s="36">
        <v>136127292</v>
      </c>
      <c r="B16" s="27">
        <v>40852</v>
      </c>
    </row>
    <row r="17" spans="1:2" x14ac:dyDescent="0.25">
      <c r="A17" s="36">
        <v>137569947</v>
      </c>
      <c r="B17" s="27">
        <v>50435</v>
      </c>
    </row>
    <row r="18" spans="1:2" x14ac:dyDescent="0.25">
      <c r="A18" s="36">
        <v>139016372</v>
      </c>
      <c r="B18" s="27">
        <v>55511</v>
      </c>
    </row>
    <row r="19" spans="1:2" x14ac:dyDescent="0.25">
      <c r="A19" s="36">
        <v>139081107</v>
      </c>
      <c r="B19" s="27">
        <v>129778</v>
      </c>
    </row>
    <row r="20" spans="1:2" x14ac:dyDescent="0.25">
      <c r="A20" s="36">
        <v>142536619</v>
      </c>
      <c r="B20" s="27">
        <v>108836</v>
      </c>
    </row>
    <row r="21" spans="1:2" x14ac:dyDescent="0.25">
      <c r="A21" s="36">
        <v>144388394</v>
      </c>
      <c r="B21" s="27">
        <v>61776</v>
      </c>
    </row>
    <row r="22" spans="1:2" x14ac:dyDescent="0.25">
      <c r="A22" s="36">
        <v>144856049</v>
      </c>
      <c r="B22" s="27">
        <v>85330</v>
      </c>
    </row>
    <row r="23" spans="1:2" x14ac:dyDescent="0.25">
      <c r="A23" s="36">
        <v>147094943</v>
      </c>
      <c r="B23" s="27">
        <v>118277</v>
      </c>
    </row>
    <row r="24" spans="1:2" x14ac:dyDescent="0.25">
      <c r="A24" s="36">
        <v>151603887</v>
      </c>
      <c r="B24" s="27">
        <v>109391</v>
      </c>
    </row>
    <row r="25" spans="1:2" x14ac:dyDescent="0.25">
      <c r="A25" s="36">
        <v>151813525</v>
      </c>
      <c r="B25" s="27">
        <v>102104</v>
      </c>
    </row>
    <row r="26" spans="1:2" x14ac:dyDescent="0.25">
      <c r="A26" s="36">
        <v>156915839</v>
      </c>
      <c r="B26" s="27">
        <v>97543</v>
      </c>
    </row>
    <row r="27" spans="1:2" x14ac:dyDescent="0.25">
      <c r="A27" s="36">
        <v>157045010</v>
      </c>
      <c r="B27" s="27">
        <v>85837</v>
      </c>
    </row>
    <row r="28" spans="1:2" x14ac:dyDescent="0.25">
      <c r="A28" s="36">
        <v>158115282</v>
      </c>
      <c r="B28" s="27">
        <v>39790</v>
      </c>
    </row>
    <row r="29" spans="1:2" x14ac:dyDescent="0.25">
      <c r="A29" s="36">
        <v>159329579</v>
      </c>
      <c r="B29" s="27">
        <v>67289</v>
      </c>
    </row>
    <row r="30" spans="1:2" x14ac:dyDescent="0.25">
      <c r="A30" s="36">
        <v>159559027</v>
      </c>
      <c r="B30" s="27">
        <v>99737</v>
      </c>
    </row>
    <row r="31" spans="1:2" x14ac:dyDescent="0.25">
      <c r="A31" s="36">
        <v>162437013</v>
      </c>
      <c r="B31" s="27">
        <v>85837</v>
      </c>
    </row>
    <row r="32" spans="1:2" x14ac:dyDescent="0.25">
      <c r="A32" s="36">
        <v>164635872</v>
      </c>
      <c r="B32" s="27">
        <v>114871</v>
      </c>
    </row>
    <row r="33" spans="1:2" x14ac:dyDescent="0.25">
      <c r="A33" s="36">
        <v>164902085</v>
      </c>
      <c r="B33" s="27">
        <v>121477</v>
      </c>
    </row>
    <row r="34" spans="1:2" x14ac:dyDescent="0.25">
      <c r="A34" s="36">
        <v>166044606</v>
      </c>
      <c r="B34" s="27">
        <v>113240</v>
      </c>
    </row>
    <row r="35" spans="1:2" x14ac:dyDescent="0.25">
      <c r="A35" s="36">
        <v>169147987</v>
      </c>
      <c r="B35" s="27">
        <v>143257</v>
      </c>
    </row>
    <row r="36" spans="1:2" x14ac:dyDescent="0.25">
      <c r="A36" s="36">
        <v>169422087</v>
      </c>
      <c r="B36" s="27">
        <v>93979</v>
      </c>
    </row>
    <row r="37" spans="1:2" x14ac:dyDescent="0.25">
      <c r="A37" s="36">
        <v>169839778</v>
      </c>
      <c r="B37" s="27">
        <v>106772</v>
      </c>
    </row>
    <row r="38" spans="1:2" x14ac:dyDescent="0.25">
      <c r="A38" s="36">
        <v>172027980</v>
      </c>
      <c r="B38" s="27">
        <v>38555</v>
      </c>
    </row>
    <row r="39" spans="1:2" x14ac:dyDescent="0.25">
      <c r="A39" s="36">
        <v>172423274</v>
      </c>
      <c r="B39" s="27">
        <v>37715</v>
      </c>
    </row>
    <row r="40" spans="1:2" x14ac:dyDescent="0.25">
      <c r="A40" s="36">
        <v>175100797</v>
      </c>
      <c r="B40" s="27">
        <v>61349</v>
      </c>
    </row>
    <row r="41" spans="1:2" x14ac:dyDescent="0.25">
      <c r="A41" s="36">
        <v>176651998</v>
      </c>
      <c r="B41" s="27">
        <v>44764</v>
      </c>
    </row>
    <row r="42" spans="1:2" x14ac:dyDescent="0.25">
      <c r="A42" s="36">
        <v>177152328</v>
      </c>
      <c r="B42" s="27">
        <v>75145</v>
      </c>
    </row>
    <row r="43" spans="1:2" x14ac:dyDescent="0.25">
      <c r="A43" s="36">
        <v>181592482</v>
      </c>
      <c r="B43" s="27">
        <v>74100</v>
      </c>
    </row>
    <row r="44" spans="1:2" x14ac:dyDescent="0.25">
      <c r="A44" s="36">
        <v>189517766</v>
      </c>
      <c r="B44" s="27">
        <v>130680</v>
      </c>
    </row>
    <row r="45" spans="1:2" x14ac:dyDescent="0.25">
      <c r="A45" s="36">
        <v>189994518</v>
      </c>
      <c r="B45" s="27">
        <v>59590</v>
      </c>
    </row>
    <row r="46" spans="1:2" x14ac:dyDescent="0.25">
      <c r="A46" s="36">
        <v>197975241</v>
      </c>
      <c r="B46" s="27">
        <v>70994</v>
      </c>
    </row>
    <row r="47" spans="1:2" x14ac:dyDescent="0.25">
      <c r="A47" s="36">
        <v>200040547</v>
      </c>
      <c r="B47" s="27">
        <v>98494</v>
      </c>
    </row>
    <row r="48" spans="1:2" x14ac:dyDescent="0.25">
      <c r="A48" s="36">
        <v>200152924</v>
      </c>
      <c r="B48" s="27">
        <v>64849</v>
      </c>
    </row>
    <row r="49" spans="1:2" x14ac:dyDescent="0.25">
      <c r="A49" s="36">
        <v>201920947</v>
      </c>
      <c r="B49" s="27">
        <v>55092</v>
      </c>
    </row>
    <row r="50" spans="1:2" x14ac:dyDescent="0.25">
      <c r="A50" s="36">
        <v>201960100</v>
      </c>
      <c r="B50" s="27">
        <v>56738</v>
      </c>
    </row>
    <row r="51" spans="1:2" x14ac:dyDescent="0.25">
      <c r="A51" s="36">
        <v>203723787</v>
      </c>
      <c r="B51" s="27">
        <v>101519</v>
      </c>
    </row>
    <row r="52" spans="1:2" x14ac:dyDescent="0.25">
      <c r="A52" s="36">
        <v>204348140</v>
      </c>
      <c r="B52" s="27">
        <v>47377</v>
      </c>
    </row>
    <row r="53" spans="1:2" x14ac:dyDescent="0.25">
      <c r="A53" s="36">
        <v>206341937</v>
      </c>
      <c r="B53" s="27">
        <v>55884</v>
      </c>
    </row>
    <row r="54" spans="1:2" x14ac:dyDescent="0.25">
      <c r="A54" s="36">
        <v>208700744</v>
      </c>
      <c r="B54" s="27">
        <v>46046</v>
      </c>
    </row>
    <row r="55" spans="1:2" x14ac:dyDescent="0.25">
      <c r="A55" s="36">
        <v>208851810</v>
      </c>
      <c r="B55" s="27">
        <v>112480</v>
      </c>
    </row>
    <row r="56" spans="1:2" x14ac:dyDescent="0.25">
      <c r="A56" s="36">
        <v>209693555</v>
      </c>
      <c r="B56" s="27">
        <v>95104</v>
      </c>
    </row>
    <row r="57" spans="1:2" x14ac:dyDescent="0.25">
      <c r="A57" s="36">
        <v>212235847</v>
      </c>
      <c r="B57" s="27">
        <v>113621</v>
      </c>
    </row>
    <row r="58" spans="1:2" x14ac:dyDescent="0.25">
      <c r="A58" s="36">
        <v>214706335</v>
      </c>
      <c r="B58" s="27">
        <v>116519</v>
      </c>
    </row>
    <row r="59" spans="1:2" x14ac:dyDescent="0.25">
      <c r="A59" s="36">
        <v>215471478</v>
      </c>
      <c r="B59" s="27">
        <v>136968</v>
      </c>
    </row>
    <row r="60" spans="1:2" x14ac:dyDescent="0.25">
      <c r="A60" s="36">
        <v>216036439</v>
      </c>
      <c r="B60" s="27">
        <v>54030</v>
      </c>
    </row>
    <row r="61" spans="1:2" x14ac:dyDescent="0.25">
      <c r="A61" s="36">
        <v>216182812</v>
      </c>
      <c r="B61" s="27">
        <v>108900</v>
      </c>
    </row>
    <row r="62" spans="1:2" x14ac:dyDescent="0.25">
      <c r="A62" s="36">
        <v>216632281</v>
      </c>
      <c r="B62" s="27">
        <v>76333</v>
      </c>
    </row>
    <row r="63" spans="1:2" x14ac:dyDescent="0.25">
      <c r="A63" s="36">
        <v>217125996</v>
      </c>
      <c r="B63" s="27">
        <v>70044</v>
      </c>
    </row>
    <row r="64" spans="1:2" x14ac:dyDescent="0.25">
      <c r="A64" s="36">
        <v>221274886</v>
      </c>
      <c r="B64" s="27">
        <v>28356</v>
      </c>
    </row>
    <row r="65" spans="1:2" x14ac:dyDescent="0.25">
      <c r="A65" s="36">
        <v>221988960</v>
      </c>
      <c r="B65" s="27">
        <v>73434</v>
      </c>
    </row>
    <row r="66" spans="1:2" x14ac:dyDescent="0.25">
      <c r="A66" s="36">
        <v>222485196</v>
      </c>
      <c r="B66" s="27">
        <v>126799</v>
      </c>
    </row>
    <row r="67" spans="1:2" x14ac:dyDescent="0.25">
      <c r="A67" s="36">
        <v>223225567</v>
      </c>
      <c r="B67" s="27">
        <v>123442</v>
      </c>
    </row>
    <row r="68" spans="1:2" x14ac:dyDescent="0.25">
      <c r="A68" s="36">
        <v>225235793</v>
      </c>
      <c r="B68" s="27">
        <v>115062</v>
      </c>
    </row>
    <row r="69" spans="1:2" x14ac:dyDescent="0.25">
      <c r="A69" s="36">
        <v>226400401</v>
      </c>
      <c r="B69" s="27">
        <v>71280</v>
      </c>
    </row>
    <row r="70" spans="1:2" x14ac:dyDescent="0.25">
      <c r="A70" s="36">
        <v>229956840</v>
      </c>
      <c r="B70" s="27">
        <v>71692</v>
      </c>
    </row>
    <row r="71" spans="1:2" x14ac:dyDescent="0.25">
      <c r="A71" s="36">
        <v>234742085</v>
      </c>
      <c r="B71" s="27">
        <v>53808</v>
      </c>
    </row>
    <row r="72" spans="1:2" x14ac:dyDescent="0.25">
      <c r="A72" s="36">
        <v>238934727</v>
      </c>
      <c r="B72" s="27">
        <v>73894</v>
      </c>
    </row>
    <row r="73" spans="1:2" x14ac:dyDescent="0.25">
      <c r="A73" s="36">
        <v>243037512</v>
      </c>
      <c r="B73" s="27">
        <v>113098</v>
      </c>
    </row>
    <row r="74" spans="1:2" x14ac:dyDescent="0.25">
      <c r="A74" s="36">
        <v>244202921</v>
      </c>
      <c r="B74" s="27">
        <v>78978</v>
      </c>
    </row>
    <row r="75" spans="1:2" x14ac:dyDescent="0.25">
      <c r="A75" s="36">
        <v>247122326</v>
      </c>
      <c r="B75" s="27">
        <v>78835</v>
      </c>
    </row>
    <row r="76" spans="1:2" x14ac:dyDescent="0.25">
      <c r="A76" s="36">
        <v>247705081</v>
      </c>
      <c r="B76" s="27">
        <v>67384</v>
      </c>
    </row>
    <row r="77" spans="1:2" x14ac:dyDescent="0.25">
      <c r="A77" s="36">
        <v>248499644</v>
      </c>
      <c r="B77" s="27">
        <v>97147</v>
      </c>
    </row>
    <row r="78" spans="1:2" x14ac:dyDescent="0.25">
      <c r="A78" s="36">
        <v>251384307</v>
      </c>
      <c r="B78" s="27">
        <v>51306</v>
      </c>
    </row>
    <row r="79" spans="1:2" x14ac:dyDescent="0.25">
      <c r="A79" s="36">
        <v>252294539</v>
      </c>
      <c r="B79" s="27">
        <v>69031</v>
      </c>
    </row>
    <row r="80" spans="1:2" x14ac:dyDescent="0.25">
      <c r="A80" s="36">
        <v>254798626</v>
      </c>
      <c r="B80" s="27">
        <v>50878</v>
      </c>
    </row>
    <row r="81" spans="1:2" x14ac:dyDescent="0.25">
      <c r="A81" s="36">
        <v>255053550</v>
      </c>
      <c r="B81" s="27">
        <v>72072</v>
      </c>
    </row>
    <row r="82" spans="1:2" x14ac:dyDescent="0.25">
      <c r="A82" s="36">
        <v>256659589</v>
      </c>
      <c r="B82" s="27">
        <v>132596</v>
      </c>
    </row>
    <row r="83" spans="1:2" x14ac:dyDescent="0.25">
      <c r="A83" s="36">
        <v>256710053</v>
      </c>
      <c r="B83" s="27">
        <v>133373</v>
      </c>
    </row>
    <row r="84" spans="1:2" x14ac:dyDescent="0.25">
      <c r="A84" s="36">
        <v>256852844</v>
      </c>
      <c r="B84" s="27">
        <v>49429</v>
      </c>
    </row>
    <row r="85" spans="1:2" x14ac:dyDescent="0.25">
      <c r="A85" s="36">
        <v>260212125</v>
      </c>
      <c r="B85" s="27">
        <v>78179</v>
      </c>
    </row>
    <row r="86" spans="1:2" x14ac:dyDescent="0.25">
      <c r="A86" s="36">
        <v>260327213</v>
      </c>
      <c r="B86" s="27">
        <v>133531</v>
      </c>
    </row>
    <row r="87" spans="1:2" x14ac:dyDescent="0.25">
      <c r="A87" s="36">
        <v>260651292</v>
      </c>
      <c r="B87" s="27">
        <v>101582</v>
      </c>
    </row>
    <row r="88" spans="1:2" x14ac:dyDescent="0.25">
      <c r="A88" s="36">
        <v>262684920</v>
      </c>
      <c r="B88" s="27">
        <v>51718</v>
      </c>
    </row>
    <row r="89" spans="1:2" x14ac:dyDescent="0.25">
      <c r="A89" s="36">
        <v>263214542</v>
      </c>
      <c r="B89" s="27">
        <v>126910</v>
      </c>
    </row>
    <row r="90" spans="1:2" x14ac:dyDescent="0.25">
      <c r="A90" s="36">
        <v>264901048</v>
      </c>
      <c r="B90" s="27">
        <v>123140</v>
      </c>
    </row>
    <row r="91" spans="1:2" x14ac:dyDescent="0.25">
      <c r="A91" s="36">
        <v>265390156</v>
      </c>
      <c r="B91" s="27">
        <v>77726</v>
      </c>
    </row>
    <row r="92" spans="1:2" x14ac:dyDescent="0.25">
      <c r="A92" s="36">
        <v>265449868</v>
      </c>
      <c r="B92" s="27">
        <v>136193</v>
      </c>
    </row>
    <row r="93" spans="1:2" x14ac:dyDescent="0.25">
      <c r="A93" s="36">
        <v>267293921</v>
      </c>
      <c r="B93" s="27">
        <v>118056</v>
      </c>
    </row>
    <row r="94" spans="1:2" x14ac:dyDescent="0.25">
      <c r="A94" s="36">
        <v>267514085</v>
      </c>
      <c r="B94" s="27">
        <v>45342</v>
      </c>
    </row>
    <row r="95" spans="1:2" x14ac:dyDescent="0.25">
      <c r="A95" s="36">
        <v>268419551</v>
      </c>
      <c r="B95" s="27">
        <v>36305</v>
      </c>
    </row>
    <row r="96" spans="1:2" x14ac:dyDescent="0.25">
      <c r="A96" s="36">
        <v>271519692</v>
      </c>
      <c r="B96" s="27">
        <v>115157</v>
      </c>
    </row>
    <row r="97" spans="1:2" x14ac:dyDescent="0.25">
      <c r="A97" s="36">
        <v>273380744</v>
      </c>
      <c r="B97" s="27">
        <v>48059</v>
      </c>
    </row>
    <row r="98" spans="1:2" x14ac:dyDescent="0.25">
      <c r="A98" s="36">
        <v>279130471</v>
      </c>
      <c r="B98" s="27">
        <v>115474</v>
      </c>
    </row>
    <row r="99" spans="1:2" x14ac:dyDescent="0.25">
      <c r="A99" s="36">
        <v>279718661</v>
      </c>
      <c r="B99" s="27">
        <v>98446</v>
      </c>
    </row>
    <row r="100" spans="1:2" x14ac:dyDescent="0.25">
      <c r="A100" s="36">
        <v>280828583</v>
      </c>
      <c r="B100" s="27">
        <v>97147</v>
      </c>
    </row>
    <row r="101" spans="1:2" x14ac:dyDescent="0.25">
      <c r="A101" s="36">
        <v>281111873</v>
      </c>
      <c r="B101" s="27">
        <v>108187</v>
      </c>
    </row>
    <row r="102" spans="1:2" x14ac:dyDescent="0.25">
      <c r="A102" s="36">
        <v>281713513</v>
      </c>
      <c r="B102" s="27">
        <v>96858</v>
      </c>
    </row>
    <row r="103" spans="1:2" x14ac:dyDescent="0.25">
      <c r="A103" s="36">
        <v>281915643</v>
      </c>
      <c r="B103" s="27">
        <v>93962</v>
      </c>
    </row>
    <row r="104" spans="1:2" x14ac:dyDescent="0.25">
      <c r="A104" s="36">
        <v>284047280</v>
      </c>
      <c r="B104" s="27">
        <v>119465</v>
      </c>
    </row>
    <row r="105" spans="1:2" x14ac:dyDescent="0.25">
      <c r="A105" s="36">
        <v>284678967</v>
      </c>
      <c r="B105" s="27">
        <v>127243</v>
      </c>
    </row>
    <row r="106" spans="1:2" x14ac:dyDescent="0.25">
      <c r="A106" s="36">
        <v>284842646</v>
      </c>
      <c r="B106" s="27">
        <v>73466</v>
      </c>
    </row>
    <row r="107" spans="1:2" x14ac:dyDescent="0.25">
      <c r="A107" s="36">
        <v>287029871</v>
      </c>
      <c r="B107" s="27">
        <v>54949</v>
      </c>
    </row>
    <row r="108" spans="1:2" x14ac:dyDescent="0.25">
      <c r="A108" s="36">
        <v>287879533</v>
      </c>
      <c r="B108" s="27">
        <v>45944</v>
      </c>
    </row>
    <row r="109" spans="1:2" x14ac:dyDescent="0.25">
      <c r="A109" s="36">
        <v>288864675</v>
      </c>
      <c r="B109" s="27">
        <v>144874</v>
      </c>
    </row>
    <row r="110" spans="1:2" x14ac:dyDescent="0.25">
      <c r="A110" s="36">
        <v>290049553</v>
      </c>
      <c r="B110" s="27">
        <v>136382</v>
      </c>
    </row>
    <row r="111" spans="1:2" x14ac:dyDescent="0.25">
      <c r="A111" s="36">
        <v>290102494</v>
      </c>
      <c r="B111" s="27">
        <v>128938</v>
      </c>
    </row>
    <row r="112" spans="1:2" x14ac:dyDescent="0.25">
      <c r="A112" s="36">
        <v>290541128</v>
      </c>
      <c r="B112" s="27">
        <v>91175</v>
      </c>
    </row>
    <row r="113" spans="1:2" x14ac:dyDescent="0.25">
      <c r="A113" s="36">
        <v>294257358</v>
      </c>
      <c r="B113" s="27">
        <v>35893</v>
      </c>
    </row>
    <row r="114" spans="1:2" x14ac:dyDescent="0.25">
      <c r="A114" s="36">
        <v>294831111</v>
      </c>
      <c r="B114" s="27">
        <v>34325</v>
      </c>
    </row>
    <row r="115" spans="1:2" x14ac:dyDescent="0.25">
      <c r="A115" s="36">
        <v>295246924</v>
      </c>
      <c r="B115" s="27">
        <v>52462</v>
      </c>
    </row>
    <row r="116" spans="1:2" x14ac:dyDescent="0.25">
      <c r="A116" s="36">
        <v>303568866</v>
      </c>
      <c r="B116" s="27">
        <v>130522</v>
      </c>
    </row>
    <row r="117" spans="1:2" x14ac:dyDescent="0.25">
      <c r="A117" s="36">
        <v>306358240</v>
      </c>
      <c r="B117" s="27">
        <v>133325</v>
      </c>
    </row>
    <row r="118" spans="1:2" x14ac:dyDescent="0.25">
      <c r="A118" s="36">
        <v>306513650</v>
      </c>
      <c r="B118" s="27">
        <v>24029</v>
      </c>
    </row>
    <row r="119" spans="1:2" x14ac:dyDescent="0.25">
      <c r="A119" s="36">
        <v>307771617</v>
      </c>
      <c r="B119" s="27">
        <v>78899</v>
      </c>
    </row>
    <row r="120" spans="1:2" x14ac:dyDescent="0.25">
      <c r="A120" s="36">
        <v>309098629</v>
      </c>
      <c r="B120" s="27">
        <v>42443</v>
      </c>
    </row>
    <row r="121" spans="1:2" x14ac:dyDescent="0.25">
      <c r="A121" s="36">
        <v>309976880</v>
      </c>
      <c r="B121" s="27">
        <v>64247</v>
      </c>
    </row>
    <row r="122" spans="1:2" x14ac:dyDescent="0.25">
      <c r="A122" s="36">
        <v>310846721</v>
      </c>
      <c r="B122" s="27">
        <v>72404</v>
      </c>
    </row>
    <row r="123" spans="1:2" x14ac:dyDescent="0.25">
      <c r="A123" s="36">
        <v>314388920</v>
      </c>
      <c r="B123" s="27">
        <v>99444</v>
      </c>
    </row>
    <row r="124" spans="1:2" x14ac:dyDescent="0.25">
      <c r="A124" s="36">
        <v>316049598</v>
      </c>
      <c r="B124" s="27">
        <v>71359</v>
      </c>
    </row>
    <row r="125" spans="1:2" x14ac:dyDescent="0.25">
      <c r="A125" s="36">
        <v>316073503</v>
      </c>
      <c r="B125" s="27">
        <v>58361</v>
      </c>
    </row>
    <row r="126" spans="1:2" x14ac:dyDescent="0.25">
      <c r="A126" s="36">
        <v>317730499</v>
      </c>
      <c r="B126" s="27">
        <v>118008</v>
      </c>
    </row>
    <row r="127" spans="1:2" x14ac:dyDescent="0.25">
      <c r="A127" s="36">
        <v>318908690</v>
      </c>
      <c r="B127" s="27">
        <v>108520</v>
      </c>
    </row>
    <row r="128" spans="1:2" x14ac:dyDescent="0.25">
      <c r="A128" s="36">
        <v>323814886</v>
      </c>
      <c r="B128" s="27">
        <v>38491</v>
      </c>
    </row>
    <row r="129" spans="1:2" x14ac:dyDescent="0.25">
      <c r="A129" s="36">
        <v>325758583</v>
      </c>
      <c r="B129" s="27">
        <v>111324</v>
      </c>
    </row>
    <row r="130" spans="1:2" x14ac:dyDescent="0.25">
      <c r="A130" s="36">
        <v>326485743</v>
      </c>
      <c r="B130" s="27">
        <v>36274</v>
      </c>
    </row>
    <row r="131" spans="1:2" x14ac:dyDescent="0.25">
      <c r="A131" s="36">
        <v>327144644</v>
      </c>
      <c r="B131" s="27">
        <v>48224</v>
      </c>
    </row>
    <row r="132" spans="1:2" x14ac:dyDescent="0.25">
      <c r="A132" s="36">
        <v>328277948</v>
      </c>
      <c r="B132" s="27">
        <v>76808</v>
      </c>
    </row>
    <row r="133" spans="1:2" x14ac:dyDescent="0.25">
      <c r="A133" s="36">
        <v>328331939</v>
      </c>
      <c r="B133" s="27">
        <v>101994</v>
      </c>
    </row>
    <row r="134" spans="1:2" x14ac:dyDescent="0.25">
      <c r="A134" s="36">
        <v>334002751</v>
      </c>
      <c r="B134" s="27">
        <v>144857</v>
      </c>
    </row>
    <row r="135" spans="1:2" x14ac:dyDescent="0.25">
      <c r="A135" s="36">
        <v>339549623</v>
      </c>
      <c r="B135" s="27">
        <v>50989</v>
      </c>
    </row>
    <row r="136" spans="1:2" x14ac:dyDescent="0.25">
      <c r="A136" s="36">
        <v>342142038</v>
      </c>
      <c r="B136" s="27">
        <v>136034</v>
      </c>
    </row>
    <row r="137" spans="1:2" x14ac:dyDescent="0.25">
      <c r="A137" s="36">
        <v>342555810</v>
      </c>
      <c r="B137" s="27">
        <v>38744</v>
      </c>
    </row>
    <row r="138" spans="1:2" x14ac:dyDescent="0.25">
      <c r="A138" s="36">
        <v>342836948</v>
      </c>
      <c r="B138" s="27">
        <v>101882</v>
      </c>
    </row>
    <row r="139" spans="1:2" x14ac:dyDescent="0.25">
      <c r="A139" s="36">
        <v>343762141</v>
      </c>
      <c r="B139" s="27">
        <v>113525</v>
      </c>
    </row>
    <row r="140" spans="1:2" x14ac:dyDescent="0.25">
      <c r="A140" s="36">
        <v>345444404</v>
      </c>
      <c r="B140" s="27">
        <v>43054</v>
      </c>
    </row>
    <row r="141" spans="1:2" x14ac:dyDescent="0.25">
      <c r="A141" s="36">
        <v>346106837</v>
      </c>
      <c r="B141" s="27">
        <v>49531</v>
      </c>
    </row>
    <row r="142" spans="1:2" x14ac:dyDescent="0.25">
      <c r="A142" s="36">
        <v>347192850</v>
      </c>
      <c r="B142" s="27">
        <v>95150</v>
      </c>
    </row>
    <row r="143" spans="1:2" x14ac:dyDescent="0.25">
      <c r="A143" s="36">
        <v>349029242</v>
      </c>
      <c r="B143" s="27">
        <v>83587</v>
      </c>
    </row>
    <row r="144" spans="1:2" x14ac:dyDescent="0.25">
      <c r="A144" s="36">
        <v>349303111</v>
      </c>
      <c r="B144" s="27">
        <v>96307</v>
      </c>
    </row>
    <row r="145" spans="1:2" x14ac:dyDescent="0.25">
      <c r="A145" s="36">
        <v>349366612</v>
      </c>
      <c r="B145" s="27">
        <v>36733</v>
      </c>
    </row>
    <row r="146" spans="1:2" x14ac:dyDescent="0.25">
      <c r="A146" s="36">
        <v>350650764</v>
      </c>
      <c r="B146" s="27">
        <v>126863</v>
      </c>
    </row>
    <row r="147" spans="1:2" x14ac:dyDescent="0.25">
      <c r="A147" s="36">
        <v>351952942</v>
      </c>
      <c r="B147" s="27">
        <v>96862</v>
      </c>
    </row>
    <row r="148" spans="1:2" x14ac:dyDescent="0.25">
      <c r="A148" s="36">
        <v>353033319</v>
      </c>
      <c r="B148" s="27">
        <v>78186</v>
      </c>
    </row>
    <row r="149" spans="1:2" x14ac:dyDescent="0.25">
      <c r="A149" s="36">
        <v>353315724</v>
      </c>
      <c r="B149" s="27">
        <v>92902</v>
      </c>
    </row>
    <row r="150" spans="1:2" x14ac:dyDescent="0.25">
      <c r="A150" s="36">
        <v>358890162</v>
      </c>
      <c r="B150" s="27">
        <v>52361</v>
      </c>
    </row>
    <row r="151" spans="1:2" x14ac:dyDescent="0.25">
      <c r="A151" s="36">
        <v>360342241</v>
      </c>
      <c r="B151" s="27">
        <v>39988</v>
      </c>
    </row>
    <row r="152" spans="1:2" x14ac:dyDescent="0.25">
      <c r="A152" s="36">
        <v>360993419</v>
      </c>
      <c r="B152" s="27">
        <v>99871</v>
      </c>
    </row>
    <row r="153" spans="1:2" x14ac:dyDescent="0.25">
      <c r="A153" s="36">
        <v>361799113</v>
      </c>
      <c r="B153" s="27">
        <v>134846</v>
      </c>
    </row>
    <row r="154" spans="1:2" x14ac:dyDescent="0.25">
      <c r="A154" s="36">
        <v>362394357</v>
      </c>
      <c r="B154" s="27">
        <v>47995</v>
      </c>
    </row>
    <row r="155" spans="1:2" x14ac:dyDescent="0.25">
      <c r="A155" s="36">
        <v>369055897</v>
      </c>
      <c r="B155" s="27">
        <v>46268</v>
      </c>
    </row>
    <row r="156" spans="1:2" x14ac:dyDescent="0.25">
      <c r="A156" s="36">
        <v>369754694</v>
      </c>
      <c r="B156" s="27">
        <v>40091</v>
      </c>
    </row>
    <row r="157" spans="1:2" x14ac:dyDescent="0.25">
      <c r="A157" s="36">
        <v>370252795</v>
      </c>
      <c r="B157" s="27">
        <v>123473</v>
      </c>
    </row>
    <row r="158" spans="1:2" x14ac:dyDescent="0.25">
      <c r="A158" s="36">
        <v>370370638</v>
      </c>
      <c r="B158" s="27">
        <v>61950</v>
      </c>
    </row>
    <row r="159" spans="1:2" x14ac:dyDescent="0.25">
      <c r="A159" s="36">
        <v>371191429</v>
      </c>
      <c r="B159" s="27">
        <v>62251</v>
      </c>
    </row>
    <row r="160" spans="1:2" x14ac:dyDescent="0.25">
      <c r="A160" s="36">
        <v>373144493</v>
      </c>
      <c r="B160" s="27">
        <v>46459</v>
      </c>
    </row>
    <row r="161" spans="1:2" x14ac:dyDescent="0.25">
      <c r="A161" s="36">
        <v>377396189</v>
      </c>
      <c r="B161" s="27">
        <v>46214</v>
      </c>
    </row>
    <row r="162" spans="1:2" x14ac:dyDescent="0.25">
      <c r="A162" s="36">
        <v>378655558</v>
      </c>
      <c r="B162" s="27">
        <v>56422</v>
      </c>
    </row>
    <row r="163" spans="1:2" x14ac:dyDescent="0.25">
      <c r="A163" s="36">
        <v>379735060</v>
      </c>
      <c r="B163" s="27">
        <v>109930</v>
      </c>
    </row>
    <row r="164" spans="1:2" x14ac:dyDescent="0.25">
      <c r="A164" s="36">
        <v>382539226</v>
      </c>
      <c r="B164" s="27">
        <v>130664</v>
      </c>
    </row>
    <row r="165" spans="1:2" x14ac:dyDescent="0.25">
      <c r="A165" s="36">
        <v>383006589</v>
      </c>
      <c r="B165" s="27">
        <v>75565</v>
      </c>
    </row>
    <row r="166" spans="1:2" x14ac:dyDescent="0.25">
      <c r="A166" s="36">
        <v>386072680</v>
      </c>
      <c r="B166" s="27">
        <v>50419</v>
      </c>
    </row>
    <row r="167" spans="1:2" x14ac:dyDescent="0.25">
      <c r="A167" s="36">
        <v>387935899</v>
      </c>
      <c r="B167" s="27">
        <v>59578</v>
      </c>
    </row>
    <row r="168" spans="1:2" x14ac:dyDescent="0.25">
      <c r="A168" s="36">
        <v>387977408</v>
      </c>
      <c r="B168" s="27">
        <v>62592</v>
      </c>
    </row>
    <row r="169" spans="1:2" x14ac:dyDescent="0.25">
      <c r="A169" s="36">
        <v>388972194</v>
      </c>
      <c r="B169" s="27">
        <v>56390</v>
      </c>
    </row>
    <row r="170" spans="1:2" x14ac:dyDescent="0.25">
      <c r="A170" s="36">
        <v>389450032</v>
      </c>
      <c r="B170" s="27">
        <v>101724</v>
      </c>
    </row>
    <row r="171" spans="1:2" x14ac:dyDescent="0.25">
      <c r="A171" s="36">
        <v>389547777</v>
      </c>
      <c r="B171" s="27">
        <v>106493</v>
      </c>
    </row>
    <row r="172" spans="1:2" x14ac:dyDescent="0.25">
      <c r="A172" s="36">
        <v>391683686</v>
      </c>
      <c r="B172" s="27">
        <v>91238</v>
      </c>
    </row>
    <row r="173" spans="1:2" x14ac:dyDescent="0.25">
      <c r="A173" s="36">
        <v>391759376</v>
      </c>
      <c r="B173" s="27">
        <v>112702</v>
      </c>
    </row>
    <row r="174" spans="1:2" x14ac:dyDescent="0.25">
      <c r="A174" s="36">
        <v>393396022</v>
      </c>
      <c r="B174" s="27">
        <v>113066</v>
      </c>
    </row>
    <row r="175" spans="1:2" x14ac:dyDescent="0.25">
      <c r="A175" s="36">
        <v>394584594</v>
      </c>
      <c r="B175" s="27">
        <v>36210</v>
      </c>
    </row>
    <row r="176" spans="1:2" x14ac:dyDescent="0.25">
      <c r="A176" s="36">
        <v>395769899</v>
      </c>
      <c r="B176" s="27">
        <v>116947</v>
      </c>
    </row>
    <row r="177" spans="1:2" x14ac:dyDescent="0.25">
      <c r="A177" s="36">
        <v>397512559</v>
      </c>
      <c r="B177" s="27">
        <v>85963</v>
      </c>
    </row>
    <row r="178" spans="1:2" x14ac:dyDescent="0.25">
      <c r="A178" s="36">
        <v>398586131</v>
      </c>
      <c r="B178" s="27">
        <v>124676</v>
      </c>
    </row>
    <row r="179" spans="1:2" x14ac:dyDescent="0.25">
      <c r="A179" s="36">
        <v>400794670</v>
      </c>
      <c r="B179" s="27">
        <v>67962</v>
      </c>
    </row>
    <row r="180" spans="1:2" x14ac:dyDescent="0.25">
      <c r="A180" s="36">
        <v>400808713</v>
      </c>
      <c r="B180" s="27">
        <v>78170</v>
      </c>
    </row>
    <row r="181" spans="1:2" x14ac:dyDescent="0.25">
      <c r="A181" s="36">
        <v>402662312</v>
      </c>
      <c r="B181" s="27">
        <v>62758</v>
      </c>
    </row>
    <row r="182" spans="1:2" x14ac:dyDescent="0.25">
      <c r="A182" s="36">
        <v>405535624</v>
      </c>
      <c r="B182" s="27">
        <v>39140</v>
      </c>
    </row>
    <row r="183" spans="1:2" x14ac:dyDescent="0.25">
      <c r="A183" s="36">
        <v>410550369</v>
      </c>
      <c r="B183" s="27">
        <v>127813</v>
      </c>
    </row>
    <row r="184" spans="1:2" x14ac:dyDescent="0.25">
      <c r="A184" s="36">
        <v>416954445</v>
      </c>
      <c r="B184" s="27">
        <v>75850</v>
      </c>
    </row>
    <row r="185" spans="1:2" x14ac:dyDescent="0.25">
      <c r="A185" s="36">
        <v>417298566</v>
      </c>
      <c r="B185" s="27">
        <v>86328</v>
      </c>
    </row>
    <row r="186" spans="1:2" x14ac:dyDescent="0.25">
      <c r="A186" s="36">
        <v>419073398</v>
      </c>
      <c r="B186" s="27">
        <v>82051</v>
      </c>
    </row>
    <row r="187" spans="1:2" x14ac:dyDescent="0.25">
      <c r="A187" s="36">
        <v>419665562</v>
      </c>
      <c r="B187" s="27">
        <v>71566</v>
      </c>
    </row>
    <row r="188" spans="1:2" x14ac:dyDescent="0.25">
      <c r="A188" s="36">
        <v>421001968</v>
      </c>
      <c r="B188" s="27">
        <v>91492</v>
      </c>
    </row>
    <row r="189" spans="1:2" x14ac:dyDescent="0.25">
      <c r="A189" s="36">
        <v>422042015</v>
      </c>
      <c r="B189" s="27">
        <v>106001</v>
      </c>
    </row>
    <row r="190" spans="1:2" x14ac:dyDescent="0.25">
      <c r="A190" s="36">
        <v>422949943</v>
      </c>
      <c r="B190" s="27">
        <v>35393</v>
      </c>
    </row>
    <row r="191" spans="1:2" x14ac:dyDescent="0.25">
      <c r="A191" s="36">
        <v>424114329</v>
      </c>
      <c r="B191" s="27">
        <v>98034</v>
      </c>
    </row>
    <row r="192" spans="1:2" x14ac:dyDescent="0.25">
      <c r="A192" s="36">
        <v>424806444</v>
      </c>
      <c r="B192" s="27">
        <v>122522</v>
      </c>
    </row>
    <row r="193" spans="1:2" x14ac:dyDescent="0.25">
      <c r="A193" s="36">
        <v>425115531</v>
      </c>
      <c r="B193" s="27">
        <v>95927</v>
      </c>
    </row>
    <row r="194" spans="1:2" x14ac:dyDescent="0.25">
      <c r="A194" s="36">
        <v>425274523</v>
      </c>
      <c r="B194" s="27">
        <v>28147</v>
      </c>
    </row>
    <row r="195" spans="1:2" x14ac:dyDescent="0.25">
      <c r="A195" s="36">
        <v>425582930</v>
      </c>
      <c r="B195" s="27">
        <v>59669</v>
      </c>
    </row>
    <row r="196" spans="1:2" x14ac:dyDescent="0.25">
      <c r="A196" s="36">
        <v>425582944</v>
      </c>
      <c r="B196" s="27">
        <v>83556</v>
      </c>
    </row>
    <row r="197" spans="1:2" x14ac:dyDescent="0.25">
      <c r="A197" s="36">
        <v>426014735</v>
      </c>
      <c r="B197" s="27">
        <v>99380</v>
      </c>
    </row>
    <row r="198" spans="1:2" x14ac:dyDescent="0.25">
      <c r="A198" s="36">
        <v>426046356</v>
      </c>
      <c r="B198" s="27">
        <v>70583</v>
      </c>
    </row>
    <row r="199" spans="1:2" x14ac:dyDescent="0.25">
      <c r="A199" s="36">
        <v>426671960</v>
      </c>
      <c r="B199" s="27">
        <v>39806</v>
      </c>
    </row>
    <row r="200" spans="1:2" x14ac:dyDescent="0.25">
      <c r="A200" s="36">
        <v>427289868</v>
      </c>
      <c r="B200" s="27">
        <v>81433</v>
      </c>
    </row>
    <row r="201" spans="1:2" x14ac:dyDescent="0.25">
      <c r="A201" s="36">
        <v>430243625</v>
      </c>
      <c r="B201" s="27">
        <v>146022</v>
      </c>
    </row>
    <row r="202" spans="1:2" x14ac:dyDescent="0.25">
      <c r="A202" s="36">
        <v>430463868</v>
      </c>
      <c r="B202" s="27">
        <v>45382</v>
      </c>
    </row>
    <row r="203" spans="1:2" x14ac:dyDescent="0.25">
      <c r="A203" s="36">
        <v>434852313</v>
      </c>
      <c r="B203" s="27">
        <v>121825</v>
      </c>
    </row>
    <row r="204" spans="1:2" x14ac:dyDescent="0.25">
      <c r="A204" s="36">
        <v>436366621</v>
      </c>
      <c r="B204" s="27">
        <v>102058</v>
      </c>
    </row>
    <row r="205" spans="1:2" x14ac:dyDescent="0.25">
      <c r="A205" s="36">
        <v>438600894</v>
      </c>
      <c r="B205" s="27">
        <v>68017</v>
      </c>
    </row>
    <row r="206" spans="1:2" x14ac:dyDescent="0.25">
      <c r="A206" s="36">
        <v>440484368</v>
      </c>
      <c r="B206" s="27">
        <v>125057</v>
      </c>
    </row>
    <row r="207" spans="1:2" x14ac:dyDescent="0.25">
      <c r="A207" s="36">
        <v>442225635</v>
      </c>
      <c r="B207" s="27">
        <v>90161</v>
      </c>
    </row>
    <row r="208" spans="1:2" x14ac:dyDescent="0.25">
      <c r="A208" s="36">
        <v>442782815</v>
      </c>
      <c r="B208" s="27">
        <v>72912</v>
      </c>
    </row>
    <row r="209" spans="1:2" x14ac:dyDescent="0.25">
      <c r="A209" s="36">
        <v>445261563</v>
      </c>
      <c r="B209" s="27">
        <v>56168</v>
      </c>
    </row>
    <row r="210" spans="1:2" x14ac:dyDescent="0.25">
      <c r="A210" s="36">
        <v>446391292</v>
      </c>
      <c r="B210" s="27">
        <v>126293</v>
      </c>
    </row>
    <row r="211" spans="1:2" x14ac:dyDescent="0.25">
      <c r="A211" s="36">
        <v>447605593</v>
      </c>
      <c r="B211" s="27">
        <v>119078</v>
      </c>
    </row>
    <row r="212" spans="1:2" x14ac:dyDescent="0.25">
      <c r="A212" s="36">
        <v>447716557</v>
      </c>
      <c r="B212" s="27">
        <v>75271</v>
      </c>
    </row>
    <row r="213" spans="1:2" x14ac:dyDescent="0.25">
      <c r="A213" s="36">
        <v>449430081</v>
      </c>
      <c r="B213" s="27">
        <v>38887</v>
      </c>
    </row>
    <row r="214" spans="1:2" x14ac:dyDescent="0.25">
      <c r="A214" s="36">
        <v>450267530</v>
      </c>
      <c r="B214" s="27">
        <v>77141</v>
      </c>
    </row>
    <row r="215" spans="1:2" x14ac:dyDescent="0.25">
      <c r="A215" s="36">
        <v>450742433</v>
      </c>
      <c r="B215" s="27">
        <v>123299</v>
      </c>
    </row>
    <row r="216" spans="1:2" x14ac:dyDescent="0.25">
      <c r="A216" s="36">
        <v>452128506</v>
      </c>
      <c r="B216" s="27">
        <v>43370</v>
      </c>
    </row>
    <row r="217" spans="1:2" x14ac:dyDescent="0.25">
      <c r="A217" s="36">
        <v>452418329</v>
      </c>
      <c r="B217" s="27">
        <v>62948</v>
      </c>
    </row>
    <row r="218" spans="1:2" x14ac:dyDescent="0.25">
      <c r="A218" s="36">
        <v>453798998</v>
      </c>
      <c r="B218" s="27">
        <v>36463</v>
      </c>
    </row>
    <row r="219" spans="1:2" x14ac:dyDescent="0.25">
      <c r="A219" s="36">
        <v>455302763</v>
      </c>
      <c r="B219" s="27">
        <v>35600</v>
      </c>
    </row>
    <row r="220" spans="1:2" x14ac:dyDescent="0.25">
      <c r="A220" s="36">
        <v>461956275</v>
      </c>
      <c r="B220" s="27">
        <v>115363</v>
      </c>
    </row>
    <row r="221" spans="1:2" x14ac:dyDescent="0.25">
      <c r="A221" s="36">
        <v>463581377</v>
      </c>
      <c r="B221" s="27">
        <v>75652</v>
      </c>
    </row>
    <row r="222" spans="1:2" x14ac:dyDescent="0.25">
      <c r="A222" s="36">
        <v>464892340</v>
      </c>
      <c r="B222" s="27">
        <v>33295</v>
      </c>
    </row>
    <row r="223" spans="1:2" x14ac:dyDescent="0.25">
      <c r="A223" s="36">
        <v>469511260</v>
      </c>
      <c r="B223" s="27">
        <v>128414</v>
      </c>
    </row>
    <row r="224" spans="1:2" x14ac:dyDescent="0.25">
      <c r="A224" s="36">
        <v>470662478</v>
      </c>
      <c r="B224" s="27">
        <v>73885</v>
      </c>
    </row>
    <row r="225" spans="1:2" x14ac:dyDescent="0.25">
      <c r="A225" s="36">
        <v>471720351</v>
      </c>
      <c r="B225" s="27">
        <v>86867</v>
      </c>
    </row>
    <row r="226" spans="1:2" x14ac:dyDescent="0.25">
      <c r="A226" s="36">
        <v>473146934</v>
      </c>
      <c r="B226" s="27">
        <v>45746</v>
      </c>
    </row>
    <row r="227" spans="1:2" x14ac:dyDescent="0.25">
      <c r="A227" s="36">
        <v>473242368</v>
      </c>
      <c r="B227" s="27">
        <v>36955</v>
      </c>
    </row>
    <row r="228" spans="1:2" x14ac:dyDescent="0.25">
      <c r="A228" s="36">
        <v>474090769</v>
      </c>
      <c r="B228" s="27">
        <v>78028</v>
      </c>
    </row>
    <row r="229" spans="1:2" x14ac:dyDescent="0.25">
      <c r="A229" s="36">
        <v>477109955</v>
      </c>
      <c r="B229" s="27">
        <v>125864</v>
      </c>
    </row>
    <row r="230" spans="1:2" x14ac:dyDescent="0.25">
      <c r="A230" s="36">
        <v>478329895</v>
      </c>
      <c r="B230" s="27">
        <v>45024</v>
      </c>
    </row>
    <row r="231" spans="1:2" x14ac:dyDescent="0.25">
      <c r="A231" s="36">
        <v>478618998</v>
      </c>
      <c r="B231" s="27">
        <v>110911</v>
      </c>
    </row>
    <row r="232" spans="1:2" x14ac:dyDescent="0.25">
      <c r="A232" s="36">
        <v>479858480</v>
      </c>
      <c r="B232" s="27">
        <v>56168</v>
      </c>
    </row>
    <row r="233" spans="1:2" x14ac:dyDescent="0.25">
      <c r="A233" s="36">
        <v>482549431</v>
      </c>
      <c r="B233" s="27">
        <v>83857</v>
      </c>
    </row>
    <row r="234" spans="1:2" x14ac:dyDescent="0.25">
      <c r="A234" s="36">
        <v>482823727</v>
      </c>
      <c r="B234" s="27">
        <v>65720</v>
      </c>
    </row>
    <row r="235" spans="1:2" x14ac:dyDescent="0.25">
      <c r="A235" s="36">
        <v>483059317</v>
      </c>
      <c r="B235" s="27">
        <v>106572</v>
      </c>
    </row>
    <row r="236" spans="1:2" x14ac:dyDescent="0.25">
      <c r="A236" s="36">
        <v>483476537</v>
      </c>
      <c r="B236" s="27">
        <v>100489</v>
      </c>
    </row>
    <row r="237" spans="1:2" x14ac:dyDescent="0.25">
      <c r="A237" s="36">
        <v>485854695</v>
      </c>
      <c r="B237" s="27">
        <v>95198</v>
      </c>
    </row>
    <row r="238" spans="1:2" x14ac:dyDescent="0.25">
      <c r="A238" s="36">
        <v>486053641</v>
      </c>
      <c r="B238" s="27">
        <v>59939</v>
      </c>
    </row>
    <row r="239" spans="1:2" x14ac:dyDescent="0.25">
      <c r="A239" s="36">
        <v>486284211</v>
      </c>
      <c r="B239" s="27">
        <v>66275</v>
      </c>
    </row>
    <row r="240" spans="1:2" x14ac:dyDescent="0.25">
      <c r="A240" s="36">
        <v>487476039</v>
      </c>
      <c r="B240" s="27">
        <v>51638</v>
      </c>
    </row>
    <row r="241" spans="1:2" x14ac:dyDescent="0.25">
      <c r="A241" s="36">
        <v>488059936</v>
      </c>
      <c r="B241" s="27">
        <v>76159</v>
      </c>
    </row>
    <row r="242" spans="1:2" x14ac:dyDescent="0.25">
      <c r="A242" s="36">
        <v>488520345</v>
      </c>
      <c r="B242" s="27">
        <v>38159</v>
      </c>
    </row>
    <row r="243" spans="1:2" x14ac:dyDescent="0.25">
      <c r="A243" s="36">
        <v>488671028</v>
      </c>
      <c r="B243" s="27">
        <v>125484</v>
      </c>
    </row>
    <row r="244" spans="1:2" x14ac:dyDescent="0.25">
      <c r="A244" s="36">
        <v>490067901</v>
      </c>
      <c r="B244" s="27">
        <v>72595</v>
      </c>
    </row>
    <row r="245" spans="1:2" x14ac:dyDescent="0.25">
      <c r="A245" s="36">
        <v>491065718</v>
      </c>
      <c r="B245" s="27">
        <v>54379</v>
      </c>
    </row>
    <row r="246" spans="1:2" x14ac:dyDescent="0.25">
      <c r="A246" s="36">
        <v>494585401</v>
      </c>
      <c r="B246" s="27">
        <v>62647</v>
      </c>
    </row>
    <row r="247" spans="1:2" x14ac:dyDescent="0.25">
      <c r="A247" s="36">
        <v>495863863</v>
      </c>
      <c r="B247" s="27">
        <v>93678</v>
      </c>
    </row>
    <row r="248" spans="1:2" x14ac:dyDescent="0.25">
      <c r="A248" s="36">
        <v>498217817</v>
      </c>
      <c r="B248" s="27">
        <v>147629</v>
      </c>
    </row>
    <row r="249" spans="1:2" x14ac:dyDescent="0.25">
      <c r="A249" s="36">
        <v>499258350</v>
      </c>
      <c r="B249" s="27">
        <v>47647</v>
      </c>
    </row>
    <row r="250" spans="1:2" x14ac:dyDescent="0.25">
      <c r="A250" s="36">
        <v>499987515</v>
      </c>
      <c r="B250" s="27">
        <v>40915</v>
      </c>
    </row>
    <row r="251" spans="1:2" x14ac:dyDescent="0.25">
      <c r="A251" s="36">
        <v>502972795</v>
      </c>
      <c r="B251" s="27">
        <v>79374</v>
      </c>
    </row>
    <row r="252" spans="1:2" x14ac:dyDescent="0.25">
      <c r="A252" s="36">
        <v>504275613</v>
      </c>
      <c r="B252" s="27">
        <v>136604</v>
      </c>
    </row>
    <row r="253" spans="1:2" x14ac:dyDescent="0.25">
      <c r="A253" s="36">
        <v>510874364</v>
      </c>
      <c r="B253" s="27">
        <v>43164</v>
      </c>
    </row>
    <row r="254" spans="1:2" x14ac:dyDescent="0.25">
      <c r="A254" s="36">
        <v>514214241</v>
      </c>
      <c r="B254" s="27">
        <v>68286</v>
      </c>
    </row>
    <row r="255" spans="1:2" x14ac:dyDescent="0.25">
      <c r="A255" s="36">
        <v>518139332</v>
      </c>
      <c r="B255" s="27">
        <v>74543</v>
      </c>
    </row>
    <row r="256" spans="1:2" x14ac:dyDescent="0.25">
      <c r="A256" s="36">
        <v>519486583</v>
      </c>
      <c r="B256" s="27">
        <v>48179</v>
      </c>
    </row>
    <row r="257" spans="1:2" x14ac:dyDescent="0.25">
      <c r="A257" s="36">
        <v>521569068</v>
      </c>
      <c r="B257" s="27">
        <v>101138</v>
      </c>
    </row>
    <row r="258" spans="1:2" x14ac:dyDescent="0.25">
      <c r="A258" s="36">
        <v>522702324</v>
      </c>
      <c r="B258" s="27">
        <v>123821</v>
      </c>
    </row>
    <row r="259" spans="1:2" x14ac:dyDescent="0.25">
      <c r="A259" s="36">
        <v>525702503</v>
      </c>
      <c r="B259" s="27">
        <v>113573</v>
      </c>
    </row>
    <row r="260" spans="1:2" x14ac:dyDescent="0.25">
      <c r="A260" s="36">
        <v>526419339</v>
      </c>
      <c r="B260" s="27">
        <v>48074</v>
      </c>
    </row>
    <row r="261" spans="1:2" x14ac:dyDescent="0.25">
      <c r="A261" s="36">
        <v>530539226</v>
      </c>
      <c r="B261" s="27">
        <v>50640</v>
      </c>
    </row>
    <row r="262" spans="1:2" x14ac:dyDescent="0.25">
      <c r="A262" s="36">
        <v>532093704</v>
      </c>
      <c r="B262" s="27">
        <v>121762</v>
      </c>
    </row>
    <row r="263" spans="1:2" x14ac:dyDescent="0.25">
      <c r="A263" s="36">
        <v>532415832</v>
      </c>
      <c r="B263" s="27">
        <v>41754</v>
      </c>
    </row>
    <row r="264" spans="1:2" x14ac:dyDescent="0.25">
      <c r="A264" s="36">
        <v>533030878</v>
      </c>
      <c r="B264" s="27">
        <v>65498</v>
      </c>
    </row>
    <row r="265" spans="1:2" x14ac:dyDescent="0.25">
      <c r="A265" s="36">
        <v>533904856</v>
      </c>
      <c r="B265" s="27">
        <v>125770</v>
      </c>
    </row>
    <row r="266" spans="1:2" x14ac:dyDescent="0.25">
      <c r="A266" s="36">
        <v>534304189</v>
      </c>
      <c r="B266" s="27">
        <v>105850</v>
      </c>
    </row>
    <row r="267" spans="1:2" x14ac:dyDescent="0.25">
      <c r="A267" s="36">
        <v>534797381</v>
      </c>
      <c r="B267" s="27">
        <v>145990</v>
      </c>
    </row>
    <row r="268" spans="1:2" x14ac:dyDescent="0.25">
      <c r="A268" s="36">
        <v>538670240</v>
      </c>
      <c r="B268" s="27">
        <v>145499</v>
      </c>
    </row>
    <row r="269" spans="1:2" x14ac:dyDescent="0.25">
      <c r="A269" s="36">
        <v>538918392</v>
      </c>
      <c r="B269" s="27">
        <v>116804</v>
      </c>
    </row>
    <row r="270" spans="1:2" x14ac:dyDescent="0.25">
      <c r="A270" s="36">
        <v>539985580</v>
      </c>
      <c r="B270" s="27">
        <v>62854</v>
      </c>
    </row>
    <row r="271" spans="1:2" x14ac:dyDescent="0.25">
      <c r="A271" s="36">
        <v>542089087</v>
      </c>
      <c r="B271" s="27">
        <v>128114</v>
      </c>
    </row>
    <row r="272" spans="1:2" x14ac:dyDescent="0.25">
      <c r="A272" s="36">
        <v>543208894</v>
      </c>
      <c r="B272" s="27">
        <v>112512</v>
      </c>
    </row>
    <row r="273" spans="1:2" x14ac:dyDescent="0.25">
      <c r="A273" s="36">
        <v>544861242</v>
      </c>
      <c r="B273" s="27">
        <v>73925</v>
      </c>
    </row>
    <row r="274" spans="1:2" x14ac:dyDescent="0.25">
      <c r="A274" s="36">
        <v>545445640</v>
      </c>
      <c r="B274" s="27">
        <v>107585</v>
      </c>
    </row>
    <row r="275" spans="1:2" x14ac:dyDescent="0.25">
      <c r="A275" s="36">
        <v>545485554</v>
      </c>
      <c r="B275" s="27">
        <v>55934</v>
      </c>
    </row>
    <row r="276" spans="1:2" x14ac:dyDescent="0.25">
      <c r="A276" s="36">
        <v>549107422</v>
      </c>
      <c r="B276" s="27">
        <v>37319</v>
      </c>
    </row>
    <row r="277" spans="1:2" x14ac:dyDescent="0.25">
      <c r="A277" s="36">
        <v>549434199</v>
      </c>
      <c r="B277" s="27">
        <v>74987</v>
      </c>
    </row>
    <row r="278" spans="1:2" x14ac:dyDescent="0.25">
      <c r="A278" s="36">
        <v>549462109</v>
      </c>
      <c r="B278" s="27">
        <v>80071</v>
      </c>
    </row>
    <row r="279" spans="1:2" x14ac:dyDescent="0.25">
      <c r="A279" s="36">
        <v>553778194</v>
      </c>
      <c r="B279" s="27">
        <v>69062</v>
      </c>
    </row>
    <row r="280" spans="1:2" x14ac:dyDescent="0.25">
      <c r="A280" s="36">
        <v>557845296</v>
      </c>
      <c r="B280" s="27">
        <v>37255</v>
      </c>
    </row>
    <row r="281" spans="1:2" x14ac:dyDescent="0.25">
      <c r="A281" s="36">
        <v>559560257</v>
      </c>
      <c r="B281" s="27">
        <v>59796</v>
      </c>
    </row>
    <row r="282" spans="1:2" x14ac:dyDescent="0.25">
      <c r="A282" s="36">
        <v>559607166</v>
      </c>
      <c r="B282" s="27">
        <v>113542</v>
      </c>
    </row>
    <row r="283" spans="1:2" x14ac:dyDescent="0.25">
      <c r="A283" s="36">
        <v>560662213</v>
      </c>
      <c r="B283" s="27">
        <v>90462</v>
      </c>
    </row>
    <row r="284" spans="1:2" x14ac:dyDescent="0.25">
      <c r="A284" s="36">
        <v>560938491</v>
      </c>
      <c r="B284" s="27">
        <v>147629</v>
      </c>
    </row>
    <row r="285" spans="1:2" x14ac:dyDescent="0.25">
      <c r="A285" s="36">
        <v>562150570</v>
      </c>
      <c r="B285" s="27">
        <v>108361</v>
      </c>
    </row>
    <row r="286" spans="1:2" x14ac:dyDescent="0.25">
      <c r="A286" s="36">
        <v>563816509</v>
      </c>
      <c r="B286" s="27">
        <v>112654</v>
      </c>
    </row>
    <row r="287" spans="1:2" x14ac:dyDescent="0.25">
      <c r="A287" s="36">
        <v>563823362</v>
      </c>
      <c r="B287" s="27">
        <v>96355</v>
      </c>
    </row>
    <row r="288" spans="1:2" x14ac:dyDescent="0.25">
      <c r="A288" s="36">
        <v>567304852</v>
      </c>
      <c r="B288" s="27">
        <v>73315</v>
      </c>
    </row>
    <row r="289" spans="1:2" x14ac:dyDescent="0.25">
      <c r="A289" s="36">
        <v>567330223</v>
      </c>
      <c r="B289" s="27">
        <v>120415</v>
      </c>
    </row>
    <row r="290" spans="1:2" x14ac:dyDescent="0.25">
      <c r="A290" s="36">
        <v>568844895</v>
      </c>
      <c r="B290" s="27">
        <v>104100</v>
      </c>
    </row>
    <row r="291" spans="1:2" x14ac:dyDescent="0.25">
      <c r="A291" s="36">
        <v>569471029</v>
      </c>
      <c r="B291" s="27">
        <v>41992</v>
      </c>
    </row>
    <row r="292" spans="1:2" x14ac:dyDescent="0.25">
      <c r="A292" s="36">
        <v>571533803</v>
      </c>
      <c r="B292" s="27">
        <v>125374</v>
      </c>
    </row>
    <row r="293" spans="1:2" x14ac:dyDescent="0.25">
      <c r="A293" s="36">
        <v>573003718</v>
      </c>
      <c r="B293" s="27">
        <v>121081</v>
      </c>
    </row>
    <row r="294" spans="1:2" x14ac:dyDescent="0.25">
      <c r="A294" s="36">
        <v>573124601</v>
      </c>
      <c r="B294" s="27">
        <v>112084</v>
      </c>
    </row>
    <row r="295" spans="1:2" x14ac:dyDescent="0.25">
      <c r="A295" s="36">
        <v>576463834</v>
      </c>
      <c r="B295" s="27">
        <v>118547</v>
      </c>
    </row>
    <row r="296" spans="1:2" x14ac:dyDescent="0.25">
      <c r="A296" s="36">
        <v>576971325</v>
      </c>
      <c r="B296" s="27">
        <v>99298</v>
      </c>
    </row>
    <row r="297" spans="1:2" x14ac:dyDescent="0.25">
      <c r="A297" s="36">
        <v>578942192</v>
      </c>
      <c r="B297" s="27">
        <v>70836</v>
      </c>
    </row>
    <row r="298" spans="1:2" x14ac:dyDescent="0.25">
      <c r="A298" s="36">
        <v>581668182</v>
      </c>
      <c r="B298" s="27">
        <v>103356</v>
      </c>
    </row>
    <row r="299" spans="1:2" x14ac:dyDescent="0.25">
      <c r="A299" s="36">
        <v>582741707</v>
      </c>
      <c r="B299" s="27">
        <v>70726</v>
      </c>
    </row>
    <row r="300" spans="1:2" x14ac:dyDescent="0.25">
      <c r="A300" s="36">
        <v>584224925</v>
      </c>
      <c r="B300" s="27">
        <v>90130</v>
      </c>
    </row>
    <row r="301" spans="1:2" x14ac:dyDescent="0.25">
      <c r="A301" s="36">
        <v>586738275</v>
      </c>
      <c r="B301" s="27">
        <v>46792</v>
      </c>
    </row>
    <row r="302" spans="1:2" x14ac:dyDescent="0.25">
      <c r="A302" s="36">
        <v>587200413</v>
      </c>
      <c r="B302" s="27">
        <v>52639</v>
      </c>
    </row>
    <row r="303" spans="1:2" x14ac:dyDescent="0.25">
      <c r="A303" s="36">
        <v>588666924</v>
      </c>
      <c r="B303" s="27">
        <v>65918</v>
      </c>
    </row>
    <row r="304" spans="1:2" x14ac:dyDescent="0.25">
      <c r="A304" s="36">
        <v>588957168</v>
      </c>
      <c r="B304" s="27">
        <v>105875</v>
      </c>
    </row>
    <row r="305" spans="1:2" x14ac:dyDescent="0.25">
      <c r="A305" s="36">
        <v>589518719</v>
      </c>
      <c r="B305" s="27">
        <v>144224</v>
      </c>
    </row>
    <row r="306" spans="1:2" x14ac:dyDescent="0.25">
      <c r="A306" s="36">
        <v>590616632</v>
      </c>
      <c r="B306" s="27">
        <v>147685</v>
      </c>
    </row>
    <row r="307" spans="1:2" x14ac:dyDescent="0.25">
      <c r="A307" s="36">
        <v>592462895</v>
      </c>
      <c r="B307" s="27">
        <v>105463</v>
      </c>
    </row>
    <row r="308" spans="1:2" x14ac:dyDescent="0.25">
      <c r="A308" s="36">
        <v>594408070</v>
      </c>
      <c r="B308" s="27">
        <v>75430</v>
      </c>
    </row>
    <row r="309" spans="1:2" x14ac:dyDescent="0.25">
      <c r="A309" s="36">
        <v>596009154</v>
      </c>
      <c r="B309" s="27">
        <v>102311</v>
      </c>
    </row>
    <row r="310" spans="1:2" x14ac:dyDescent="0.25">
      <c r="A310" s="36">
        <v>598044714</v>
      </c>
      <c r="B310" s="27">
        <v>46348</v>
      </c>
    </row>
    <row r="311" spans="1:2" x14ac:dyDescent="0.25">
      <c r="A311" s="36">
        <v>598889191</v>
      </c>
      <c r="B311" s="27">
        <v>103847</v>
      </c>
    </row>
    <row r="312" spans="1:2" x14ac:dyDescent="0.25">
      <c r="A312" s="36">
        <v>600753479</v>
      </c>
      <c r="B312" s="27">
        <v>71344</v>
      </c>
    </row>
    <row r="313" spans="1:2" x14ac:dyDescent="0.25">
      <c r="A313" s="36">
        <v>600760876</v>
      </c>
      <c r="B313" s="27">
        <v>105668</v>
      </c>
    </row>
    <row r="314" spans="1:2" x14ac:dyDescent="0.25">
      <c r="A314" s="36">
        <v>601316816</v>
      </c>
      <c r="B314" s="27">
        <v>46601</v>
      </c>
    </row>
    <row r="315" spans="1:2" x14ac:dyDescent="0.25">
      <c r="A315" s="36">
        <v>602800310</v>
      </c>
      <c r="B315" s="27">
        <v>97147</v>
      </c>
    </row>
    <row r="316" spans="1:2" x14ac:dyDescent="0.25">
      <c r="A316" s="36">
        <v>606307815</v>
      </c>
      <c r="B316" s="27">
        <v>130997</v>
      </c>
    </row>
    <row r="317" spans="1:2" x14ac:dyDescent="0.25">
      <c r="A317" s="36">
        <v>606389564</v>
      </c>
      <c r="B317" s="27">
        <v>66766</v>
      </c>
    </row>
    <row r="318" spans="1:2" x14ac:dyDescent="0.25">
      <c r="A318" s="36">
        <v>607077513</v>
      </c>
      <c r="B318" s="27">
        <v>71945</v>
      </c>
    </row>
    <row r="319" spans="1:2" x14ac:dyDescent="0.25">
      <c r="A319" s="36">
        <v>608576259</v>
      </c>
      <c r="B319" s="27">
        <v>46142</v>
      </c>
    </row>
    <row r="320" spans="1:2" x14ac:dyDescent="0.25">
      <c r="A320" s="36">
        <v>608718449</v>
      </c>
      <c r="B320" s="27">
        <v>37319</v>
      </c>
    </row>
    <row r="321" spans="1:2" x14ac:dyDescent="0.25">
      <c r="A321" s="36">
        <v>610621205</v>
      </c>
      <c r="B321" s="27">
        <v>97986</v>
      </c>
    </row>
    <row r="322" spans="1:2" x14ac:dyDescent="0.25">
      <c r="A322" s="36">
        <v>612902686</v>
      </c>
      <c r="B322" s="27">
        <v>90082</v>
      </c>
    </row>
    <row r="323" spans="1:2" x14ac:dyDescent="0.25">
      <c r="A323" s="36">
        <v>613552544</v>
      </c>
      <c r="B323" s="27">
        <v>39307</v>
      </c>
    </row>
    <row r="324" spans="1:2" x14ac:dyDescent="0.25">
      <c r="A324" s="36">
        <v>619946685</v>
      </c>
      <c r="B324" s="27">
        <v>77299</v>
      </c>
    </row>
    <row r="325" spans="1:2" x14ac:dyDescent="0.25">
      <c r="A325" s="36">
        <v>621950840</v>
      </c>
      <c r="B325" s="27">
        <v>26088</v>
      </c>
    </row>
    <row r="326" spans="1:2" x14ac:dyDescent="0.25">
      <c r="A326" s="36">
        <v>622724004</v>
      </c>
      <c r="B326" s="27">
        <v>114809</v>
      </c>
    </row>
    <row r="327" spans="1:2" x14ac:dyDescent="0.25">
      <c r="A327" s="36">
        <v>624377663</v>
      </c>
      <c r="B327" s="27">
        <v>97289</v>
      </c>
    </row>
    <row r="328" spans="1:2" x14ac:dyDescent="0.25">
      <c r="A328" s="36">
        <v>625734516</v>
      </c>
      <c r="B328" s="27">
        <v>89734</v>
      </c>
    </row>
    <row r="329" spans="1:2" x14ac:dyDescent="0.25">
      <c r="A329" s="36">
        <v>627940658</v>
      </c>
      <c r="B329" s="27">
        <v>100118</v>
      </c>
    </row>
    <row r="330" spans="1:2" x14ac:dyDescent="0.25">
      <c r="A330" s="36">
        <v>630897762</v>
      </c>
      <c r="B330" s="27">
        <v>129318</v>
      </c>
    </row>
    <row r="331" spans="1:2" x14ac:dyDescent="0.25">
      <c r="A331" s="36">
        <v>632238547</v>
      </c>
      <c r="B331" s="27">
        <v>93535</v>
      </c>
    </row>
    <row r="332" spans="1:2" x14ac:dyDescent="0.25">
      <c r="A332" s="36">
        <v>633613736</v>
      </c>
      <c r="B332" s="27">
        <v>121858</v>
      </c>
    </row>
    <row r="333" spans="1:2" x14ac:dyDescent="0.25">
      <c r="A333" s="36">
        <v>634457983</v>
      </c>
      <c r="B333" s="27">
        <v>68413</v>
      </c>
    </row>
    <row r="334" spans="1:2" x14ac:dyDescent="0.25">
      <c r="A334" s="36">
        <v>634991727</v>
      </c>
      <c r="B334" s="27">
        <v>111641</v>
      </c>
    </row>
    <row r="335" spans="1:2" x14ac:dyDescent="0.25">
      <c r="A335" s="36">
        <v>635175265</v>
      </c>
      <c r="B335" s="27">
        <v>45430</v>
      </c>
    </row>
    <row r="336" spans="1:2" x14ac:dyDescent="0.25">
      <c r="A336" s="36">
        <v>635548188</v>
      </c>
      <c r="B336" s="27">
        <v>109613</v>
      </c>
    </row>
    <row r="337" spans="1:2" x14ac:dyDescent="0.25">
      <c r="A337" s="36">
        <v>635551766</v>
      </c>
      <c r="B337" s="27">
        <v>53286</v>
      </c>
    </row>
    <row r="338" spans="1:2" x14ac:dyDescent="0.25">
      <c r="A338" s="36">
        <v>636660886</v>
      </c>
      <c r="B338" s="27">
        <v>71993</v>
      </c>
    </row>
    <row r="339" spans="1:2" x14ac:dyDescent="0.25">
      <c r="A339" s="36">
        <v>637580769</v>
      </c>
      <c r="B339" s="27">
        <v>45936</v>
      </c>
    </row>
    <row r="340" spans="1:2" x14ac:dyDescent="0.25">
      <c r="A340" s="36">
        <v>637759722</v>
      </c>
      <c r="B340" s="27">
        <v>136097</v>
      </c>
    </row>
    <row r="341" spans="1:2" x14ac:dyDescent="0.25">
      <c r="A341" s="36">
        <v>638070983</v>
      </c>
      <c r="B341" s="27">
        <v>62599</v>
      </c>
    </row>
    <row r="342" spans="1:2" x14ac:dyDescent="0.25">
      <c r="A342" s="36">
        <v>638562193</v>
      </c>
      <c r="B342" s="27">
        <v>64817</v>
      </c>
    </row>
    <row r="343" spans="1:2" x14ac:dyDescent="0.25">
      <c r="A343" s="36">
        <v>639352587</v>
      </c>
      <c r="B343" s="27">
        <v>97210</v>
      </c>
    </row>
    <row r="344" spans="1:2" x14ac:dyDescent="0.25">
      <c r="A344" s="36">
        <v>639488871</v>
      </c>
      <c r="B344" s="27">
        <v>37462</v>
      </c>
    </row>
    <row r="345" spans="1:2" x14ac:dyDescent="0.25">
      <c r="A345" s="36">
        <v>639542465</v>
      </c>
      <c r="B345" s="27">
        <v>78456</v>
      </c>
    </row>
    <row r="346" spans="1:2" x14ac:dyDescent="0.25">
      <c r="A346" s="36">
        <v>640231790</v>
      </c>
      <c r="B346" s="27">
        <v>105954</v>
      </c>
    </row>
    <row r="347" spans="1:2" x14ac:dyDescent="0.25">
      <c r="A347" s="36">
        <v>640265457</v>
      </c>
      <c r="B347" s="27">
        <v>69410</v>
      </c>
    </row>
    <row r="348" spans="1:2" x14ac:dyDescent="0.25">
      <c r="A348" s="36">
        <v>640688066</v>
      </c>
      <c r="B348" s="27">
        <v>136541</v>
      </c>
    </row>
    <row r="349" spans="1:2" x14ac:dyDescent="0.25">
      <c r="A349" s="36">
        <v>641816949</v>
      </c>
      <c r="B349" s="27">
        <v>36938</v>
      </c>
    </row>
    <row r="350" spans="1:2" x14ac:dyDescent="0.25">
      <c r="A350" s="36">
        <v>643175267</v>
      </c>
      <c r="B350" s="27">
        <v>131582</v>
      </c>
    </row>
    <row r="351" spans="1:2" x14ac:dyDescent="0.25">
      <c r="A351" s="36">
        <v>644380368</v>
      </c>
      <c r="B351" s="27">
        <v>58022</v>
      </c>
    </row>
    <row r="352" spans="1:2" x14ac:dyDescent="0.25">
      <c r="A352" s="36">
        <v>645122678</v>
      </c>
      <c r="B352" s="27">
        <v>73229</v>
      </c>
    </row>
    <row r="353" spans="1:2" x14ac:dyDescent="0.25">
      <c r="A353" s="36">
        <v>651574127</v>
      </c>
      <c r="B353" s="27">
        <v>90937</v>
      </c>
    </row>
    <row r="354" spans="1:2" x14ac:dyDescent="0.25">
      <c r="A354" s="36">
        <v>654239402</v>
      </c>
      <c r="B354" s="27">
        <v>27737</v>
      </c>
    </row>
    <row r="355" spans="1:2" x14ac:dyDescent="0.25">
      <c r="A355" s="36">
        <v>660353713</v>
      </c>
      <c r="B355" s="27">
        <v>118388</v>
      </c>
    </row>
    <row r="356" spans="1:2" x14ac:dyDescent="0.25">
      <c r="A356" s="36">
        <v>660408680</v>
      </c>
      <c r="B356" s="27">
        <v>61649</v>
      </c>
    </row>
    <row r="357" spans="1:2" x14ac:dyDescent="0.25">
      <c r="A357" s="36">
        <v>660559480</v>
      </c>
      <c r="B357" s="27">
        <v>50846</v>
      </c>
    </row>
    <row r="358" spans="1:2" x14ac:dyDescent="0.25">
      <c r="A358" s="36">
        <v>664698347</v>
      </c>
      <c r="B358" s="27">
        <v>95642</v>
      </c>
    </row>
    <row r="359" spans="1:2" x14ac:dyDescent="0.25">
      <c r="A359" s="36">
        <v>665285914</v>
      </c>
      <c r="B359" s="27">
        <v>136114</v>
      </c>
    </row>
    <row r="360" spans="1:2" x14ac:dyDescent="0.25">
      <c r="A360" s="36">
        <v>665564109</v>
      </c>
      <c r="B360" s="27">
        <v>57107</v>
      </c>
    </row>
    <row r="361" spans="1:2" x14ac:dyDescent="0.25">
      <c r="A361" s="36">
        <v>669700356</v>
      </c>
      <c r="B361" s="27">
        <v>91366</v>
      </c>
    </row>
    <row r="362" spans="1:2" x14ac:dyDescent="0.25">
      <c r="A362" s="36">
        <v>669942266</v>
      </c>
      <c r="B362" s="27">
        <v>39347</v>
      </c>
    </row>
    <row r="363" spans="1:2" x14ac:dyDescent="0.25">
      <c r="A363" s="36">
        <v>669968933</v>
      </c>
      <c r="B363" s="27">
        <v>120036</v>
      </c>
    </row>
    <row r="364" spans="1:2" x14ac:dyDescent="0.25">
      <c r="A364" s="36">
        <v>670540467</v>
      </c>
      <c r="B364" s="27">
        <v>61681</v>
      </c>
    </row>
    <row r="365" spans="1:2" x14ac:dyDescent="0.25">
      <c r="A365" s="36">
        <v>670703415</v>
      </c>
      <c r="B365" s="27">
        <v>83144</v>
      </c>
    </row>
    <row r="366" spans="1:2" x14ac:dyDescent="0.25">
      <c r="A366" s="36">
        <v>671447485</v>
      </c>
      <c r="B366" s="27">
        <v>70678</v>
      </c>
    </row>
    <row r="367" spans="1:2" x14ac:dyDescent="0.25">
      <c r="A367" s="36">
        <v>671840087</v>
      </c>
      <c r="B367" s="27">
        <v>96672</v>
      </c>
    </row>
    <row r="368" spans="1:2" x14ac:dyDescent="0.25">
      <c r="A368" s="36">
        <v>672185661</v>
      </c>
      <c r="B368" s="27">
        <v>118990</v>
      </c>
    </row>
    <row r="369" spans="1:2" x14ac:dyDescent="0.25">
      <c r="A369" s="36">
        <v>675155076</v>
      </c>
      <c r="B369" s="27">
        <v>95135</v>
      </c>
    </row>
    <row r="370" spans="1:2" x14ac:dyDescent="0.25">
      <c r="A370" s="36">
        <v>678023786</v>
      </c>
      <c r="B370" s="27">
        <v>53555</v>
      </c>
    </row>
    <row r="371" spans="1:2" x14ac:dyDescent="0.25">
      <c r="A371" s="36">
        <v>678385556</v>
      </c>
      <c r="B371" s="27">
        <v>68761</v>
      </c>
    </row>
    <row r="372" spans="1:2" x14ac:dyDescent="0.25">
      <c r="A372" s="36">
        <v>682888795</v>
      </c>
      <c r="B372" s="27">
        <v>101028</v>
      </c>
    </row>
    <row r="373" spans="1:2" x14ac:dyDescent="0.25">
      <c r="A373" s="36">
        <v>683617382</v>
      </c>
      <c r="B373" s="27">
        <v>76555</v>
      </c>
    </row>
    <row r="374" spans="1:2" x14ac:dyDescent="0.25">
      <c r="A374" s="36">
        <v>687343425</v>
      </c>
      <c r="B374" s="27">
        <v>91111</v>
      </c>
    </row>
    <row r="375" spans="1:2" x14ac:dyDescent="0.25">
      <c r="A375" s="36">
        <v>689469651</v>
      </c>
      <c r="B375" s="27">
        <v>113969</v>
      </c>
    </row>
    <row r="376" spans="1:2" x14ac:dyDescent="0.25">
      <c r="A376" s="36">
        <v>690430179</v>
      </c>
      <c r="B376" s="27">
        <v>97258</v>
      </c>
    </row>
    <row r="377" spans="1:2" x14ac:dyDescent="0.25">
      <c r="A377" s="36">
        <v>695463584</v>
      </c>
      <c r="B377" s="27">
        <v>59812</v>
      </c>
    </row>
    <row r="378" spans="1:2" x14ac:dyDescent="0.25">
      <c r="A378" s="36">
        <v>695562825</v>
      </c>
      <c r="B378" s="27">
        <v>104560</v>
      </c>
    </row>
    <row r="379" spans="1:2" x14ac:dyDescent="0.25">
      <c r="A379" s="36">
        <v>695726944</v>
      </c>
      <c r="B379" s="27">
        <v>58633</v>
      </c>
    </row>
    <row r="380" spans="1:2" x14ac:dyDescent="0.25">
      <c r="A380" s="36">
        <v>698037368</v>
      </c>
      <c r="B380" s="27">
        <v>107538</v>
      </c>
    </row>
    <row r="381" spans="1:2" x14ac:dyDescent="0.25">
      <c r="A381" s="36">
        <v>698149123</v>
      </c>
      <c r="B381" s="27">
        <v>116329</v>
      </c>
    </row>
    <row r="382" spans="1:2" x14ac:dyDescent="0.25">
      <c r="A382" s="36">
        <v>699156406</v>
      </c>
      <c r="B382" s="27">
        <v>73014</v>
      </c>
    </row>
    <row r="383" spans="1:2" x14ac:dyDescent="0.25">
      <c r="A383" s="36">
        <v>700044490</v>
      </c>
      <c r="B383" s="27">
        <v>77354</v>
      </c>
    </row>
    <row r="384" spans="1:2" x14ac:dyDescent="0.25">
      <c r="A384" s="36">
        <v>700438376</v>
      </c>
      <c r="B384" s="27">
        <v>35497</v>
      </c>
    </row>
    <row r="385" spans="1:2" x14ac:dyDescent="0.25">
      <c r="A385" s="36">
        <v>702116900</v>
      </c>
      <c r="B385" s="27">
        <v>95484</v>
      </c>
    </row>
    <row r="386" spans="1:2" x14ac:dyDescent="0.25">
      <c r="A386" s="36">
        <v>703325031</v>
      </c>
      <c r="B386" s="27">
        <v>135115</v>
      </c>
    </row>
    <row r="387" spans="1:2" x14ac:dyDescent="0.25">
      <c r="A387" s="36">
        <v>704564953</v>
      </c>
      <c r="B387" s="27">
        <v>74987</v>
      </c>
    </row>
    <row r="388" spans="1:2" x14ac:dyDescent="0.25">
      <c r="A388" s="36">
        <v>705231984</v>
      </c>
      <c r="B388" s="27">
        <v>94121</v>
      </c>
    </row>
    <row r="389" spans="1:2" x14ac:dyDescent="0.25">
      <c r="A389" s="36">
        <v>706280869</v>
      </c>
      <c r="B389" s="27">
        <v>73038</v>
      </c>
    </row>
    <row r="390" spans="1:2" x14ac:dyDescent="0.25">
      <c r="A390" s="36">
        <v>706501992</v>
      </c>
      <c r="B390" s="27">
        <v>56518</v>
      </c>
    </row>
    <row r="391" spans="1:2" x14ac:dyDescent="0.25">
      <c r="A391" s="36">
        <v>706790009</v>
      </c>
      <c r="B391" s="27">
        <v>66559</v>
      </c>
    </row>
    <row r="392" spans="1:2" x14ac:dyDescent="0.25">
      <c r="A392" s="36">
        <v>710616099</v>
      </c>
      <c r="B392" s="27">
        <v>76903</v>
      </c>
    </row>
    <row r="393" spans="1:2" x14ac:dyDescent="0.25">
      <c r="A393" s="36">
        <v>712520176</v>
      </c>
      <c r="B393" s="27">
        <v>70123</v>
      </c>
    </row>
    <row r="394" spans="1:2" x14ac:dyDescent="0.25">
      <c r="A394" s="36">
        <v>716824531</v>
      </c>
      <c r="B394" s="27">
        <v>116345</v>
      </c>
    </row>
    <row r="395" spans="1:2" x14ac:dyDescent="0.25">
      <c r="A395" s="36">
        <v>719761137</v>
      </c>
      <c r="B395" s="27">
        <v>65039</v>
      </c>
    </row>
    <row r="396" spans="1:2" x14ac:dyDescent="0.25">
      <c r="A396" s="36">
        <v>721009245</v>
      </c>
      <c r="B396" s="27">
        <v>101138</v>
      </c>
    </row>
    <row r="397" spans="1:2" x14ac:dyDescent="0.25">
      <c r="A397" s="36">
        <v>722750385</v>
      </c>
      <c r="B397" s="27">
        <v>143768</v>
      </c>
    </row>
    <row r="398" spans="1:2" x14ac:dyDescent="0.25">
      <c r="A398" s="36">
        <v>723459904</v>
      </c>
      <c r="B398" s="27">
        <v>118895</v>
      </c>
    </row>
    <row r="399" spans="1:2" x14ac:dyDescent="0.25">
      <c r="A399" s="36">
        <v>723893420</v>
      </c>
      <c r="B399" s="27">
        <v>103865</v>
      </c>
    </row>
    <row r="400" spans="1:2" x14ac:dyDescent="0.25">
      <c r="A400" s="36">
        <v>724713290</v>
      </c>
      <c r="B400" s="27">
        <v>85378</v>
      </c>
    </row>
    <row r="401" spans="1:2" x14ac:dyDescent="0.25">
      <c r="A401" s="36">
        <v>725325286</v>
      </c>
      <c r="B401" s="27">
        <v>106207</v>
      </c>
    </row>
    <row r="402" spans="1:2" x14ac:dyDescent="0.25">
      <c r="A402" s="36">
        <v>726225816</v>
      </c>
      <c r="B402" s="27">
        <v>145981</v>
      </c>
    </row>
    <row r="403" spans="1:2" x14ac:dyDescent="0.25">
      <c r="A403" s="36">
        <v>727423590</v>
      </c>
      <c r="B403" s="27">
        <v>76428</v>
      </c>
    </row>
    <row r="404" spans="1:2" x14ac:dyDescent="0.25">
      <c r="A404" s="36">
        <v>729112766</v>
      </c>
      <c r="B404" s="27">
        <v>145644</v>
      </c>
    </row>
    <row r="405" spans="1:2" x14ac:dyDescent="0.25">
      <c r="A405" s="36">
        <v>730999377</v>
      </c>
      <c r="B405" s="27">
        <v>100283</v>
      </c>
    </row>
    <row r="406" spans="1:2" x14ac:dyDescent="0.25">
      <c r="A406" s="36">
        <v>731353481</v>
      </c>
      <c r="B406" s="27">
        <v>99460</v>
      </c>
    </row>
    <row r="407" spans="1:2" x14ac:dyDescent="0.25">
      <c r="A407" s="36">
        <v>731608287</v>
      </c>
      <c r="B407" s="27">
        <v>49278</v>
      </c>
    </row>
    <row r="408" spans="1:2" x14ac:dyDescent="0.25">
      <c r="A408" s="36">
        <v>732966634</v>
      </c>
      <c r="B408" s="27">
        <v>121825</v>
      </c>
    </row>
    <row r="409" spans="1:2" x14ac:dyDescent="0.25">
      <c r="A409" s="36">
        <v>733188338</v>
      </c>
      <c r="B409" s="27">
        <v>78456</v>
      </c>
    </row>
    <row r="410" spans="1:2" x14ac:dyDescent="0.25">
      <c r="A410" s="36">
        <v>734374133</v>
      </c>
      <c r="B410" s="27">
        <v>123108</v>
      </c>
    </row>
    <row r="411" spans="1:2" x14ac:dyDescent="0.25">
      <c r="A411" s="36">
        <v>735611096</v>
      </c>
      <c r="B411" s="27">
        <v>119038</v>
      </c>
    </row>
    <row r="412" spans="1:2" x14ac:dyDescent="0.25">
      <c r="A412" s="36">
        <v>737866240</v>
      </c>
      <c r="B412" s="27">
        <v>43535</v>
      </c>
    </row>
    <row r="413" spans="1:2" x14ac:dyDescent="0.25">
      <c r="A413" s="36">
        <v>737919343</v>
      </c>
      <c r="B413" s="27">
        <v>61570</v>
      </c>
    </row>
    <row r="414" spans="1:2" x14ac:dyDescent="0.25">
      <c r="A414" s="36">
        <v>738014641</v>
      </c>
      <c r="B414" s="27">
        <v>25058</v>
      </c>
    </row>
    <row r="415" spans="1:2" x14ac:dyDescent="0.25">
      <c r="A415" s="36">
        <v>738140963</v>
      </c>
      <c r="B415" s="27">
        <v>55915</v>
      </c>
    </row>
    <row r="416" spans="1:2" x14ac:dyDescent="0.25">
      <c r="A416" s="36">
        <v>740370022</v>
      </c>
      <c r="B416" s="27">
        <v>99396</v>
      </c>
    </row>
    <row r="417" spans="1:2" x14ac:dyDescent="0.25">
      <c r="A417" s="36">
        <v>743654956</v>
      </c>
      <c r="B417" s="27">
        <v>115933</v>
      </c>
    </row>
    <row r="418" spans="1:2" x14ac:dyDescent="0.25">
      <c r="A418" s="36">
        <v>744113052</v>
      </c>
      <c r="B418" s="27">
        <v>102120</v>
      </c>
    </row>
    <row r="419" spans="1:2" x14ac:dyDescent="0.25">
      <c r="A419" s="36">
        <v>744196376</v>
      </c>
      <c r="B419" s="27">
        <v>137064</v>
      </c>
    </row>
    <row r="420" spans="1:2" x14ac:dyDescent="0.25">
      <c r="A420" s="36">
        <v>746030850</v>
      </c>
      <c r="B420" s="27">
        <v>129144</v>
      </c>
    </row>
    <row r="421" spans="1:2" x14ac:dyDescent="0.25">
      <c r="A421" s="36">
        <v>748187453</v>
      </c>
      <c r="B421" s="27">
        <v>109945</v>
      </c>
    </row>
    <row r="422" spans="1:2" x14ac:dyDescent="0.25">
      <c r="A422" s="36">
        <v>749402703</v>
      </c>
      <c r="B422" s="27">
        <v>63455</v>
      </c>
    </row>
    <row r="423" spans="1:2" x14ac:dyDescent="0.25">
      <c r="A423" s="36">
        <v>753347731</v>
      </c>
      <c r="B423" s="27">
        <v>28766</v>
      </c>
    </row>
    <row r="424" spans="1:2" x14ac:dyDescent="0.25">
      <c r="A424" s="36">
        <v>756251136</v>
      </c>
      <c r="B424" s="27">
        <v>45888</v>
      </c>
    </row>
    <row r="425" spans="1:2" x14ac:dyDescent="0.25">
      <c r="A425" s="36">
        <v>757528269</v>
      </c>
      <c r="B425" s="27">
        <v>115746</v>
      </c>
    </row>
    <row r="426" spans="1:2" x14ac:dyDescent="0.25">
      <c r="A426" s="36">
        <v>757676928</v>
      </c>
      <c r="B426" s="27">
        <v>50910</v>
      </c>
    </row>
    <row r="427" spans="1:2" x14ac:dyDescent="0.25">
      <c r="A427" s="36">
        <v>757923405</v>
      </c>
      <c r="B427" s="27">
        <v>108456</v>
      </c>
    </row>
    <row r="428" spans="1:2" x14ac:dyDescent="0.25">
      <c r="A428" s="36">
        <v>759521662</v>
      </c>
      <c r="B428" s="27">
        <v>98842</v>
      </c>
    </row>
    <row r="429" spans="1:2" x14ac:dyDescent="0.25">
      <c r="A429" s="36">
        <v>759926229</v>
      </c>
      <c r="B429" s="27">
        <v>91856</v>
      </c>
    </row>
    <row r="430" spans="1:2" x14ac:dyDescent="0.25">
      <c r="A430" s="36">
        <v>760823206</v>
      </c>
      <c r="B430" s="27">
        <v>62029</v>
      </c>
    </row>
    <row r="431" spans="1:2" x14ac:dyDescent="0.25">
      <c r="A431" s="36">
        <v>761566901</v>
      </c>
      <c r="B431" s="27">
        <v>74305</v>
      </c>
    </row>
    <row r="432" spans="1:2" x14ac:dyDescent="0.25">
      <c r="A432" s="36">
        <v>761572064</v>
      </c>
      <c r="B432" s="27">
        <v>75794</v>
      </c>
    </row>
    <row r="433" spans="1:2" x14ac:dyDescent="0.25">
      <c r="A433" s="36">
        <v>762516204</v>
      </c>
      <c r="B433" s="27">
        <v>107728</v>
      </c>
    </row>
    <row r="434" spans="1:2" x14ac:dyDescent="0.25">
      <c r="A434" s="36">
        <v>763096536</v>
      </c>
      <c r="B434" s="27">
        <v>69934</v>
      </c>
    </row>
    <row r="435" spans="1:2" x14ac:dyDescent="0.25">
      <c r="A435" s="36">
        <v>763413416</v>
      </c>
      <c r="B435" s="27">
        <v>92521</v>
      </c>
    </row>
    <row r="436" spans="1:2" x14ac:dyDescent="0.25">
      <c r="A436" s="36">
        <v>763618743</v>
      </c>
      <c r="B436" s="27">
        <v>100093</v>
      </c>
    </row>
    <row r="437" spans="1:2" x14ac:dyDescent="0.25">
      <c r="A437" s="36">
        <v>764300006</v>
      </c>
      <c r="B437" s="27">
        <v>41755</v>
      </c>
    </row>
    <row r="438" spans="1:2" x14ac:dyDescent="0.25">
      <c r="A438" s="36">
        <v>766318726</v>
      </c>
      <c r="B438" s="27">
        <v>106159</v>
      </c>
    </row>
    <row r="439" spans="1:2" x14ac:dyDescent="0.25">
      <c r="A439" s="36">
        <v>767307835</v>
      </c>
      <c r="B439" s="27">
        <v>137016</v>
      </c>
    </row>
    <row r="440" spans="1:2" x14ac:dyDescent="0.25">
      <c r="A440" s="36">
        <v>767395210</v>
      </c>
      <c r="B440" s="27">
        <v>41485</v>
      </c>
    </row>
    <row r="441" spans="1:2" x14ac:dyDescent="0.25">
      <c r="A441" s="36">
        <v>770708556</v>
      </c>
      <c r="B441" s="27">
        <v>47140</v>
      </c>
    </row>
    <row r="442" spans="1:2" x14ac:dyDescent="0.25">
      <c r="A442" s="36">
        <v>775578225</v>
      </c>
      <c r="B442" s="27">
        <v>104560</v>
      </c>
    </row>
    <row r="443" spans="1:2" x14ac:dyDescent="0.25">
      <c r="A443" s="36">
        <v>777867859</v>
      </c>
      <c r="B443" s="27">
        <v>124454</v>
      </c>
    </row>
    <row r="444" spans="1:2" x14ac:dyDescent="0.25">
      <c r="A444" s="36">
        <v>782914356</v>
      </c>
      <c r="B444" s="27">
        <v>100219</v>
      </c>
    </row>
    <row r="445" spans="1:2" x14ac:dyDescent="0.25">
      <c r="A445" s="36">
        <v>785733780</v>
      </c>
      <c r="B445" s="27">
        <v>24850</v>
      </c>
    </row>
    <row r="446" spans="1:2" x14ac:dyDescent="0.25">
      <c r="A446" s="36">
        <v>787658577</v>
      </c>
      <c r="B446" s="27">
        <v>141294</v>
      </c>
    </row>
    <row r="447" spans="1:2" x14ac:dyDescent="0.25">
      <c r="A447" s="36">
        <v>787660717</v>
      </c>
      <c r="B447" s="27">
        <v>51702</v>
      </c>
    </row>
    <row r="448" spans="1:2" x14ac:dyDescent="0.25">
      <c r="A448" s="36">
        <v>788988097</v>
      </c>
      <c r="B448" s="27">
        <v>105716</v>
      </c>
    </row>
    <row r="449" spans="1:2" x14ac:dyDescent="0.25">
      <c r="A449" s="36">
        <v>789247285</v>
      </c>
      <c r="B449" s="27">
        <v>35596</v>
      </c>
    </row>
    <row r="450" spans="1:2" x14ac:dyDescent="0.25">
      <c r="A450" s="36">
        <v>789384924</v>
      </c>
      <c r="B450" s="27">
        <v>96862</v>
      </c>
    </row>
    <row r="451" spans="1:2" x14ac:dyDescent="0.25">
      <c r="A451" s="36">
        <v>791047674</v>
      </c>
      <c r="B451" s="27">
        <v>92078</v>
      </c>
    </row>
    <row r="452" spans="1:2" x14ac:dyDescent="0.25">
      <c r="A452" s="36">
        <v>793311705</v>
      </c>
      <c r="B452" s="27">
        <v>62986</v>
      </c>
    </row>
    <row r="453" spans="1:2" x14ac:dyDescent="0.25">
      <c r="A453" s="36">
        <v>794605834</v>
      </c>
      <c r="B453" s="27">
        <v>72175</v>
      </c>
    </row>
    <row r="454" spans="1:2" x14ac:dyDescent="0.25">
      <c r="A454" s="36">
        <v>799566717</v>
      </c>
      <c r="B454" s="27">
        <v>135401</v>
      </c>
    </row>
    <row r="455" spans="1:2" x14ac:dyDescent="0.25">
      <c r="A455" s="36">
        <v>803947498</v>
      </c>
      <c r="B455" s="27">
        <v>77600</v>
      </c>
    </row>
    <row r="456" spans="1:2" x14ac:dyDescent="0.25">
      <c r="A456" s="36">
        <v>806389418</v>
      </c>
      <c r="B456" s="27">
        <v>117200</v>
      </c>
    </row>
    <row r="457" spans="1:2" x14ac:dyDescent="0.25">
      <c r="A457" s="36">
        <v>808444364</v>
      </c>
      <c r="B457" s="27">
        <v>93313</v>
      </c>
    </row>
    <row r="458" spans="1:2" x14ac:dyDescent="0.25">
      <c r="A458" s="36">
        <v>809090689</v>
      </c>
      <c r="B458" s="27">
        <v>97368</v>
      </c>
    </row>
    <row r="459" spans="1:2" x14ac:dyDescent="0.25">
      <c r="A459" s="36">
        <v>809143316</v>
      </c>
      <c r="B459" s="27">
        <v>36876</v>
      </c>
    </row>
    <row r="460" spans="1:2" x14ac:dyDescent="0.25">
      <c r="A460" s="36">
        <v>810805466</v>
      </c>
      <c r="B460" s="27">
        <v>99840</v>
      </c>
    </row>
    <row r="461" spans="1:2" x14ac:dyDescent="0.25">
      <c r="A461" s="36">
        <v>813432728</v>
      </c>
      <c r="B461" s="27">
        <v>109802</v>
      </c>
    </row>
    <row r="462" spans="1:2" x14ac:dyDescent="0.25">
      <c r="A462" s="36">
        <v>814865423</v>
      </c>
      <c r="B462" s="27">
        <v>75414</v>
      </c>
    </row>
    <row r="463" spans="1:2" x14ac:dyDescent="0.25">
      <c r="A463" s="36">
        <v>815083475</v>
      </c>
      <c r="B463" s="27">
        <v>49508</v>
      </c>
    </row>
    <row r="464" spans="1:2" x14ac:dyDescent="0.25">
      <c r="A464" s="36">
        <v>815206367</v>
      </c>
      <c r="B464" s="27">
        <v>92332</v>
      </c>
    </row>
    <row r="465" spans="1:2" x14ac:dyDescent="0.25">
      <c r="A465" s="36">
        <v>815962942</v>
      </c>
      <c r="B465" s="27">
        <v>61776</v>
      </c>
    </row>
    <row r="466" spans="1:2" x14ac:dyDescent="0.25">
      <c r="A466" s="36">
        <v>818177798</v>
      </c>
      <c r="B466" s="27">
        <v>49516</v>
      </c>
    </row>
    <row r="467" spans="1:2" x14ac:dyDescent="0.25">
      <c r="A467" s="36">
        <v>818568780</v>
      </c>
      <c r="B467" s="27">
        <v>86455</v>
      </c>
    </row>
    <row r="468" spans="1:2" x14ac:dyDescent="0.25">
      <c r="A468" s="36">
        <v>819455858</v>
      </c>
      <c r="B468" s="27">
        <v>71454</v>
      </c>
    </row>
    <row r="469" spans="1:2" x14ac:dyDescent="0.25">
      <c r="A469" s="36">
        <v>820796600</v>
      </c>
      <c r="B469" s="27">
        <v>113779</v>
      </c>
    </row>
    <row r="470" spans="1:2" x14ac:dyDescent="0.25">
      <c r="A470" s="36">
        <v>822574296</v>
      </c>
      <c r="B470" s="27">
        <v>48756</v>
      </c>
    </row>
    <row r="471" spans="1:2" x14ac:dyDescent="0.25">
      <c r="A471" s="36">
        <v>826512612</v>
      </c>
      <c r="B471" s="27">
        <v>126340</v>
      </c>
    </row>
    <row r="472" spans="1:2" x14ac:dyDescent="0.25">
      <c r="A472" s="36">
        <v>829441286</v>
      </c>
      <c r="B472" s="27">
        <v>35354</v>
      </c>
    </row>
    <row r="473" spans="1:2" x14ac:dyDescent="0.25">
      <c r="A473" s="36">
        <v>830706088</v>
      </c>
      <c r="B473" s="27">
        <v>74915</v>
      </c>
    </row>
    <row r="474" spans="1:2" x14ac:dyDescent="0.25">
      <c r="A474" s="36">
        <v>832893534</v>
      </c>
      <c r="B474" s="27">
        <v>117106</v>
      </c>
    </row>
    <row r="475" spans="1:2" x14ac:dyDescent="0.25">
      <c r="A475" s="36">
        <v>834629681</v>
      </c>
      <c r="B475" s="27">
        <v>59827</v>
      </c>
    </row>
    <row r="476" spans="1:2" x14ac:dyDescent="0.25">
      <c r="A476" s="36">
        <v>834849162</v>
      </c>
      <c r="B476" s="27">
        <v>48977</v>
      </c>
    </row>
    <row r="477" spans="1:2" x14ac:dyDescent="0.25">
      <c r="A477" s="36">
        <v>840981236</v>
      </c>
      <c r="B477" s="27">
        <v>126355</v>
      </c>
    </row>
    <row r="478" spans="1:2" x14ac:dyDescent="0.25">
      <c r="A478" s="36">
        <v>841218785</v>
      </c>
      <c r="B478" s="27">
        <v>124375</v>
      </c>
    </row>
    <row r="479" spans="1:2" x14ac:dyDescent="0.25">
      <c r="A479" s="36">
        <v>841606199</v>
      </c>
      <c r="B479" s="27">
        <v>99902</v>
      </c>
    </row>
    <row r="480" spans="1:2" x14ac:dyDescent="0.25">
      <c r="A480" s="36">
        <v>842074350</v>
      </c>
      <c r="B480" s="27">
        <v>71153</v>
      </c>
    </row>
    <row r="481" spans="1:2" x14ac:dyDescent="0.25">
      <c r="A481" s="36">
        <v>843297469</v>
      </c>
      <c r="B481" s="27">
        <v>95911</v>
      </c>
    </row>
    <row r="482" spans="1:2" x14ac:dyDescent="0.25">
      <c r="A482" s="36">
        <v>845136109</v>
      </c>
      <c r="B482" s="27">
        <v>32266</v>
      </c>
    </row>
    <row r="483" spans="1:2" x14ac:dyDescent="0.25">
      <c r="A483" s="36">
        <v>846575608</v>
      </c>
      <c r="B483" s="27">
        <v>112765</v>
      </c>
    </row>
    <row r="484" spans="1:2" x14ac:dyDescent="0.25">
      <c r="A484" s="36">
        <v>846751368</v>
      </c>
      <c r="B484" s="27">
        <v>53083</v>
      </c>
    </row>
    <row r="485" spans="1:2" x14ac:dyDescent="0.25">
      <c r="A485" s="36">
        <v>848161356</v>
      </c>
      <c r="B485" s="27">
        <v>68840</v>
      </c>
    </row>
    <row r="486" spans="1:2" x14ac:dyDescent="0.25">
      <c r="A486" s="36">
        <v>850374607</v>
      </c>
      <c r="B486" s="27">
        <v>93694</v>
      </c>
    </row>
    <row r="487" spans="1:2" x14ac:dyDescent="0.25">
      <c r="A487" s="36">
        <v>850440269</v>
      </c>
      <c r="B487" s="27">
        <v>104354</v>
      </c>
    </row>
    <row r="488" spans="1:2" x14ac:dyDescent="0.25">
      <c r="A488" s="36">
        <v>851337249</v>
      </c>
      <c r="B488" s="27">
        <v>56010</v>
      </c>
    </row>
    <row r="489" spans="1:2" x14ac:dyDescent="0.25">
      <c r="A489" s="36">
        <v>854455288</v>
      </c>
      <c r="B489" s="27">
        <v>38665</v>
      </c>
    </row>
    <row r="490" spans="1:2" x14ac:dyDescent="0.25">
      <c r="A490" s="36">
        <v>856723805</v>
      </c>
      <c r="B490" s="27">
        <v>89401</v>
      </c>
    </row>
    <row r="491" spans="1:2" x14ac:dyDescent="0.25">
      <c r="A491" s="36">
        <v>857432971</v>
      </c>
      <c r="B491" s="27">
        <v>55852</v>
      </c>
    </row>
    <row r="492" spans="1:2" x14ac:dyDescent="0.25">
      <c r="A492" s="36">
        <v>862547647</v>
      </c>
      <c r="B492" s="27">
        <v>109153</v>
      </c>
    </row>
    <row r="493" spans="1:2" x14ac:dyDescent="0.25">
      <c r="A493" s="36">
        <v>862979778</v>
      </c>
      <c r="B493" s="27">
        <v>55946</v>
      </c>
    </row>
    <row r="494" spans="1:2" x14ac:dyDescent="0.25">
      <c r="A494" s="36">
        <v>868246614</v>
      </c>
      <c r="B494" s="27">
        <v>116250</v>
      </c>
    </row>
    <row r="495" spans="1:2" x14ac:dyDescent="0.25">
      <c r="A495" s="36">
        <v>868934318</v>
      </c>
      <c r="B495" s="27">
        <v>50545</v>
      </c>
    </row>
    <row r="496" spans="1:2" x14ac:dyDescent="0.25">
      <c r="A496" s="36">
        <v>868958505</v>
      </c>
      <c r="B496" s="27">
        <v>63899</v>
      </c>
    </row>
    <row r="497" spans="1:2" x14ac:dyDescent="0.25">
      <c r="A497" s="36">
        <v>871397118</v>
      </c>
      <c r="B497" s="27">
        <v>113588</v>
      </c>
    </row>
    <row r="498" spans="1:2" x14ac:dyDescent="0.25">
      <c r="A498" s="36">
        <v>872051021</v>
      </c>
      <c r="B498" s="27">
        <v>70108</v>
      </c>
    </row>
    <row r="499" spans="1:2" x14ac:dyDescent="0.25">
      <c r="A499" s="36">
        <v>874335410</v>
      </c>
      <c r="B499" s="27">
        <v>72499</v>
      </c>
    </row>
    <row r="500" spans="1:2" x14ac:dyDescent="0.25">
      <c r="A500" s="36">
        <v>875276712</v>
      </c>
      <c r="B500" s="27">
        <v>57389</v>
      </c>
    </row>
    <row r="501" spans="1:2" x14ac:dyDescent="0.25">
      <c r="A501" s="36">
        <v>876225007</v>
      </c>
      <c r="B501" s="27">
        <v>117960</v>
      </c>
    </row>
    <row r="502" spans="1:2" x14ac:dyDescent="0.25">
      <c r="A502" s="36">
        <v>876361266</v>
      </c>
      <c r="B502" s="27">
        <v>123172</v>
      </c>
    </row>
    <row r="503" spans="1:2" x14ac:dyDescent="0.25">
      <c r="A503" s="36">
        <v>877344952</v>
      </c>
      <c r="B503" s="27">
        <v>86851</v>
      </c>
    </row>
    <row r="504" spans="1:2" x14ac:dyDescent="0.25">
      <c r="A504" s="36">
        <v>881688582</v>
      </c>
      <c r="B504" s="27">
        <v>58434</v>
      </c>
    </row>
    <row r="505" spans="1:2" x14ac:dyDescent="0.25">
      <c r="A505" s="36">
        <v>884110648</v>
      </c>
      <c r="B505" s="27">
        <v>131503</v>
      </c>
    </row>
    <row r="506" spans="1:2" x14ac:dyDescent="0.25">
      <c r="A506" s="36">
        <v>885493075</v>
      </c>
      <c r="B506" s="27">
        <v>42594</v>
      </c>
    </row>
    <row r="507" spans="1:2" x14ac:dyDescent="0.25">
      <c r="A507" s="36">
        <v>886351969</v>
      </c>
      <c r="B507" s="27">
        <v>142898</v>
      </c>
    </row>
    <row r="508" spans="1:2" x14ac:dyDescent="0.25">
      <c r="A508" s="36">
        <v>886385561</v>
      </c>
      <c r="B508" s="27">
        <v>80768</v>
      </c>
    </row>
    <row r="509" spans="1:2" x14ac:dyDescent="0.25">
      <c r="A509" s="36">
        <v>889485982</v>
      </c>
      <c r="B509" s="27">
        <v>125738</v>
      </c>
    </row>
    <row r="510" spans="1:2" x14ac:dyDescent="0.25">
      <c r="A510" s="36">
        <v>889701384</v>
      </c>
      <c r="B510" s="27">
        <v>124914</v>
      </c>
    </row>
    <row r="511" spans="1:2" x14ac:dyDescent="0.25">
      <c r="A511" s="36">
        <v>893492609</v>
      </c>
      <c r="B511" s="27">
        <v>73212</v>
      </c>
    </row>
    <row r="512" spans="1:2" x14ac:dyDescent="0.25">
      <c r="A512" s="36">
        <v>893556055</v>
      </c>
      <c r="B512" s="27">
        <v>115860</v>
      </c>
    </row>
    <row r="513" spans="1:2" x14ac:dyDescent="0.25">
      <c r="A513" s="36">
        <v>895730275</v>
      </c>
      <c r="B513" s="27">
        <v>96719</v>
      </c>
    </row>
    <row r="514" spans="1:2" x14ac:dyDescent="0.25">
      <c r="A514" s="36">
        <v>896668074</v>
      </c>
      <c r="B514" s="27">
        <v>85853</v>
      </c>
    </row>
    <row r="515" spans="1:2" x14ac:dyDescent="0.25">
      <c r="A515" s="36">
        <v>898259517</v>
      </c>
      <c r="B515" s="27">
        <v>105241</v>
      </c>
    </row>
    <row r="516" spans="1:2" x14ac:dyDescent="0.25">
      <c r="A516" s="36">
        <v>898876376</v>
      </c>
      <c r="B516" s="27">
        <v>39268</v>
      </c>
    </row>
    <row r="517" spans="1:2" x14ac:dyDescent="0.25">
      <c r="A517" s="36">
        <v>899044730</v>
      </c>
      <c r="B517" s="27">
        <v>109961</v>
      </c>
    </row>
    <row r="518" spans="1:2" x14ac:dyDescent="0.25">
      <c r="A518" s="36">
        <v>901641659</v>
      </c>
      <c r="B518" s="27">
        <v>84443</v>
      </c>
    </row>
    <row r="519" spans="1:2" x14ac:dyDescent="0.25">
      <c r="A519" s="36">
        <v>901988412</v>
      </c>
      <c r="B519" s="27">
        <v>61409</v>
      </c>
    </row>
    <row r="520" spans="1:2" x14ac:dyDescent="0.25">
      <c r="A520" s="36">
        <v>903607786</v>
      </c>
      <c r="B520" s="27">
        <v>118340</v>
      </c>
    </row>
    <row r="521" spans="1:2" x14ac:dyDescent="0.25">
      <c r="A521" s="36">
        <v>904367720</v>
      </c>
      <c r="B521" s="27">
        <v>62473</v>
      </c>
    </row>
    <row r="522" spans="1:2" x14ac:dyDescent="0.25">
      <c r="A522" s="36">
        <v>907057104</v>
      </c>
      <c r="B522" s="27">
        <v>147370</v>
      </c>
    </row>
    <row r="523" spans="1:2" x14ac:dyDescent="0.25">
      <c r="A523" s="36">
        <v>907812563</v>
      </c>
      <c r="B523" s="27">
        <v>71438</v>
      </c>
    </row>
    <row r="524" spans="1:2" x14ac:dyDescent="0.25">
      <c r="A524" s="36">
        <v>908350502</v>
      </c>
      <c r="B524" s="27">
        <v>118958</v>
      </c>
    </row>
    <row r="525" spans="1:2" x14ac:dyDescent="0.25">
      <c r="A525" s="36">
        <v>909231373</v>
      </c>
      <c r="B525" s="27">
        <v>72468</v>
      </c>
    </row>
    <row r="526" spans="1:2" x14ac:dyDescent="0.25">
      <c r="A526" s="36">
        <v>911933397</v>
      </c>
      <c r="B526" s="27">
        <v>122887</v>
      </c>
    </row>
    <row r="527" spans="1:2" x14ac:dyDescent="0.25">
      <c r="A527" s="36">
        <v>912014384</v>
      </c>
      <c r="B527" s="27">
        <v>52010</v>
      </c>
    </row>
    <row r="528" spans="1:2" x14ac:dyDescent="0.25">
      <c r="A528" s="36">
        <v>915569744</v>
      </c>
      <c r="B528" s="27">
        <v>60161</v>
      </c>
    </row>
    <row r="529" spans="1:2" x14ac:dyDescent="0.25">
      <c r="A529" s="36">
        <v>916911389</v>
      </c>
      <c r="B529" s="27">
        <v>42436</v>
      </c>
    </row>
    <row r="530" spans="1:2" x14ac:dyDescent="0.25">
      <c r="A530" s="36">
        <v>917224170</v>
      </c>
      <c r="B530" s="27">
        <v>141121</v>
      </c>
    </row>
    <row r="531" spans="1:2" x14ac:dyDescent="0.25">
      <c r="A531" s="36">
        <v>920975465</v>
      </c>
      <c r="B531" s="27">
        <v>71518</v>
      </c>
    </row>
    <row r="532" spans="1:2" x14ac:dyDescent="0.25">
      <c r="A532" s="36">
        <v>920993005</v>
      </c>
      <c r="B532" s="27">
        <v>99919</v>
      </c>
    </row>
    <row r="533" spans="1:2" x14ac:dyDescent="0.25">
      <c r="A533" s="36">
        <v>922666392</v>
      </c>
      <c r="B533" s="27">
        <v>108124</v>
      </c>
    </row>
    <row r="534" spans="1:2" x14ac:dyDescent="0.25">
      <c r="A534" s="36">
        <v>925166060</v>
      </c>
      <c r="B534" s="27">
        <v>64849</v>
      </c>
    </row>
    <row r="535" spans="1:2" x14ac:dyDescent="0.25">
      <c r="A535" s="36">
        <v>926120114</v>
      </c>
      <c r="B535" s="27">
        <v>100331</v>
      </c>
    </row>
    <row r="536" spans="1:2" x14ac:dyDescent="0.25">
      <c r="A536" s="36">
        <v>926779263</v>
      </c>
      <c r="B536" s="27">
        <v>120688</v>
      </c>
    </row>
    <row r="537" spans="1:2" x14ac:dyDescent="0.25">
      <c r="A537" s="36">
        <v>929289352</v>
      </c>
      <c r="B537" s="27">
        <v>43655</v>
      </c>
    </row>
    <row r="538" spans="1:2" x14ac:dyDescent="0.25">
      <c r="A538" s="36">
        <v>932024574</v>
      </c>
      <c r="B538" s="27">
        <v>67510</v>
      </c>
    </row>
    <row r="539" spans="1:2" x14ac:dyDescent="0.25">
      <c r="A539" s="36">
        <v>932412245</v>
      </c>
      <c r="B539" s="27">
        <v>73403</v>
      </c>
    </row>
    <row r="540" spans="1:2" x14ac:dyDescent="0.25">
      <c r="A540" s="36">
        <v>933918124</v>
      </c>
      <c r="B540" s="27">
        <v>115680</v>
      </c>
    </row>
    <row r="541" spans="1:2" x14ac:dyDescent="0.25">
      <c r="A541" s="36">
        <v>934405895</v>
      </c>
      <c r="B541" s="27">
        <v>100315</v>
      </c>
    </row>
    <row r="542" spans="1:2" x14ac:dyDescent="0.25">
      <c r="A542" s="36">
        <v>934839693</v>
      </c>
      <c r="B542" s="27">
        <v>37034</v>
      </c>
    </row>
    <row r="543" spans="1:2" x14ac:dyDescent="0.25">
      <c r="A543" s="36">
        <v>936193892</v>
      </c>
      <c r="B543" s="27">
        <v>83857</v>
      </c>
    </row>
    <row r="544" spans="1:2" x14ac:dyDescent="0.25">
      <c r="A544" s="36">
        <v>937846583</v>
      </c>
      <c r="B544" s="27">
        <v>136636</v>
      </c>
    </row>
    <row r="545" spans="1:2" x14ac:dyDescent="0.25">
      <c r="A545" s="36">
        <v>938097122</v>
      </c>
      <c r="B545" s="27">
        <v>81070</v>
      </c>
    </row>
    <row r="546" spans="1:2" x14ac:dyDescent="0.25">
      <c r="A546" s="36">
        <v>938314747</v>
      </c>
      <c r="B546" s="27">
        <v>54617</v>
      </c>
    </row>
    <row r="547" spans="1:2" x14ac:dyDescent="0.25">
      <c r="A547" s="36">
        <v>938846773</v>
      </c>
      <c r="B547" s="27">
        <v>112939</v>
      </c>
    </row>
    <row r="548" spans="1:2" x14ac:dyDescent="0.25">
      <c r="A548" s="36">
        <v>941943462</v>
      </c>
      <c r="B548" s="27">
        <v>114143</v>
      </c>
    </row>
    <row r="549" spans="1:2" x14ac:dyDescent="0.25">
      <c r="A549" s="36">
        <v>947037814</v>
      </c>
      <c r="B549" s="27">
        <v>52114</v>
      </c>
    </row>
    <row r="550" spans="1:2" x14ac:dyDescent="0.25">
      <c r="A550" s="36">
        <v>951975620</v>
      </c>
      <c r="B550" s="27">
        <v>119386</v>
      </c>
    </row>
    <row r="551" spans="1:2" x14ac:dyDescent="0.25">
      <c r="A551" s="36">
        <v>952618288</v>
      </c>
      <c r="B551" s="27">
        <v>121309</v>
      </c>
    </row>
    <row r="552" spans="1:2" x14ac:dyDescent="0.25">
      <c r="A552" s="36">
        <v>953684279</v>
      </c>
      <c r="B552" s="27">
        <v>51258</v>
      </c>
    </row>
    <row r="553" spans="1:2" x14ac:dyDescent="0.25">
      <c r="A553" s="36">
        <v>954242387</v>
      </c>
      <c r="B553" s="27">
        <v>13320</v>
      </c>
    </row>
    <row r="554" spans="1:2" x14ac:dyDescent="0.25">
      <c r="A554" s="36">
        <v>954671625</v>
      </c>
      <c r="B554" s="27">
        <v>87833</v>
      </c>
    </row>
    <row r="555" spans="1:2" x14ac:dyDescent="0.25">
      <c r="A555" s="36">
        <v>955195321</v>
      </c>
      <c r="B555" s="27">
        <v>95150</v>
      </c>
    </row>
    <row r="556" spans="1:2" x14ac:dyDescent="0.25">
      <c r="A556" s="36">
        <v>957354769</v>
      </c>
      <c r="B556" s="27">
        <v>27118</v>
      </c>
    </row>
    <row r="557" spans="1:2" x14ac:dyDescent="0.25">
      <c r="A557" s="36">
        <v>963935838</v>
      </c>
      <c r="B557" s="27">
        <v>41754</v>
      </c>
    </row>
    <row r="558" spans="1:2" x14ac:dyDescent="0.25">
      <c r="A558" s="36">
        <v>963945940</v>
      </c>
      <c r="B558" s="27">
        <v>72041</v>
      </c>
    </row>
    <row r="559" spans="1:2" x14ac:dyDescent="0.25">
      <c r="A559" s="36">
        <v>964425176</v>
      </c>
      <c r="B559" s="27">
        <v>104401</v>
      </c>
    </row>
    <row r="560" spans="1:2" x14ac:dyDescent="0.25">
      <c r="A560" s="36">
        <v>964518412</v>
      </c>
      <c r="B560" s="27">
        <v>80102</v>
      </c>
    </row>
    <row r="561" spans="1:2" x14ac:dyDescent="0.25">
      <c r="A561" s="36">
        <v>966699688</v>
      </c>
      <c r="B561" s="27">
        <v>128320</v>
      </c>
    </row>
    <row r="562" spans="1:2" x14ac:dyDescent="0.25">
      <c r="A562" s="36">
        <v>967080884</v>
      </c>
      <c r="B562" s="27">
        <v>117247</v>
      </c>
    </row>
    <row r="563" spans="1:2" x14ac:dyDescent="0.25">
      <c r="A563" s="36">
        <v>967119492</v>
      </c>
      <c r="B563" s="27">
        <v>102184</v>
      </c>
    </row>
    <row r="564" spans="1:2" x14ac:dyDescent="0.25">
      <c r="A564" s="36">
        <v>969408875</v>
      </c>
      <c r="B564" s="27">
        <v>130062</v>
      </c>
    </row>
    <row r="565" spans="1:2" x14ac:dyDescent="0.25">
      <c r="A565" s="36">
        <v>970831456</v>
      </c>
      <c r="B565" s="27">
        <v>73988</v>
      </c>
    </row>
    <row r="566" spans="1:2" x14ac:dyDescent="0.25">
      <c r="A566" s="36">
        <v>971962854</v>
      </c>
      <c r="B566" s="27">
        <v>53951</v>
      </c>
    </row>
    <row r="567" spans="1:2" x14ac:dyDescent="0.25">
      <c r="A567" s="36">
        <v>973502560</v>
      </c>
      <c r="B567" s="27">
        <v>126102</v>
      </c>
    </row>
    <row r="568" spans="1:2" x14ac:dyDescent="0.25">
      <c r="A568" s="36">
        <v>973876526</v>
      </c>
      <c r="B568" s="27">
        <v>14770</v>
      </c>
    </row>
    <row r="569" spans="1:2" x14ac:dyDescent="0.25">
      <c r="A569" s="36">
        <v>975637955</v>
      </c>
      <c r="B569" s="27">
        <v>130078</v>
      </c>
    </row>
    <row r="570" spans="1:2" x14ac:dyDescent="0.25">
      <c r="A570" s="36">
        <v>976104944</v>
      </c>
      <c r="B570" s="27">
        <v>78258</v>
      </c>
    </row>
    <row r="571" spans="1:2" x14ac:dyDescent="0.25">
      <c r="A571" s="36">
        <v>976335211</v>
      </c>
      <c r="B571" s="27">
        <v>52604</v>
      </c>
    </row>
    <row r="572" spans="1:2" x14ac:dyDescent="0.25">
      <c r="A572" s="36">
        <v>979412534</v>
      </c>
      <c r="B572" s="27">
        <v>114191</v>
      </c>
    </row>
    <row r="573" spans="1:2" x14ac:dyDescent="0.25">
      <c r="A573" s="36">
        <v>981118192</v>
      </c>
      <c r="B573" s="27">
        <v>88213</v>
      </c>
    </row>
    <row r="574" spans="1:2" x14ac:dyDescent="0.25">
      <c r="A574" s="36">
        <v>982281557</v>
      </c>
      <c r="B574" s="27">
        <v>85330</v>
      </c>
    </row>
    <row r="575" spans="1:2" x14ac:dyDescent="0.25">
      <c r="A575" s="36">
        <v>982798788</v>
      </c>
      <c r="B575" s="27">
        <v>69190</v>
      </c>
    </row>
    <row r="576" spans="1:2" x14ac:dyDescent="0.25">
      <c r="A576" s="36">
        <v>983855105</v>
      </c>
      <c r="B576" s="27">
        <v>85536</v>
      </c>
    </row>
    <row r="577" spans="1:2" x14ac:dyDescent="0.25">
      <c r="A577" s="36">
        <v>984036540</v>
      </c>
      <c r="B577" s="27">
        <v>36226</v>
      </c>
    </row>
    <row r="578" spans="1:2" x14ac:dyDescent="0.25">
      <c r="A578" s="36">
        <v>985574751</v>
      </c>
      <c r="B578" s="27">
        <v>99298</v>
      </c>
    </row>
    <row r="579" spans="1:2" x14ac:dyDescent="0.25">
      <c r="A579" s="36">
        <v>987024389</v>
      </c>
      <c r="B579" s="27">
        <v>108535</v>
      </c>
    </row>
    <row r="580" spans="1:2" x14ac:dyDescent="0.25">
      <c r="A580" s="36">
        <v>988055536</v>
      </c>
      <c r="B580" s="27">
        <v>58639</v>
      </c>
    </row>
    <row r="581" spans="1:2" x14ac:dyDescent="0.25">
      <c r="A581" s="36">
        <v>988343783</v>
      </c>
      <c r="B581" s="27">
        <v>94010</v>
      </c>
    </row>
    <row r="582" spans="1:2" x14ac:dyDescent="0.25">
      <c r="A582" s="36">
        <v>988598523</v>
      </c>
      <c r="B582" s="27">
        <v>75002</v>
      </c>
    </row>
    <row r="583" spans="1:2" x14ac:dyDescent="0.25">
      <c r="A583" s="36">
        <v>991377971</v>
      </c>
      <c r="B583" s="27">
        <v>73212</v>
      </c>
    </row>
    <row r="584" spans="1:2" x14ac:dyDescent="0.25">
      <c r="A584" s="36">
        <v>992847570</v>
      </c>
      <c r="B584" s="27">
        <v>12000</v>
      </c>
    </row>
    <row r="585" spans="1:2" x14ac:dyDescent="0.25">
      <c r="A585" s="36">
        <v>993509468</v>
      </c>
      <c r="B585" s="27">
        <v>123710</v>
      </c>
    </row>
    <row r="586" spans="1:2" x14ac:dyDescent="0.25">
      <c r="A586" s="36">
        <v>994903167</v>
      </c>
      <c r="B586" s="27">
        <v>52177</v>
      </c>
    </row>
    <row r="587" spans="1:2" x14ac:dyDescent="0.25">
      <c r="A587" s="36">
        <v>995874677</v>
      </c>
      <c r="B587" s="27">
        <v>105226</v>
      </c>
    </row>
    <row r="588" spans="1:2" x14ac:dyDescent="0.25">
      <c r="A588" s="36">
        <v>998611900</v>
      </c>
      <c r="B588" s="27">
        <v>12880</v>
      </c>
    </row>
    <row r="589" spans="1:2" x14ac:dyDescent="0.25">
      <c r="A589" s="36">
        <v>998749229</v>
      </c>
      <c r="B589" s="27">
        <v>42492</v>
      </c>
    </row>
    <row r="590" spans="1:2" x14ac:dyDescent="0.25">
      <c r="A590" s="36">
        <v>999380175</v>
      </c>
      <c r="B590" s="27">
        <v>144115</v>
      </c>
    </row>
    <row r="591" spans="1:2" x14ac:dyDescent="0.25">
      <c r="B591" s="29"/>
    </row>
    <row r="592" spans="1:2" x14ac:dyDescent="0.25">
      <c r="B592" s="29"/>
    </row>
    <row r="593" spans="2:2" x14ac:dyDescent="0.25">
      <c r="B593" s="29"/>
    </row>
    <row r="594" spans="2:2" x14ac:dyDescent="0.25">
      <c r="B594" s="29"/>
    </row>
    <row r="595" spans="2:2" x14ac:dyDescent="0.25">
      <c r="B595" s="29"/>
    </row>
    <row r="596" spans="2:2" x14ac:dyDescent="0.25">
      <c r="B596" s="29"/>
    </row>
    <row r="597" spans="2:2" x14ac:dyDescent="0.25">
      <c r="B597" s="29"/>
    </row>
    <row r="598" spans="2:2" x14ac:dyDescent="0.25">
      <c r="B598" s="29"/>
    </row>
    <row r="599" spans="2:2" x14ac:dyDescent="0.25">
      <c r="B599" s="29"/>
    </row>
    <row r="600" spans="2:2" x14ac:dyDescent="0.25">
      <c r="B600" s="29"/>
    </row>
    <row r="601" spans="2:2" x14ac:dyDescent="0.25">
      <c r="B601" s="29"/>
    </row>
    <row r="602" spans="2:2" x14ac:dyDescent="0.25">
      <c r="B602" s="29"/>
    </row>
    <row r="603" spans="2:2" x14ac:dyDescent="0.25">
      <c r="B603" s="29"/>
    </row>
    <row r="604" spans="2:2" x14ac:dyDescent="0.25">
      <c r="B604" s="29"/>
    </row>
    <row r="605" spans="2:2" x14ac:dyDescent="0.25">
      <c r="B605" s="29"/>
    </row>
    <row r="606" spans="2:2" x14ac:dyDescent="0.25">
      <c r="B606" s="29"/>
    </row>
    <row r="607" spans="2:2" x14ac:dyDescent="0.25">
      <c r="B607" s="29"/>
    </row>
    <row r="608" spans="2:2" x14ac:dyDescent="0.25">
      <c r="B608" s="29"/>
    </row>
    <row r="609" spans="2:2" x14ac:dyDescent="0.25">
      <c r="B609" s="29"/>
    </row>
    <row r="610" spans="2:2" x14ac:dyDescent="0.25">
      <c r="B610" s="29"/>
    </row>
    <row r="611" spans="2:2" x14ac:dyDescent="0.25">
      <c r="B611" s="29"/>
    </row>
    <row r="612" spans="2:2" x14ac:dyDescent="0.25">
      <c r="B612" s="29"/>
    </row>
    <row r="613" spans="2:2" x14ac:dyDescent="0.25">
      <c r="B613" s="29"/>
    </row>
    <row r="614" spans="2:2" x14ac:dyDescent="0.25">
      <c r="B614" s="29"/>
    </row>
    <row r="615" spans="2:2" x14ac:dyDescent="0.25">
      <c r="B615" s="29"/>
    </row>
    <row r="616" spans="2:2" x14ac:dyDescent="0.25">
      <c r="B616" s="29"/>
    </row>
    <row r="617" spans="2:2" x14ac:dyDescent="0.25">
      <c r="B617" s="29"/>
    </row>
    <row r="618" spans="2:2" x14ac:dyDescent="0.25">
      <c r="B618" s="29"/>
    </row>
    <row r="619" spans="2:2" x14ac:dyDescent="0.25">
      <c r="B619" s="29"/>
    </row>
    <row r="620" spans="2:2" x14ac:dyDescent="0.25">
      <c r="B620" s="29"/>
    </row>
    <row r="621" spans="2:2" x14ac:dyDescent="0.25">
      <c r="B621" s="29"/>
    </row>
    <row r="622" spans="2:2" x14ac:dyDescent="0.25">
      <c r="B622" s="29"/>
    </row>
    <row r="623" spans="2:2" x14ac:dyDescent="0.25">
      <c r="B623" s="29"/>
    </row>
    <row r="624" spans="2:2" x14ac:dyDescent="0.25">
      <c r="B624" s="29"/>
    </row>
    <row r="625" spans="2:2" x14ac:dyDescent="0.25">
      <c r="B625" s="29"/>
    </row>
    <row r="626" spans="2:2" x14ac:dyDescent="0.25">
      <c r="B626" s="29"/>
    </row>
    <row r="627" spans="2:2" x14ac:dyDescent="0.25">
      <c r="B627" s="29"/>
    </row>
    <row r="628" spans="2:2" x14ac:dyDescent="0.25">
      <c r="B628" s="29"/>
    </row>
    <row r="629" spans="2:2" x14ac:dyDescent="0.25">
      <c r="B629" s="29"/>
    </row>
    <row r="630" spans="2:2" x14ac:dyDescent="0.25">
      <c r="B630" s="29"/>
    </row>
    <row r="631" spans="2:2" x14ac:dyDescent="0.25">
      <c r="B631" s="29"/>
    </row>
    <row r="632" spans="2:2" x14ac:dyDescent="0.25">
      <c r="B632" s="29"/>
    </row>
    <row r="633" spans="2:2" x14ac:dyDescent="0.25">
      <c r="B633" s="29"/>
    </row>
    <row r="634" spans="2:2" x14ac:dyDescent="0.25">
      <c r="B634" s="29"/>
    </row>
    <row r="635" spans="2:2" x14ac:dyDescent="0.25">
      <c r="B635" s="29"/>
    </row>
    <row r="636" spans="2:2" x14ac:dyDescent="0.25">
      <c r="B636" s="29"/>
    </row>
    <row r="637" spans="2:2" x14ac:dyDescent="0.25">
      <c r="B637" s="29"/>
    </row>
    <row r="638" spans="2:2" x14ac:dyDescent="0.25">
      <c r="B638" s="29"/>
    </row>
    <row r="639" spans="2:2" x14ac:dyDescent="0.25">
      <c r="B639" s="29"/>
    </row>
    <row r="640" spans="2:2" x14ac:dyDescent="0.25">
      <c r="B640" s="29"/>
    </row>
    <row r="641" spans="2:2" x14ac:dyDescent="0.25">
      <c r="B641" s="29"/>
    </row>
    <row r="642" spans="2:2" x14ac:dyDescent="0.25">
      <c r="B642" s="29"/>
    </row>
    <row r="643" spans="2:2" x14ac:dyDescent="0.25">
      <c r="B643" s="29"/>
    </row>
    <row r="644" spans="2:2" x14ac:dyDescent="0.25">
      <c r="B644" s="29"/>
    </row>
    <row r="645" spans="2:2" x14ac:dyDescent="0.25">
      <c r="B645" s="29"/>
    </row>
    <row r="646" spans="2:2" x14ac:dyDescent="0.25">
      <c r="B646" s="29"/>
    </row>
    <row r="647" spans="2:2" x14ac:dyDescent="0.25">
      <c r="B647" s="29"/>
    </row>
    <row r="648" spans="2:2" x14ac:dyDescent="0.25">
      <c r="B648" s="29"/>
    </row>
    <row r="649" spans="2:2" x14ac:dyDescent="0.25">
      <c r="B649" s="29"/>
    </row>
    <row r="650" spans="2:2" x14ac:dyDescent="0.25">
      <c r="B650" s="29"/>
    </row>
    <row r="651" spans="2:2" x14ac:dyDescent="0.25">
      <c r="B651" s="29"/>
    </row>
    <row r="652" spans="2:2" x14ac:dyDescent="0.25">
      <c r="B652" s="29"/>
    </row>
    <row r="653" spans="2:2" x14ac:dyDescent="0.25">
      <c r="B653" s="29"/>
    </row>
    <row r="654" spans="2:2" x14ac:dyDescent="0.25">
      <c r="B654" s="29"/>
    </row>
    <row r="655" spans="2:2" x14ac:dyDescent="0.25">
      <c r="B655" s="29"/>
    </row>
    <row r="656" spans="2:2" x14ac:dyDescent="0.25">
      <c r="B656" s="29"/>
    </row>
    <row r="657" spans="2:2" x14ac:dyDescent="0.25">
      <c r="B657" s="29"/>
    </row>
    <row r="658" spans="2:2" x14ac:dyDescent="0.25">
      <c r="B658" s="29"/>
    </row>
    <row r="659" spans="2:2" x14ac:dyDescent="0.25">
      <c r="B659" s="29"/>
    </row>
    <row r="660" spans="2:2" x14ac:dyDescent="0.25">
      <c r="B660" s="29"/>
    </row>
    <row r="661" spans="2:2" x14ac:dyDescent="0.25">
      <c r="B661" s="29"/>
    </row>
    <row r="662" spans="2:2" x14ac:dyDescent="0.25">
      <c r="B662" s="29"/>
    </row>
    <row r="663" spans="2:2" x14ac:dyDescent="0.25">
      <c r="B663" s="29"/>
    </row>
    <row r="664" spans="2:2" x14ac:dyDescent="0.25">
      <c r="B664" s="29"/>
    </row>
    <row r="665" spans="2:2" x14ac:dyDescent="0.25">
      <c r="B665" s="29"/>
    </row>
    <row r="666" spans="2:2" x14ac:dyDescent="0.25">
      <c r="B666" s="29"/>
    </row>
    <row r="667" spans="2:2" x14ac:dyDescent="0.25">
      <c r="B667" s="29"/>
    </row>
    <row r="668" spans="2:2" x14ac:dyDescent="0.25">
      <c r="B668" s="29"/>
    </row>
    <row r="669" spans="2:2" x14ac:dyDescent="0.25">
      <c r="B669" s="29"/>
    </row>
    <row r="670" spans="2:2" x14ac:dyDescent="0.25">
      <c r="B670" s="29"/>
    </row>
    <row r="671" spans="2:2" x14ac:dyDescent="0.25">
      <c r="B671" s="29"/>
    </row>
    <row r="672" spans="2:2" x14ac:dyDescent="0.25">
      <c r="B672" s="29"/>
    </row>
    <row r="673" spans="2:2" x14ac:dyDescent="0.25">
      <c r="B673" s="29"/>
    </row>
    <row r="674" spans="2:2" x14ac:dyDescent="0.25">
      <c r="B674" s="29"/>
    </row>
    <row r="675" spans="2:2" x14ac:dyDescent="0.25">
      <c r="B675" s="29"/>
    </row>
    <row r="676" spans="2:2" x14ac:dyDescent="0.25">
      <c r="B676" s="29"/>
    </row>
    <row r="677" spans="2:2" x14ac:dyDescent="0.25">
      <c r="B677" s="29"/>
    </row>
    <row r="678" spans="2:2" x14ac:dyDescent="0.25">
      <c r="B678" s="29"/>
    </row>
    <row r="679" spans="2:2" x14ac:dyDescent="0.25">
      <c r="B679" s="29"/>
    </row>
    <row r="680" spans="2:2" x14ac:dyDescent="0.25">
      <c r="B680" s="29"/>
    </row>
    <row r="681" spans="2:2" x14ac:dyDescent="0.25">
      <c r="B681" s="29"/>
    </row>
    <row r="682" spans="2:2" x14ac:dyDescent="0.25">
      <c r="B682" s="29"/>
    </row>
    <row r="683" spans="2:2" x14ac:dyDescent="0.25">
      <c r="B683" s="29"/>
    </row>
    <row r="684" spans="2:2" x14ac:dyDescent="0.25">
      <c r="B684" s="29"/>
    </row>
    <row r="685" spans="2:2" x14ac:dyDescent="0.25">
      <c r="B685" s="29"/>
    </row>
    <row r="686" spans="2:2" x14ac:dyDescent="0.25">
      <c r="B686" s="29"/>
    </row>
    <row r="687" spans="2:2" x14ac:dyDescent="0.25">
      <c r="B687" s="29"/>
    </row>
    <row r="688" spans="2:2" x14ac:dyDescent="0.25">
      <c r="B688" s="29"/>
    </row>
    <row r="689" spans="2:2" x14ac:dyDescent="0.25">
      <c r="B689" s="29"/>
    </row>
    <row r="690" spans="2:2" x14ac:dyDescent="0.25">
      <c r="B690" s="29"/>
    </row>
    <row r="691" spans="2:2" x14ac:dyDescent="0.25">
      <c r="B691" s="29"/>
    </row>
    <row r="692" spans="2:2" x14ac:dyDescent="0.25">
      <c r="B692" s="29"/>
    </row>
    <row r="693" spans="2:2" x14ac:dyDescent="0.25">
      <c r="B693" s="29"/>
    </row>
    <row r="694" spans="2:2" x14ac:dyDescent="0.25">
      <c r="B694" s="29"/>
    </row>
    <row r="695" spans="2:2" x14ac:dyDescent="0.25">
      <c r="B695" s="29"/>
    </row>
    <row r="696" spans="2:2" x14ac:dyDescent="0.25">
      <c r="B696" s="29"/>
    </row>
    <row r="697" spans="2:2" x14ac:dyDescent="0.25">
      <c r="B697" s="29"/>
    </row>
    <row r="698" spans="2:2" x14ac:dyDescent="0.25">
      <c r="B698" s="29"/>
    </row>
    <row r="699" spans="2:2" x14ac:dyDescent="0.25">
      <c r="B699" s="29"/>
    </row>
    <row r="700" spans="2:2" x14ac:dyDescent="0.25">
      <c r="B700" s="29"/>
    </row>
    <row r="701" spans="2:2" x14ac:dyDescent="0.25">
      <c r="B701" s="29"/>
    </row>
    <row r="702" spans="2:2" x14ac:dyDescent="0.25">
      <c r="B702" s="29"/>
    </row>
    <row r="703" spans="2:2" x14ac:dyDescent="0.25">
      <c r="B703" s="29"/>
    </row>
    <row r="704" spans="2:2" x14ac:dyDescent="0.25">
      <c r="B704" s="29"/>
    </row>
    <row r="705" spans="2:2" x14ac:dyDescent="0.25">
      <c r="B705" s="29"/>
    </row>
    <row r="706" spans="2:2" x14ac:dyDescent="0.25">
      <c r="B706" s="29"/>
    </row>
    <row r="707" spans="2:2" x14ac:dyDescent="0.25">
      <c r="B707" s="29"/>
    </row>
    <row r="708" spans="2:2" x14ac:dyDescent="0.25">
      <c r="B708" s="29"/>
    </row>
    <row r="709" spans="2:2" x14ac:dyDescent="0.25">
      <c r="B709" s="29"/>
    </row>
    <row r="710" spans="2:2" x14ac:dyDescent="0.25">
      <c r="B710" s="29"/>
    </row>
    <row r="711" spans="2:2" x14ac:dyDescent="0.25">
      <c r="B711" s="29"/>
    </row>
  </sheetData>
  <sortState ref="A2:B590">
    <sortCondition ref="A3"/>
  </sortState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G9"/>
  <sheetViews>
    <sheetView zoomScale="145" zoomScaleNormal="145" zoomScalePageLayoutView="145" workbookViewId="0"/>
  </sheetViews>
  <sheetFormatPr defaultColWidth="8.85546875" defaultRowHeight="15" x14ac:dyDescent="0.25"/>
  <cols>
    <col min="1" max="1" width="19.42578125" style="2" bestFit="1" customWidth="1"/>
    <col min="2" max="2" width="8.85546875" style="2"/>
    <col min="3" max="3" width="12.7109375" style="2" bestFit="1" customWidth="1"/>
    <col min="4" max="4" width="8.85546875" style="2"/>
    <col min="5" max="5" width="19.42578125" style="2" bestFit="1" customWidth="1"/>
    <col min="6" max="6" width="7.5703125" style="2" bestFit="1" customWidth="1"/>
    <col min="7" max="16384" width="8.85546875" style="2"/>
  </cols>
  <sheetData>
    <row r="1" spans="1:7" x14ac:dyDescent="0.25">
      <c r="A1" s="47" t="s">
        <v>72</v>
      </c>
      <c r="B1" s="48" t="s">
        <v>71</v>
      </c>
      <c r="C1" s="48" t="s">
        <v>81</v>
      </c>
      <c r="E1" s="49" t="s">
        <v>72</v>
      </c>
      <c r="F1" s="50" t="s">
        <v>71</v>
      </c>
    </row>
    <row r="2" spans="1:7" x14ac:dyDescent="0.25">
      <c r="A2" s="31" t="s">
        <v>73</v>
      </c>
      <c r="B2" s="32">
        <v>105</v>
      </c>
      <c r="C2" s="33">
        <f>SUM($B$2:B2)/SUM($B$2:$B$9)</f>
        <v>0.36842105263157893</v>
      </c>
      <c r="E2" s="31" t="s">
        <v>73</v>
      </c>
      <c r="F2" s="32">
        <v>105</v>
      </c>
      <c r="G2" s="34"/>
    </row>
    <row r="3" spans="1:7" x14ac:dyDescent="0.25">
      <c r="A3" s="31" t="s">
        <v>80</v>
      </c>
      <c r="B3" s="32">
        <v>60</v>
      </c>
      <c r="C3" s="33">
        <f>SUM($B$2:B3)/SUM($B$2:$B$9)</f>
        <v>0.57894736842105265</v>
      </c>
      <c r="E3" s="31" t="s">
        <v>74</v>
      </c>
      <c r="F3" s="32">
        <v>45</v>
      </c>
      <c r="G3" s="34"/>
    </row>
    <row r="4" spans="1:7" x14ac:dyDescent="0.25">
      <c r="A4" s="31" t="s">
        <v>74</v>
      </c>
      <c r="B4" s="32">
        <v>45</v>
      </c>
      <c r="C4" s="33">
        <f>SUM($B$2:B4)/SUM($B$2:$B$9)</f>
        <v>0.73684210526315785</v>
      </c>
      <c r="E4" s="31" t="s">
        <v>75</v>
      </c>
      <c r="F4" s="32">
        <v>6</v>
      </c>
      <c r="G4" s="34"/>
    </row>
    <row r="5" spans="1:7" x14ac:dyDescent="0.25">
      <c r="A5" s="31" t="s">
        <v>77</v>
      </c>
      <c r="B5" s="32">
        <v>27</v>
      </c>
      <c r="C5" s="33">
        <f>SUM($B$2:B5)/SUM($B$2:$B$9)</f>
        <v>0.83157894736842108</v>
      </c>
      <c r="E5" s="31" t="s">
        <v>76</v>
      </c>
      <c r="F5" s="32">
        <v>21</v>
      </c>
      <c r="G5" s="34"/>
    </row>
    <row r="6" spans="1:7" x14ac:dyDescent="0.25">
      <c r="A6" s="31" t="s">
        <v>76</v>
      </c>
      <c r="B6" s="32">
        <v>21</v>
      </c>
      <c r="C6" s="33">
        <f>SUM($B$2:B6)/SUM($B$2:$B$9)</f>
        <v>0.90526315789473688</v>
      </c>
      <c r="E6" s="31" t="s">
        <v>77</v>
      </c>
      <c r="F6" s="32">
        <v>27</v>
      </c>
      <c r="G6" s="34"/>
    </row>
    <row r="7" spans="1:7" x14ac:dyDescent="0.25">
      <c r="A7" s="31" t="s">
        <v>79</v>
      </c>
      <c r="B7" s="32">
        <v>12</v>
      </c>
      <c r="C7" s="33">
        <f>SUM($B$2:B7)/SUM($B$2:$B$9)</f>
        <v>0.94736842105263153</v>
      </c>
      <c r="E7" s="31" t="s">
        <v>78</v>
      </c>
      <c r="F7" s="32">
        <v>9</v>
      </c>
      <c r="G7" s="34"/>
    </row>
    <row r="8" spans="1:7" x14ac:dyDescent="0.25">
      <c r="A8" s="31" t="s">
        <v>78</v>
      </c>
      <c r="B8" s="32">
        <v>9</v>
      </c>
      <c r="C8" s="33">
        <f>SUM($B$2:B8)/SUM($B$2:$B$9)</f>
        <v>0.97894736842105268</v>
      </c>
      <c r="E8" s="31" t="s">
        <v>79</v>
      </c>
      <c r="F8" s="32">
        <v>12</v>
      </c>
      <c r="G8" s="34"/>
    </row>
    <row r="9" spans="1:7" x14ac:dyDescent="0.25">
      <c r="A9" s="31" t="s">
        <v>75</v>
      </c>
      <c r="B9" s="32">
        <v>6</v>
      </c>
      <c r="C9" s="33">
        <f>SUM($B$2:B9)/SUM($B$2:$B$9)</f>
        <v>1</v>
      </c>
      <c r="E9" s="31" t="s">
        <v>80</v>
      </c>
      <c r="F9" s="32">
        <v>60</v>
      </c>
      <c r="G9" s="34"/>
    </row>
  </sheetData>
  <sortState ref="E2:F9">
    <sortCondition ref="E2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</sheetPr>
  <dimension ref="A1:I601"/>
  <sheetViews>
    <sheetView zoomScale="115" zoomScaleNormal="115" zoomScalePageLayoutView="115" workbookViewId="0"/>
  </sheetViews>
  <sheetFormatPr defaultColWidth="8.85546875" defaultRowHeight="15" x14ac:dyDescent="0.25"/>
  <cols>
    <col min="1" max="1" width="7.85546875" style="23" bestFit="1" customWidth="1"/>
    <col min="2" max="2" width="19.28515625" style="24" bestFit="1" customWidth="1"/>
    <col min="3" max="3" width="10.85546875" style="26" bestFit="1" customWidth="1"/>
    <col min="4" max="4" width="4" customWidth="1"/>
    <col min="5" max="5" width="10.42578125" customWidth="1"/>
    <col min="6" max="9" width="21.140625" customWidth="1"/>
    <col min="10" max="11" width="8" bestFit="1" customWidth="1"/>
  </cols>
  <sheetData>
    <row r="1" spans="1:9" x14ac:dyDescent="0.25">
      <c r="A1" s="51" t="s">
        <v>35</v>
      </c>
      <c r="B1" s="52" t="s">
        <v>72</v>
      </c>
      <c r="C1" s="53" t="s">
        <v>71</v>
      </c>
      <c r="F1" s="55" t="s">
        <v>73</v>
      </c>
      <c r="G1" s="55" t="s">
        <v>80</v>
      </c>
      <c r="H1" s="55" t="s">
        <v>74</v>
      </c>
      <c r="I1" s="55" t="s">
        <v>77</v>
      </c>
    </row>
    <row r="2" spans="1:9" x14ac:dyDescent="0.25">
      <c r="A2" s="23">
        <v>12521</v>
      </c>
      <c r="B2" s="24" t="s">
        <v>73</v>
      </c>
      <c r="C2" s="57">
        <v>61807</v>
      </c>
      <c r="D2" s="25"/>
      <c r="E2" s="54" t="s">
        <v>83</v>
      </c>
      <c r="F2" s="56">
        <f t="array" ref="F2">MAX(IF(B:B=F1,C:C,""))</f>
        <v>101007</v>
      </c>
      <c r="G2" s="56">
        <f t="array" ref="G2">MAX(IF(B:B=G1,C:C,""))</f>
        <v>88408</v>
      </c>
      <c r="H2" s="56">
        <f t="array" ref="H2">MAX(IF(B:B=H1,C:C,""))</f>
        <v>62305</v>
      </c>
      <c r="I2" s="56">
        <f t="array" ref="I2">MAX(IF(B:B=I1,C:C,""))</f>
        <v>46718</v>
      </c>
    </row>
    <row r="3" spans="1:9" x14ac:dyDescent="0.25">
      <c r="A3" s="23">
        <v>13488</v>
      </c>
      <c r="B3" s="24" t="s">
        <v>73</v>
      </c>
      <c r="C3" s="57">
        <v>67007</v>
      </c>
      <c r="D3" s="25"/>
      <c r="E3" s="54" t="s">
        <v>84</v>
      </c>
      <c r="F3" s="56">
        <f t="array" ref="F3">MEDIAN(IF(B:B=F1,C:C))</f>
        <v>65803</v>
      </c>
      <c r="G3" s="56">
        <f t="array" ref="G3">MEDIAN(IF(B:B=G1,C:C))</f>
        <v>59402</v>
      </c>
      <c r="H3" s="56">
        <f t="array" ref="H3">MEDIAN(IF(B:B=H1,C:C))</f>
        <v>32204.5</v>
      </c>
      <c r="I3" s="56">
        <f t="array" ref="I3">MEDIAN(IF(B:B=I1,C:C))</f>
        <v>28103</v>
      </c>
    </row>
    <row r="4" spans="1:9" x14ac:dyDescent="0.25">
      <c r="A4" s="23">
        <v>15064</v>
      </c>
      <c r="B4" s="24" t="s">
        <v>80</v>
      </c>
      <c r="C4" s="57">
        <v>42205</v>
      </c>
      <c r="D4" s="25"/>
      <c r="E4" s="54" t="s">
        <v>82</v>
      </c>
      <c r="F4" s="56">
        <f>AVERAGEIF(B:B,F1,C:C)</f>
        <v>63713.237288135591</v>
      </c>
      <c r="G4" s="56">
        <f>AVERAGEIF(B:B,G1,C:C)</f>
        <v>57119.452459016393</v>
      </c>
      <c r="H4" s="56">
        <f>AVERAGEIF(B:B,H1,C:C)</f>
        <v>35412.789473684214</v>
      </c>
      <c r="I4" s="56">
        <f>AVERAGEIF(B:B,I1,C:C)</f>
        <v>29468.833333333332</v>
      </c>
    </row>
    <row r="5" spans="1:9" x14ac:dyDescent="0.25">
      <c r="A5" s="23">
        <v>16194</v>
      </c>
      <c r="B5" s="24" t="s">
        <v>74</v>
      </c>
      <c r="C5" s="57">
        <v>49808</v>
      </c>
      <c r="D5" s="25"/>
      <c r="E5" s="54" t="s">
        <v>85</v>
      </c>
      <c r="F5" s="56">
        <f t="array" ref="F5">MIN(IF(B:B=F1,C:C,""))</f>
        <v>24105</v>
      </c>
      <c r="G5" s="56">
        <f t="array" ref="G5">MIN(IF(B:B=G1,C:C,""))</f>
        <v>24909</v>
      </c>
      <c r="H5" s="56">
        <f t="array" ref="H5">MIN(IF(B:B=H1,C:C,""))</f>
        <v>17704</v>
      </c>
      <c r="I5" s="56">
        <f t="array" ref="I5">MIN(IF(B:B=I1,C:C,""))</f>
        <v>17605</v>
      </c>
    </row>
    <row r="6" spans="1:9" x14ac:dyDescent="0.25">
      <c r="A6" s="23">
        <v>17283</v>
      </c>
      <c r="B6" s="24" t="s">
        <v>80</v>
      </c>
      <c r="C6" s="57">
        <v>58902</v>
      </c>
      <c r="D6" s="25"/>
    </row>
    <row r="7" spans="1:9" x14ac:dyDescent="0.25">
      <c r="A7" s="23">
        <v>18702</v>
      </c>
      <c r="B7" s="24" t="s">
        <v>80</v>
      </c>
      <c r="C7" s="57">
        <v>37203</v>
      </c>
      <c r="D7" s="25"/>
    </row>
    <row r="8" spans="1:9" x14ac:dyDescent="0.25">
      <c r="A8" s="23">
        <v>20494</v>
      </c>
      <c r="B8" s="24" t="s">
        <v>73</v>
      </c>
      <c r="C8" s="57">
        <v>81902</v>
      </c>
      <c r="D8" s="25"/>
    </row>
    <row r="9" spans="1:9" x14ac:dyDescent="0.25">
      <c r="A9" s="23">
        <v>22532</v>
      </c>
      <c r="B9" s="24" t="s">
        <v>74</v>
      </c>
      <c r="C9" s="57">
        <v>45207</v>
      </c>
      <c r="D9" s="25"/>
    </row>
    <row r="10" spans="1:9" x14ac:dyDescent="0.25">
      <c r="A10" s="23">
        <v>24301</v>
      </c>
      <c r="B10" s="24" t="s">
        <v>80</v>
      </c>
      <c r="C10" s="57">
        <v>52603</v>
      </c>
      <c r="D10" s="25"/>
    </row>
    <row r="11" spans="1:9" x14ac:dyDescent="0.25">
      <c r="A11" s="23">
        <v>29676</v>
      </c>
      <c r="B11" s="24" t="s">
        <v>80</v>
      </c>
      <c r="C11" s="57">
        <v>66203</v>
      </c>
      <c r="D11" s="25"/>
    </row>
    <row r="12" spans="1:9" x14ac:dyDescent="0.25">
      <c r="A12" s="23">
        <v>32852</v>
      </c>
      <c r="B12" s="24" t="s">
        <v>80</v>
      </c>
      <c r="C12" s="57">
        <v>79103</v>
      </c>
      <c r="D12" s="25"/>
    </row>
    <row r="13" spans="1:9" x14ac:dyDescent="0.25">
      <c r="A13" s="23">
        <v>33976</v>
      </c>
      <c r="B13" s="24" t="s">
        <v>74</v>
      </c>
      <c r="C13" s="57">
        <v>20201</v>
      </c>
      <c r="D13" s="25"/>
    </row>
    <row r="14" spans="1:9" x14ac:dyDescent="0.25">
      <c r="A14" s="23">
        <v>35808</v>
      </c>
      <c r="B14" s="24" t="s">
        <v>73</v>
      </c>
      <c r="C14" s="57">
        <v>77008</v>
      </c>
      <c r="D14" s="25"/>
    </row>
    <row r="15" spans="1:9" x14ac:dyDescent="0.25">
      <c r="A15" s="23">
        <v>37811</v>
      </c>
      <c r="B15" s="24" t="s">
        <v>73</v>
      </c>
      <c r="C15" s="57">
        <v>64404</v>
      </c>
      <c r="D15" s="25"/>
    </row>
    <row r="16" spans="1:9" x14ac:dyDescent="0.25">
      <c r="A16" s="23">
        <v>38312</v>
      </c>
      <c r="B16" s="24" t="s">
        <v>80</v>
      </c>
      <c r="C16" s="57">
        <v>68402</v>
      </c>
      <c r="D16" s="25"/>
    </row>
    <row r="17" spans="1:4" x14ac:dyDescent="0.25">
      <c r="A17" s="23">
        <v>40238</v>
      </c>
      <c r="B17" s="24" t="s">
        <v>74</v>
      </c>
      <c r="C17" s="57">
        <v>31108</v>
      </c>
      <c r="D17" s="25"/>
    </row>
    <row r="18" spans="1:4" x14ac:dyDescent="0.25">
      <c r="A18" s="23">
        <v>42125</v>
      </c>
      <c r="B18" s="24" t="s">
        <v>73</v>
      </c>
      <c r="C18" s="57">
        <v>75904</v>
      </c>
      <c r="D18" s="25"/>
    </row>
    <row r="19" spans="1:4" x14ac:dyDescent="0.25">
      <c r="A19" s="23">
        <v>42244</v>
      </c>
      <c r="B19" s="24" t="s">
        <v>80</v>
      </c>
      <c r="C19" s="57">
        <v>49601</v>
      </c>
      <c r="D19" s="25"/>
    </row>
    <row r="20" spans="1:4" x14ac:dyDescent="0.25">
      <c r="A20" s="23">
        <v>42550</v>
      </c>
      <c r="B20" s="24" t="s">
        <v>80</v>
      </c>
      <c r="C20" s="57">
        <v>49206</v>
      </c>
      <c r="D20" s="25"/>
    </row>
    <row r="21" spans="1:4" x14ac:dyDescent="0.25">
      <c r="A21" s="23">
        <v>46561</v>
      </c>
      <c r="B21" s="24" t="s">
        <v>73</v>
      </c>
      <c r="C21" s="57">
        <v>60006</v>
      </c>
      <c r="D21" s="25"/>
    </row>
    <row r="22" spans="1:4" x14ac:dyDescent="0.25">
      <c r="A22" s="23">
        <v>48529</v>
      </c>
      <c r="B22" s="24" t="s">
        <v>80</v>
      </c>
      <c r="C22" s="57">
        <v>27305</v>
      </c>
      <c r="D22" s="25"/>
    </row>
    <row r="23" spans="1:4" x14ac:dyDescent="0.25">
      <c r="A23" s="23">
        <v>48927</v>
      </c>
      <c r="B23" s="24" t="s">
        <v>80</v>
      </c>
      <c r="C23" s="57">
        <v>76209</v>
      </c>
      <c r="D23" s="25"/>
    </row>
    <row r="24" spans="1:4" x14ac:dyDescent="0.25">
      <c r="A24" s="23">
        <v>49977</v>
      </c>
      <c r="B24" s="24" t="s">
        <v>80</v>
      </c>
      <c r="C24" s="57">
        <v>65902</v>
      </c>
      <c r="D24" s="25"/>
    </row>
    <row r="25" spans="1:4" x14ac:dyDescent="0.25">
      <c r="A25" s="23">
        <v>51952</v>
      </c>
      <c r="B25" s="24" t="s">
        <v>80</v>
      </c>
      <c r="C25" s="57">
        <v>69209</v>
      </c>
      <c r="D25" s="25"/>
    </row>
    <row r="26" spans="1:4" x14ac:dyDescent="0.25">
      <c r="A26" s="23">
        <v>52007</v>
      </c>
      <c r="B26" s="24" t="s">
        <v>80</v>
      </c>
      <c r="C26" s="57">
        <v>56409</v>
      </c>
      <c r="D26" s="25"/>
    </row>
    <row r="27" spans="1:4" x14ac:dyDescent="0.25">
      <c r="A27" s="23">
        <v>52117</v>
      </c>
      <c r="B27" s="24" t="s">
        <v>73</v>
      </c>
      <c r="C27" s="57">
        <v>90705</v>
      </c>
      <c r="D27" s="25"/>
    </row>
    <row r="28" spans="1:4" x14ac:dyDescent="0.25">
      <c r="A28" s="23">
        <v>52131</v>
      </c>
      <c r="B28" s="24" t="s">
        <v>73</v>
      </c>
      <c r="C28" s="57">
        <v>77903</v>
      </c>
      <c r="D28" s="25"/>
    </row>
    <row r="29" spans="1:4" x14ac:dyDescent="0.25">
      <c r="A29" s="23">
        <v>52527</v>
      </c>
      <c r="B29" s="24" t="s">
        <v>73</v>
      </c>
      <c r="C29" s="57">
        <v>61909</v>
      </c>
      <c r="D29" s="25"/>
    </row>
    <row r="30" spans="1:4" x14ac:dyDescent="0.25">
      <c r="A30" s="23">
        <v>55248</v>
      </c>
      <c r="B30" s="24" t="s">
        <v>80</v>
      </c>
      <c r="C30" s="57">
        <v>77605</v>
      </c>
      <c r="D30" s="25"/>
    </row>
    <row r="31" spans="1:4" x14ac:dyDescent="0.25">
      <c r="A31" s="23">
        <v>56812</v>
      </c>
      <c r="B31" s="24" t="s">
        <v>80</v>
      </c>
      <c r="C31" s="57">
        <v>45005</v>
      </c>
      <c r="D31" s="25"/>
    </row>
    <row r="32" spans="1:4" x14ac:dyDescent="0.25">
      <c r="A32" s="23">
        <v>59790</v>
      </c>
      <c r="B32" s="24" t="s">
        <v>73</v>
      </c>
      <c r="C32" s="57">
        <v>68505</v>
      </c>
      <c r="D32" s="25"/>
    </row>
    <row r="33" spans="1:4" x14ac:dyDescent="0.25">
      <c r="A33" s="23">
        <v>64063</v>
      </c>
      <c r="B33" s="24" t="s">
        <v>80</v>
      </c>
      <c r="C33" s="57">
        <v>74205</v>
      </c>
      <c r="D33" s="25"/>
    </row>
    <row r="34" spans="1:4" x14ac:dyDescent="0.25">
      <c r="A34" s="23">
        <v>69636</v>
      </c>
      <c r="B34" s="24" t="s">
        <v>73</v>
      </c>
      <c r="C34" s="57">
        <v>32007</v>
      </c>
      <c r="D34" s="25"/>
    </row>
    <row r="35" spans="1:4" x14ac:dyDescent="0.25">
      <c r="A35" s="23">
        <v>71639</v>
      </c>
      <c r="B35" s="24" t="s">
        <v>73</v>
      </c>
      <c r="C35" s="57">
        <v>67101</v>
      </c>
      <c r="D35" s="25"/>
    </row>
    <row r="36" spans="1:4" x14ac:dyDescent="0.25">
      <c r="A36" s="23">
        <v>76024</v>
      </c>
      <c r="B36" s="24" t="s">
        <v>80</v>
      </c>
      <c r="C36" s="57">
        <v>56703</v>
      </c>
      <c r="D36" s="25"/>
    </row>
    <row r="37" spans="1:4" x14ac:dyDescent="0.25">
      <c r="A37" s="23">
        <v>76222</v>
      </c>
      <c r="B37" s="24" t="s">
        <v>80</v>
      </c>
      <c r="C37" s="57">
        <v>59403</v>
      </c>
      <c r="D37" s="25"/>
    </row>
    <row r="38" spans="1:4" x14ac:dyDescent="0.25">
      <c r="A38" s="23">
        <v>79976</v>
      </c>
      <c r="B38" s="24" t="s">
        <v>73</v>
      </c>
      <c r="C38" s="57">
        <v>81106</v>
      </c>
      <c r="D38" s="25"/>
    </row>
    <row r="39" spans="1:4" x14ac:dyDescent="0.25">
      <c r="A39" s="23">
        <v>86469</v>
      </c>
      <c r="B39" s="24" t="s">
        <v>80</v>
      </c>
      <c r="C39" s="57">
        <v>47001</v>
      </c>
      <c r="D39" s="25"/>
    </row>
    <row r="40" spans="1:4" x14ac:dyDescent="0.25">
      <c r="A40" s="23">
        <v>87085</v>
      </c>
      <c r="B40" s="24" t="s">
        <v>80</v>
      </c>
      <c r="C40" s="57">
        <v>66605</v>
      </c>
      <c r="D40" s="25"/>
    </row>
    <row r="41" spans="1:4" x14ac:dyDescent="0.25">
      <c r="A41" s="23">
        <v>87688</v>
      </c>
      <c r="B41" s="24" t="s">
        <v>74</v>
      </c>
      <c r="C41" s="57">
        <v>28707</v>
      </c>
      <c r="D41" s="25"/>
    </row>
    <row r="42" spans="1:4" x14ac:dyDescent="0.25">
      <c r="A42" s="23">
        <v>87723</v>
      </c>
      <c r="B42" s="24" t="s">
        <v>73</v>
      </c>
      <c r="C42" s="57">
        <v>67201</v>
      </c>
      <c r="D42" s="25"/>
    </row>
    <row r="43" spans="1:4" x14ac:dyDescent="0.25">
      <c r="A43" s="23">
        <v>90303</v>
      </c>
      <c r="B43" s="24" t="s">
        <v>74</v>
      </c>
      <c r="C43" s="57">
        <v>33603</v>
      </c>
      <c r="D43" s="25"/>
    </row>
    <row r="44" spans="1:4" x14ac:dyDescent="0.25">
      <c r="A44" s="23">
        <v>91690</v>
      </c>
      <c r="B44" s="24" t="s">
        <v>77</v>
      </c>
      <c r="C44" s="57">
        <v>21504</v>
      </c>
      <c r="D44" s="25"/>
    </row>
    <row r="45" spans="1:4" x14ac:dyDescent="0.25">
      <c r="A45" s="23">
        <v>92521</v>
      </c>
      <c r="B45" s="24" t="s">
        <v>73</v>
      </c>
      <c r="C45" s="57">
        <v>58206</v>
      </c>
      <c r="D45" s="25"/>
    </row>
    <row r="46" spans="1:4" x14ac:dyDescent="0.25">
      <c r="A46" s="23">
        <v>92561</v>
      </c>
      <c r="B46" s="24" t="s">
        <v>73</v>
      </c>
      <c r="C46" s="57">
        <v>76503</v>
      </c>
      <c r="D46" s="25"/>
    </row>
    <row r="47" spans="1:4" x14ac:dyDescent="0.25">
      <c r="A47" s="23">
        <v>94509</v>
      </c>
      <c r="B47" s="24" t="s">
        <v>80</v>
      </c>
      <c r="C47" s="57">
        <v>82304</v>
      </c>
      <c r="D47" s="25"/>
    </row>
    <row r="48" spans="1:4" x14ac:dyDescent="0.25">
      <c r="A48" s="23">
        <v>94863</v>
      </c>
      <c r="B48" s="24" t="s">
        <v>80</v>
      </c>
      <c r="C48" s="57">
        <v>45903</v>
      </c>
      <c r="D48" s="25"/>
    </row>
    <row r="49" spans="1:4" x14ac:dyDescent="0.25">
      <c r="A49" s="23">
        <v>96925</v>
      </c>
      <c r="B49" s="24" t="s">
        <v>80</v>
      </c>
      <c r="C49" s="57">
        <v>76105</v>
      </c>
      <c r="D49" s="25"/>
    </row>
    <row r="50" spans="1:4" x14ac:dyDescent="0.25">
      <c r="A50" s="23">
        <v>98406</v>
      </c>
      <c r="B50" s="24" t="s">
        <v>73</v>
      </c>
      <c r="C50" s="57">
        <v>40509</v>
      </c>
      <c r="D50" s="25"/>
    </row>
    <row r="51" spans="1:4" x14ac:dyDescent="0.25">
      <c r="A51" s="23">
        <v>100385</v>
      </c>
      <c r="B51" s="24" t="s">
        <v>73</v>
      </c>
      <c r="C51" s="57">
        <v>78102</v>
      </c>
      <c r="D51" s="25"/>
    </row>
    <row r="52" spans="1:4" x14ac:dyDescent="0.25">
      <c r="A52" s="23">
        <v>102169</v>
      </c>
      <c r="B52" s="24" t="s">
        <v>73</v>
      </c>
      <c r="C52" s="57">
        <v>88809</v>
      </c>
      <c r="D52" s="25"/>
    </row>
    <row r="53" spans="1:4" x14ac:dyDescent="0.25">
      <c r="A53" s="23">
        <v>102386</v>
      </c>
      <c r="B53" s="24" t="s">
        <v>73</v>
      </c>
      <c r="C53" s="57">
        <v>59404</v>
      </c>
      <c r="D53" s="25"/>
    </row>
    <row r="54" spans="1:4" x14ac:dyDescent="0.25">
      <c r="A54" s="23">
        <v>102579</v>
      </c>
      <c r="B54" s="24" t="s">
        <v>80</v>
      </c>
      <c r="C54" s="57">
        <v>70404</v>
      </c>
      <c r="D54" s="25"/>
    </row>
    <row r="55" spans="1:4" x14ac:dyDescent="0.25">
      <c r="A55" s="23">
        <v>103442</v>
      </c>
      <c r="B55" s="24" t="s">
        <v>74</v>
      </c>
      <c r="C55" s="57">
        <v>18403</v>
      </c>
      <c r="D55" s="25"/>
    </row>
    <row r="56" spans="1:4" x14ac:dyDescent="0.25">
      <c r="A56" s="23">
        <v>104849</v>
      </c>
      <c r="B56" s="24" t="s">
        <v>80</v>
      </c>
      <c r="C56" s="57">
        <v>44005</v>
      </c>
      <c r="D56" s="25"/>
    </row>
    <row r="57" spans="1:4" x14ac:dyDescent="0.25">
      <c r="A57" s="23">
        <v>106570</v>
      </c>
      <c r="B57" s="24" t="s">
        <v>73</v>
      </c>
      <c r="C57" s="57">
        <v>55304</v>
      </c>
      <c r="D57" s="25"/>
    </row>
    <row r="58" spans="1:4" x14ac:dyDescent="0.25">
      <c r="A58" s="23">
        <v>115986</v>
      </c>
      <c r="B58" s="24" t="s">
        <v>80</v>
      </c>
      <c r="C58" s="57">
        <v>63901</v>
      </c>
      <c r="D58" s="25"/>
    </row>
    <row r="59" spans="1:4" x14ac:dyDescent="0.25">
      <c r="A59" s="23">
        <v>117281</v>
      </c>
      <c r="B59" s="24" t="s">
        <v>73</v>
      </c>
      <c r="C59" s="57">
        <v>89603</v>
      </c>
      <c r="D59" s="25"/>
    </row>
    <row r="60" spans="1:4" x14ac:dyDescent="0.25">
      <c r="A60" s="23">
        <v>119042</v>
      </c>
      <c r="B60" s="24" t="s">
        <v>74</v>
      </c>
      <c r="C60" s="57">
        <v>29304</v>
      </c>
      <c r="D60" s="25"/>
    </row>
    <row r="61" spans="1:4" x14ac:dyDescent="0.25">
      <c r="A61" s="23">
        <v>119185</v>
      </c>
      <c r="B61" s="24" t="s">
        <v>80</v>
      </c>
      <c r="C61" s="57">
        <v>51105</v>
      </c>
      <c r="D61" s="25"/>
    </row>
    <row r="62" spans="1:4" x14ac:dyDescent="0.25">
      <c r="A62" s="23">
        <v>119842</v>
      </c>
      <c r="B62" s="24" t="s">
        <v>80</v>
      </c>
      <c r="C62" s="57">
        <v>31608</v>
      </c>
      <c r="D62" s="25"/>
    </row>
    <row r="63" spans="1:4" x14ac:dyDescent="0.25">
      <c r="A63" s="23">
        <v>120698</v>
      </c>
      <c r="B63" s="24" t="s">
        <v>73</v>
      </c>
      <c r="C63" s="57">
        <v>55809</v>
      </c>
      <c r="D63" s="25"/>
    </row>
    <row r="64" spans="1:4" x14ac:dyDescent="0.25">
      <c r="A64" s="23">
        <v>122208</v>
      </c>
      <c r="B64" s="24" t="s">
        <v>77</v>
      </c>
      <c r="C64" s="57">
        <v>29401</v>
      </c>
      <c r="D64" s="25"/>
    </row>
    <row r="65" spans="1:4" x14ac:dyDescent="0.25">
      <c r="A65" s="23">
        <v>124840</v>
      </c>
      <c r="B65" s="24" t="s">
        <v>73</v>
      </c>
      <c r="C65" s="57">
        <v>70806</v>
      </c>
      <c r="D65" s="25"/>
    </row>
    <row r="66" spans="1:4" x14ac:dyDescent="0.25">
      <c r="A66" s="23">
        <v>125032</v>
      </c>
      <c r="B66" s="24" t="s">
        <v>73</v>
      </c>
      <c r="C66" s="57">
        <v>92007</v>
      </c>
      <c r="D66" s="25"/>
    </row>
    <row r="67" spans="1:4" x14ac:dyDescent="0.25">
      <c r="A67" s="23">
        <v>126165</v>
      </c>
      <c r="B67" s="24" t="s">
        <v>77</v>
      </c>
      <c r="C67" s="57">
        <v>18205</v>
      </c>
      <c r="D67" s="25"/>
    </row>
    <row r="68" spans="1:4" x14ac:dyDescent="0.25">
      <c r="A68" s="23">
        <v>130737</v>
      </c>
      <c r="B68" s="24" t="s">
        <v>80</v>
      </c>
      <c r="C68" s="57">
        <v>81203</v>
      </c>
      <c r="D68" s="25"/>
    </row>
    <row r="69" spans="1:4" x14ac:dyDescent="0.25">
      <c r="A69" s="23">
        <v>132992</v>
      </c>
      <c r="B69" s="24" t="s">
        <v>73</v>
      </c>
      <c r="C69" s="57">
        <v>86701</v>
      </c>
      <c r="D69" s="25"/>
    </row>
    <row r="70" spans="1:4" x14ac:dyDescent="0.25">
      <c r="A70" s="23">
        <v>136212</v>
      </c>
      <c r="B70" s="24" t="s">
        <v>80</v>
      </c>
      <c r="C70" s="57">
        <v>26809</v>
      </c>
      <c r="D70" s="25"/>
    </row>
    <row r="71" spans="1:4" x14ac:dyDescent="0.25">
      <c r="A71" s="23">
        <v>137820</v>
      </c>
      <c r="B71" s="24" t="s">
        <v>80</v>
      </c>
      <c r="C71" s="57">
        <v>81206</v>
      </c>
      <c r="D71" s="25"/>
    </row>
    <row r="72" spans="1:4" x14ac:dyDescent="0.25">
      <c r="A72" s="23">
        <v>137833</v>
      </c>
      <c r="B72" s="24" t="s">
        <v>80</v>
      </c>
      <c r="C72" s="57">
        <v>83806</v>
      </c>
      <c r="D72" s="25"/>
    </row>
    <row r="73" spans="1:4" x14ac:dyDescent="0.25">
      <c r="A73" s="23">
        <v>137962</v>
      </c>
      <c r="B73" s="24" t="s">
        <v>73</v>
      </c>
      <c r="C73" s="57">
        <v>63303</v>
      </c>
      <c r="D73" s="25"/>
    </row>
    <row r="74" spans="1:4" x14ac:dyDescent="0.25">
      <c r="A74" s="23">
        <v>141273</v>
      </c>
      <c r="B74" s="24" t="s">
        <v>73</v>
      </c>
      <c r="C74" s="57">
        <v>49206</v>
      </c>
      <c r="D74" s="25"/>
    </row>
    <row r="75" spans="1:4" x14ac:dyDescent="0.25">
      <c r="A75" s="23">
        <v>141575</v>
      </c>
      <c r="B75" s="24" t="s">
        <v>77</v>
      </c>
      <c r="C75" s="57">
        <v>19206</v>
      </c>
      <c r="D75" s="25"/>
    </row>
    <row r="76" spans="1:4" x14ac:dyDescent="0.25">
      <c r="A76" s="23">
        <v>142920</v>
      </c>
      <c r="B76" s="24" t="s">
        <v>73</v>
      </c>
      <c r="C76" s="57">
        <v>66101</v>
      </c>
      <c r="D76" s="25"/>
    </row>
    <row r="77" spans="1:4" x14ac:dyDescent="0.25">
      <c r="A77" s="23">
        <v>144047</v>
      </c>
      <c r="B77" s="24" t="s">
        <v>74</v>
      </c>
      <c r="C77" s="57">
        <v>18503</v>
      </c>
      <c r="D77" s="25"/>
    </row>
    <row r="78" spans="1:4" x14ac:dyDescent="0.25">
      <c r="A78" s="23">
        <v>144951</v>
      </c>
      <c r="B78" s="24" t="s">
        <v>73</v>
      </c>
      <c r="C78" s="57">
        <v>32809</v>
      </c>
      <c r="D78" s="25"/>
    </row>
    <row r="79" spans="1:4" x14ac:dyDescent="0.25">
      <c r="A79" s="23">
        <v>146706</v>
      </c>
      <c r="B79" s="24" t="s">
        <v>74</v>
      </c>
      <c r="C79" s="57">
        <v>51602</v>
      </c>
      <c r="D79" s="25"/>
    </row>
    <row r="80" spans="1:4" x14ac:dyDescent="0.25">
      <c r="A80" s="23">
        <v>148145</v>
      </c>
      <c r="B80" s="24" t="s">
        <v>73</v>
      </c>
      <c r="C80" s="57">
        <v>35201</v>
      </c>
      <c r="D80" s="25"/>
    </row>
    <row r="81" spans="1:4" x14ac:dyDescent="0.25">
      <c r="A81" s="23">
        <v>148498</v>
      </c>
      <c r="B81" s="24" t="s">
        <v>73</v>
      </c>
      <c r="C81" s="57">
        <v>88006</v>
      </c>
      <c r="D81" s="25"/>
    </row>
    <row r="82" spans="1:4" x14ac:dyDescent="0.25">
      <c r="A82" s="23">
        <v>148631</v>
      </c>
      <c r="B82" s="24" t="s">
        <v>74</v>
      </c>
      <c r="C82" s="57">
        <v>49101</v>
      </c>
      <c r="D82" s="25"/>
    </row>
    <row r="83" spans="1:4" x14ac:dyDescent="0.25">
      <c r="A83" s="23">
        <v>149103</v>
      </c>
      <c r="B83" s="24" t="s">
        <v>80</v>
      </c>
      <c r="C83" s="57">
        <v>46204</v>
      </c>
      <c r="D83" s="25"/>
    </row>
    <row r="84" spans="1:4" x14ac:dyDescent="0.25">
      <c r="A84" s="23">
        <v>151258</v>
      </c>
      <c r="B84" s="24" t="s">
        <v>80</v>
      </c>
      <c r="C84" s="57">
        <v>24909</v>
      </c>
      <c r="D84" s="25"/>
    </row>
    <row r="85" spans="1:4" x14ac:dyDescent="0.25">
      <c r="A85" s="23">
        <v>151292</v>
      </c>
      <c r="B85" s="24" t="s">
        <v>80</v>
      </c>
      <c r="C85" s="57">
        <v>77706</v>
      </c>
      <c r="D85" s="25"/>
    </row>
    <row r="86" spans="1:4" x14ac:dyDescent="0.25">
      <c r="A86" s="23">
        <v>153212</v>
      </c>
      <c r="B86" s="24" t="s">
        <v>80</v>
      </c>
      <c r="C86" s="57">
        <v>85008</v>
      </c>
      <c r="D86" s="25"/>
    </row>
    <row r="87" spans="1:4" x14ac:dyDescent="0.25">
      <c r="A87" s="23">
        <v>153894</v>
      </c>
      <c r="B87" s="24" t="s">
        <v>80</v>
      </c>
      <c r="C87" s="57">
        <v>77207</v>
      </c>
      <c r="D87" s="25"/>
    </row>
    <row r="88" spans="1:4" x14ac:dyDescent="0.25">
      <c r="A88" s="23">
        <v>156570</v>
      </c>
      <c r="B88" s="24" t="s">
        <v>80</v>
      </c>
      <c r="C88" s="57">
        <v>77904</v>
      </c>
      <c r="D88" s="25"/>
    </row>
    <row r="89" spans="1:4" x14ac:dyDescent="0.25">
      <c r="A89" s="23">
        <v>159129</v>
      </c>
      <c r="B89" s="24" t="s">
        <v>80</v>
      </c>
      <c r="C89" s="57">
        <v>82104</v>
      </c>
      <c r="D89" s="25"/>
    </row>
    <row r="90" spans="1:4" x14ac:dyDescent="0.25">
      <c r="A90" s="23">
        <v>160758</v>
      </c>
      <c r="B90" s="24" t="s">
        <v>77</v>
      </c>
      <c r="C90" s="57">
        <v>21007</v>
      </c>
      <c r="D90" s="25"/>
    </row>
    <row r="91" spans="1:4" x14ac:dyDescent="0.25">
      <c r="A91" s="23">
        <v>161767</v>
      </c>
      <c r="B91" s="24" t="s">
        <v>73</v>
      </c>
      <c r="C91" s="57">
        <v>101007</v>
      </c>
      <c r="D91" s="25"/>
    </row>
    <row r="92" spans="1:4" x14ac:dyDescent="0.25">
      <c r="A92" s="23">
        <v>161981</v>
      </c>
      <c r="B92" s="24" t="s">
        <v>80</v>
      </c>
      <c r="C92" s="57">
        <v>67802</v>
      </c>
      <c r="D92" s="25"/>
    </row>
    <row r="93" spans="1:4" x14ac:dyDescent="0.25">
      <c r="A93" s="23">
        <v>166831</v>
      </c>
      <c r="B93" s="24" t="s">
        <v>73</v>
      </c>
      <c r="C93" s="57">
        <v>92009</v>
      </c>
      <c r="D93" s="25"/>
    </row>
    <row r="94" spans="1:4" x14ac:dyDescent="0.25">
      <c r="A94" s="23">
        <v>168155</v>
      </c>
      <c r="B94" s="24" t="s">
        <v>73</v>
      </c>
      <c r="C94" s="57">
        <v>33801</v>
      </c>
      <c r="D94" s="25"/>
    </row>
    <row r="95" spans="1:4" x14ac:dyDescent="0.25">
      <c r="A95" s="23">
        <v>168324</v>
      </c>
      <c r="B95" s="24" t="s">
        <v>73</v>
      </c>
      <c r="C95" s="57">
        <v>62501</v>
      </c>
      <c r="D95" s="25"/>
    </row>
    <row r="96" spans="1:4" x14ac:dyDescent="0.25">
      <c r="A96" s="23">
        <v>169365</v>
      </c>
      <c r="B96" s="24" t="s">
        <v>80</v>
      </c>
      <c r="C96" s="57">
        <v>69402</v>
      </c>
      <c r="D96" s="25"/>
    </row>
    <row r="97" spans="1:4" x14ac:dyDescent="0.25">
      <c r="A97" s="23">
        <v>172734</v>
      </c>
      <c r="B97" s="24" t="s">
        <v>77</v>
      </c>
      <c r="C97" s="57">
        <v>23107</v>
      </c>
      <c r="D97" s="25"/>
    </row>
    <row r="98" spans="1:4" x14ac:dyDescent="0.25">
      <c r="A98" s="23">
        <v>173712</v>
      </c>
      <c r="B98" s="24" t="s">
        <v>73</v>
      </c>
      <c r="C98" s="57">
        <v>37207</v>
      </c>
      <c r="D98" s="25"/>
    </row>
    <row r="99" spans="1:4" x14ac:dyDescent="0.25">
      <c r="A99" s="23">
        <v>175865</v>
      </c>
      <c r="B99" s="24" t="s">
        <v>77</v>
      </c>
      <c r="C99" s="57">
        <v>36001</v>
      </c>
      <c r="D99" s="25"/>
    </row>
    <row r="100" spans="1:4" x14ac:dyDescent="0.25">
      <c r="A100" s="23">
        <v>177041</v>
      </c>
      <c r="B100" s="24" t="s">
        <v>77</v>
      </c>
      <c r="C100" s="57">
        <v>24205</v>
      </c>
      <c r="D100" s="25"/>
    </row>
    <row r="101" spans="1:4" x14ac:dyDescent="0.25">
      <c r="A101" s="23">
        <v>179484</v>
      </c>
      <c r="B101" s="24" t="s">
        <v>74</v>
      </c>
      <c r="C101" s="57">
        <v>31006</v>
      </c>
      <c r="D101" s="25"/>
    </row>
    <row r="102" spans="1:4" x14ac:dyDescent="0.25">
      <c r="A102" s="23">
        <v>181646</v>
      </c>
      <c r="B102" s="24" t="s">
        <v>73</v>
      </c>
      <c r="C102" s="57">
        <v>89704</v>
      </c>
      <c r="D102" s="25"/>
    </row>
    <row r="103" spans="1:4" x14ac:dyDescent="0.25">
      <c r="A103" s="23">
        <v>183059</v>
      </c>
      <c r="B103" s="24" t="s">
        <v>73</v>
      </c>
      <c r="C103" s="57">
        <v>88409</v>
      </c>
      <c r="D103" s="25"/>
    </row>
    <row r="104" spans="1:4" x14ac:dyDescent="0.25">
      <c r="A104" s="23">
        <v>183615</v>
      </c>
      <c r="B104" s="24" t="s">
        <v>80</v>
      </c>
      <c r="C104" s="57">
        <v>80106</v>
      </c>
      <c r="D104" s="25"/>
    </row>
    <row r="105" spans="1:4" x14ac:dyDescent="0.25">
      <c r="A105" s="23">
        <v>184057</v>
      </c>
      <c r="B105" s="24" t="s">
        <v>77</v>
      </c>
      <c r="C105" s="57">
        <v>20402</v>
      </c>
      <c r="D105" s="25"/>
    </row>
    <row r="106" spans="1:4" x14ac:dyDescent="0.25">
      <c r="A106" s="23">
        <v>184969</v>
      </c>
      <c r="B106" s="24" t="s">
        <v>73</v>
      </c>
      <c r="C106" s="57">
        <v>89001</v>
      </c>
      <c r="D106" s="25"/>
    </row>
    <row r="107" spans="1:4" x14ac:dyDescent="0.25">
      <c r="A107" s="23">
        <v>185256</v>
      </c>
      <c r="B107" s="24" t="s">
        <v>77</v>
      </c>
      <c r="C107" s="57">
        <v>21902</v>
      </c>
      <c r="D107" s="25"/>
    </row>
    <row r="108" spans="1:4" x14ac:dyDescent="0.25">
      <c r="A108" s="23">
        <v>186212</v>
      </c>
      <c r="B108" s="24" t="s">
        <v>73</v>
      </c>
      <c r="C108" s="57">
        <v>65309</v>
      </c>
      <c r="D108" s="25"/>
    </row>
    <row r="109" spans="1:4" x14ac:dyDescent="0.25">
      <c r="A109" s="23">
        <v>187178</v>
      </c>
      <c r="B109" s="24" t="s">
        <v>80</v>
      </c>
      <c r="C109" s="57">
        <v>81908</v>
      </c>
      <c r="D109" s="25"/>
    </row>
    <row r="110" spans="1:4" x14ac:dyDescent="0.25">
      <c r="A110" s="23">
        <v>189021</v>
      </c>
      <c r="B110" s="24" t="s">
        <v>73</v>
      </c>
      <c r="C110" s="57">
        <v>41903</v>
      </c>
      <c r="D110" s="25"/>
    </row>
    <row r="111" spans="1:4" x14ac:dyDescent="0.25">
      <c r="A111" s="23">
        <v>190965</v>
      </c>
      <c r="B111" s="24" t="s">
        <v>80</v>
      </c>
      <c r="C111" s="57">
        <v>81705</v>
      </c>
      <c r="D111" s="25"/>
    </row>
    <row r="112" spans="1:4" x14ac:dyDescent="0.25">
      <c r="A112" s="23">
        <v>193484</v>
      </c>
      <c r="B112" s="24" t="s">
        <v>73</v>
      </c>
      <c r="C112" s="57">
        <v>73808</v>
      </c>
      <c r="D112" s="25"/>
    </row>
    <row r="113" spans="1:4" x14ac:dyDescent="0.25">
      <c r="A113" s="23">
        <v>194698</v>
      </c>
      <c r="B113" s="24" t="s">
        <v>73</v>
      </c>
      <c r="C113" s="57">
        <v>47908</v>
      </c>
      <c r="D113" s="25"/>
    </row>
    <row r="114" spans="1:4" x14ac:dyDescent="0.25">
      <c r="A114" s="23">
        <v>195965</v>
      </c>
      <c r="B114" s="24" t="s">
        <v>80</v>
      </c>
      <c r="C114" s="57">
        <v>31803</v>
      </c>
      <c r="D114" s="25"/>
    </row>
    <row r="115" spans="1:4" x14ac:dyDescent="0.25">
      <c r="A115" s="23">
        <v>200027</v>
      </c>
      <c r="B115" s="24" t="s">
        <v>74</v>
      </c>
      <c r="C115" s="57">
        <v>23504</v>
      </c>
      <c r="D115" s="25"/>
    </row>
    <row r="116" spans="1:4" x14ac:dyDescent="0.25">
      <c r="A116" s="23">
        <v>200077</v>
      </c>
      <c r="B116" s="24" t="s">
        <v>80</v>
      </c>
      <c r="C116" s="57">
        <v>65203</v>
      </c>
      <c r="D116" s="25"/>
    </row>
    <row r="117" spans="1:4" x14ac:dyDescent="0.25">
      <c r="A117" s="23">
        <v>202294</v>
      </c>
      <c r="B117" s="24" t="s">
        <v>80</v>
      </c>
      <c r="C117" s="57">
        <v>41405</v>
      </c>
      <c r="D117" s="25"/>
    </row>
    <row r="118" spans="1:4" x14ac:dyDescent="0.25">
      <c r="A118" s="23">
        <v>202606</v>
      </c>
      <c r="B118" s="24" t="s">
        <v>74</v>
      </c>
      <c r="C118" s="57">
        <v>23704</v>
      </c>
      <c r="D118" s="25"/>
    </row>
    <row r="119" spans="1:4" x14ac:dyDescent="0.25">
      <c r="A119" s="23">
        <v>203590</v>
      </c>
      <c r="B119" s="24" t="s">
        <v>74</v>
      </c>
      <c r="C119" s="57">
        <v>51302</v>
      </c>
      <c r="D119" s="25"/>
    </row>
    <row r="120" spans="1:4" x14ac:dyDescent="0.25">
      <c r="A120" s="23">
        <v>204696</v>
      </c>
      <c r="B120" s="24" t="s">
        <v>73</v>
      </c>
      <c r="C120" s="57">
        <v>26306</v>
      </c>
      <c r="D120" s="25"/>
    </row>
    <row r="121" spans="1:4" x14ac:dyDescent="0.25">
      <c r="A121" s="23">
        <v>207623</v>
      </c>
      <c r="B121" s="24" t="s">
        <v>73</v>
      </c>
      <c r="C121" s="57">
        <v>65803</v>
      </c>
      <c r="D121" s="25"/>
    </row>
    <row r="122" spans="1:4" x14ac:dyDescent="0.25">
      <c r="A122" s="23">
        <v>208094</v>
      </c>
      <c r="B122" s="24" t="s">
        <v>74</v>
      </c>
      <c r="C122" s="57">
        <v>23604</v>
      </c>
      <c r="D122" s="25"/>
    </row>
    <row r="123" spans="1:4" x14ac:dyDescent="0.25">
      <c r="A123" s="23">
        <v>208742</v>
      </c>
      <c r="B123" s="24" t="s">
        <v>73</v>
      </c>
      <c r="C123" s="57">
        <v>60504</v>
      </c>
      <c r="D123" s="25"/>
    </row>
    <row r="124" spans="1:4" x14ac:dyDescent="0.25">
      <c r="A124" s="23">
        <v>210362</v>
      </c>
      <c r="B124" s="24" t="s">
        <v>80</v>
      </c>
      <c r="C124" s="57">
        <v>34603</v>
      </c>
      <c r="D124" s="25"/>
    </row>
    <row r="125" spans="1:4" x14ac:dyDescent="0.25">
      <c r="A125" s="23">
        <v>210364</v>
      </c>
      <c r="B125" s="24" t="s">
        <v>80</v>
      </c>
      <c r="C125" s="57">
        <v>65304</v>
      </c>
      <c r="D125" s="25"/>
    </row>
    <row r="126" spans="1:4" x14ac:dyDescent="0.25">
      <c r="A126" s="23">
        <v>212827</v>
      </c>
      <c r="B126" s="24" t="s">
        <v>80</v>
      </c>
      <c r="C126" s="57">
        <v>29809</v>
      </c>
      <c r="D126" s="25"/>
    </row>
    <row r="127" spans="1:4" x14ac:dyDescent="0.25">
      <c r="A127" s="23">
        <v>214230</v>
      </c>
      <c r="B127" s="24" t="s">
        <v>80</v>
      </c>
      <c r="C127" s="57">
        <v>35109</v>
      </c>
      <c r="D127" s="25"/>
    </row>
    <row r="128" spans="1:4" x14ac:dyDescent="0.25">
      <c r="A128" s="23">
        <v>215317</v>
      </c>
      <c r="B128" s="24" t="s">
        <v>74</v>
      </c>
      <c r="C128" s="57">
        <v>50209</v>
      </c>
      <c r="D128" s="25"/>
    </row>
    <row r="129" spans="1:4" x14ac:dyDescent="0.25">
      <c r="A129" s="23">
        <v>220890</v>
      </c>
      <c r="B129" s="24" t="s">
        <v>73</v>
      </c>
      <c r="C129" s="57">
        <v>26102</v>
      </c>
      <c r="D129" s="25"/>
    </row>
    <row r="130" spans="1:4" x14ac:dyDescent="0.25">
      <c r="A130" s="23">
        <v>220970</v>
      </c>
      <c r="B130" s="24" t="s">
        <v>74</v>
      </c>
      <c r="C130" s="57">
        <v>50407</v>
      </c>
      <c r="D130" s="25"/>
    </row>
    <row r="131" spans="1:4" x14ac:dyDescent="0.25">
      <c r="A131" s="23">
        <v>231281</v>
      </c>
      <c r="B131" s="24" t="s">
        <v>80</v>
      </c>
      <c r="C131" s="57">
        <v>63603</v>
      </c>
      <c r="D131" s="25"/>
    </row>
    <row r="132" spans="1:4" x14ac:dyDescent="0.25">
      <c r="A132" s="23">
        <v>232098</v>
      </c>
      <c r="B132" s="24" t="s">
        <v>77</v>
      </c>
      <c r="C132" s="57">
        <v>31307</v>
      </c>
      <c r="D132" s="25"/>
    </row>
    <row r="133" spans="1:4" x14ac:dyDescent="0.25">
      <c r="A133" s="23">
        <v>232270</v>
      </c>
      <c r="B133" s="24" t="s">
        <v>73</v>
      </c>
      <c r="C133" s="57">
        <v>90501</v>
      </c>
      <c r="D133" s="25"/>
    </row>
    <row r="134" spans="1:4" x14ac:dyDescent="0.25">
      <c r="A134" s="23">
        <v>234031</v>
      </c>
      <c r="B134" s="24" t="s">
        <v>73</v>
      </c>
      <c r="C134" s="57">
        <v>79607</v>
      </c>
      <c r="D134" s="25"/>
    </row>
    <row r="135" spans="1:4" x14ac:dyDescent="0.25">
      <c r="A135" s="23">
        <v>234999</v>
      </c>
      <c r="B135" s="24" t="s">
        <v>77</v>
      </c>
      <c r="C135" s="57">
        <v>41306</v>
      </c>
      <c r="D135" s="25"/>
    </row>
    <row r="136" spans="1:4" x14ac:dyDescent="0.25">
      <c r="A136" s="23">
        <v>235230</v>
      </c>
      <c r="B136" s="24" t="s">
        <v>80</v>
      </c>
      <c r="C136" s="57">
        <v>57108</v>
      </c>
      <c r="D136" s="25"/>
    </row>
    <row r="137" spans="1:4" x14ac:dyDescent="0.25">
      <c r="A137" s="23">
        <v>236665</v>
      </c>
      <c r="B137" s="24" t="s">
        <v>73</v>
      </c>
      <c r="C137" s="57">
        <v>62603</v>
      </c>
      <c r="D137" s="25"/>
    </row>
    <row r="138" spans="1:4" x14ac:dyDescent="0.25">
      <c r="A138" s="23">
        <v>240433</v>
      </c>
      <c r="B138" s="24" t="s">
        <v>74</v>
      </c>
      <c r="C138" s="57">
        <v>22502</v>
      </c>
      <c r="D138" s="25"/>
    </row>
    <row r="139" spans="1:4" x14ac:dyDescent="0.25">
      <c r="A139" s="23">
        <v>240683</v>
      </c>
      <c r="B139" s="24" t="s">
        <v>73</v>
      </c>
      <c r="C139" s="57">
        <v>45502</v>
      </c>
      <c r="D139" s="25"/>
    </row>
    <row r="140" spans="1:4" x14ac:dyDescent="0.25">
      <c r="A140" s="23">
        <v>241696</v>
      </c>
      <c r="B140" s="24" t="s">
        <v>80</v>
      </c>
      <c r="C140" s="57">
        <v>71208</v>
      </c>
      <c r="D140" s="25"/>
    </row>
    <row r="141" spans="1:4" x14ac:dyDescent="0.25">
      <c r="A141" s="23">
        <v>248370</v>
      </c>
      <c r="B141" s="24" t="s">
        <v>80</v>
      </c>
      <c r="C141" s="57">
        <v>75608</v>
      </c>
      <c r="D141" s="25"/>
    </row>
    <row r="142" spans="1:4" x14ac:dyDescent="0.25">
      <c r="A142" s="23">
        <v>249082</v>
      </c>
      <c r="B142" s="24" t="s">
        <v>80</v>
      </c>
      <c r="C142" s="57">
        <v>27506</v>
      </c>
      <c r="D142" s="25"/>
    </row>
    <row r="143" spans="1:4" x14ac:dyDescent="0.25">
      <c r="A143" s="23">
        <v>252360</v>
      </c>
      <c r="B143" s="24" t="s">
        <v>73</v>
      </c>
      <c r="C143" s="57">
        <v>38702</v>
      </c>
      <c r="D143" s="25"/>
    </row>
    <row r="144" spans="1:4" x14ac:dyDescent="0.25">
      <c r="A144" s="23">
        <v>254278</v>
      </c>
      <c r="B144" s="24" t="s">
        <v>80</v>
      </c>
      <c r="C144" s="57">
        <v>31202</v>
      </c>
      <c r="D144" s="25"/>
    </row>
    <row r="145" spans="1:4" x14ac:dyDescent="0.25">
      <c r="A145" s="23">
        <v>254847</v>
      </c>
      <c r="B145" s="24" t="s">
        <v>73</v>
      </c>
      <c r="C145" s="57">
        <v>89507</v>
      </c>
      <c r="D145" s="25"/>
    </row>
    <row r="146" spans="1:4" x14ac:dyDescent="0.25">
      <c r="A146" s="23">
        <v>254874</v>
      </c>
      <c r="B146" s="24" t="s">
        <v>80</v>
      </c>
      <c r="C146" s="57">
        <v>48005</v>
      </c>
      <c r="D146" s="25"/>
    </row>
    <row r="147" spans="1:4" x14ac:dyDescent="0.25">
      <c r="A147" s="23">
        <v>256529</v>
      </c>
      <c r="B147" s="24" t="s">
        <v>74</v>
      </c>
      <c r="C147" s="57">
        <v>25008</v>
      </c>
      <c r="D147" s="25"/>
    </row>
    <row r="148" spans="1:4" x14ac:dyDescent="0.25">
      <c r="A148" s="23">
        <v>263595</v>
      </c>
      <c r="B148" s="24" t="s">
        <v>80</v>
      </c>
      <c r="C148" s="57">
        <v>59402</v>
      </c>
      <c r="D148" s="25"/>
    </row>
    <row r="149" spans="1:4" x14ac:dyDescent="0.25">
      <c r="A149" s="23">
        <v>265059</v>
      </c>
      <c r="B149" s="24" t="s">
        <v>74</v>
      </c>
      <c r="C149" s="57">
        <v>41106</v>
      </c>
      <c r="D149" s="25"/>
    </row>
    <row r="150" spans="1:4" x14ac:dyDescent="0.25">
      <c r="A150" s="23">
        <v>265722</v>
      </c>
      <c r="B150" s="24" t="s">
        <v>80</v>
      </c>
      <c r="C150" s="57">
        <v>64409</v>
      </c>
      <c r="D150" s="25"/>
    </row>
    <row r="151" spans="1:4" x14ac:dyDescent="0.25">
      <c r="A151" s="23">
        <v>265875</v>
      </c>
      <c r="B151" s="24" t="s">
        <v>73</v>
      </c>
      <c r="C151" s="57">
        <v>86804</v>
      </c>
      <c r="D151" s="25"/>
    </row>
    <row r="152" spans="1:4" x14ac:dyDescent="0.25">
      <c r="A152" s="23">
        <v>267923</v>
      </c>
      <c r="B152" s="24" t="s">
        <v>80</v>
      </c>
      <c r="C152" s="57">
        <v>65602</v>
      </c>
      <c r="D152" s="25"/>
    </row>
    <row r="153" spans="1:4" x14ac:dyDescent="0.25">
      <c r="A153" s="23">
        <v>269898</v>
      </c>
      <c r="B153" s="24" t="s">
        <v>74</v>
      </c>
      <c r="C153" s="57">
        <v>48102</v>
      </c>
      <c r="D153" s="25"/>
    </row>
    <row r="154" spans="1:4" x14ac:dyDescent="0.25">
      <c r="A154" s="23">
        <v>274253</v>
      </c>
      <c r="B154" s="24" t="s">
        <v>80</v>
      </c>
      <c r="C154" s="57">
        <v>28909</v>
      </c>
      <c r="D154" s="25"/>
    </row>
    <row r="155" spans="1:4" x14ac:dyDescent="0.25">
      <c r="A155" s="23">
        <v>276081</v>
      </c>
      <c r="B155" s="24" t="s">
        <v>74</v>
      </c>
      <c r="C155" s="57">
        <v>52004</v>
      </c>
      <c r="D155" s="25"/>
    </row>
    <row r="156" spans="1:4" x14ac:dyDescent="0.25">
      <c r="A156" s="23">
        <v>276756</v>
      </c>
      <c r="B156" s="24" t="s">
        <v>73</v>
      </c>
      <c r="C156" s="57">
        <v>72809</v>
      </c>
      <c r="D156" s="25"/>
    </row>
    <row r="157" spans="1:4" x14ac:dyDescent="0.25">
      <c r="A157" s="23">
        <v>276785</v>
      </c>
      <c r="B157" s="24" t="s">
        <v>80</v>
      </c>
      <c r="C157" s="57">
        <v>53503</v>
      </c>
      <c r="D157" s="25"/>
    </row>
    <row r="158" spans="1:4" x14ac:dyDescent="0.25">
      <c r="A158" s="23">
        <v>277472</v>
      </c>
      <c r="B158" s="24" t="s">
        <v>74</v>
      </c>
      <c r="C158" s="57">
        <v>42103</v>
      </c>
      <c r="D158" s="25"/>
    </row>
    <row r="159" spans="1:4" x14ac:dyDescent="0.25">
      <c r="A159" s="23">
        <v>279063</v>
      </c>
      <c r="B159" s="24" t="s">
        <v>80</v>
      </c>
      <c r="C159" s="57">
        <v>42607</v>
      </c>
      <c r="D159" s="25"/>
    </row>
    <row r="160" spans="1:4" x14ac:dyDescent="0.25">
      <c r="A160" s="23">
        <v>279300</v>
      </c>
      <c r="B160" s="24" t="s">
        <v>80</v>
      </c>
      <c r="C160" s="57">
        <v>43401</v>
      </c>
      <c r="D160" s="25"/>
    </row>
    <row r="161" spans="1:4" x14ac:dyDescent="0.25">
      <c r="A161" s="23">
        <v>281996</v>
      </c>
      <c r="B161" s="24" t="s">
        <v>80</v>
      </c>
      <c r="C161" s="57">
        <v>50509</v>
      </c>
      <c r="D161" s="25"/>
    </row>
    <row r="162" spans="1:4" x14ac:dyDescent="0.25">
      <c r="A162" s="23">
        <v>282041</v>
      </c>
      <c r="B162" s="24" t="s">
        <v>80</v>
      </c>
      <c r="C162" s="57">
        <v>63708</v>
      </c>
      <c r="D162" s="25"/>
    </row>
    <row r="163" spans="1:4" x14ac:dyDescent="0.25">
      <c r="A163" s="23">
        <v>283865</v>
      </c>
      <c r="B163" s="24" t="s">
        <v>80</v>
      </c>
      <c r="C163" s="57">
        <v>48004</v>
      </c>
      <c r="D163" s="25"/>
    </row>
    <row r="164" spans="1:4" x14ac:dyDescent="0.25">
      <c r="A164" s="23">
        <v>285547</v>
      </c>
      <c r="B164" s="24" t="s">
        <v>80</v>
      </c>
      <c r="C164" s="57">
        <v>43901</v>
      </c>
      <c r="D164" s="25"/>
    </row>
    <row r="165" spans="1:4" x14ac:dyDescent="0.25">
      <c r="A165" s="23">
        <v>285671</v>
      </c>
      <c r="B165" s="24" t="s">
        <v>80</v>
      </c>
      <c r="C165" s="57">
        <v>70402</v>
      </c>
      <c r="D165" s="25"/>
    </row>
    <row r="166" spans="1:4" x14ac:dyDescent="0.25">
      <c r="A166" s="23">
        <v>287547</v>
      </c>
      <c r="B166" s="24" t="s">
        <v>73</v>
      </c>
      <c r="C166" s="57">
        <v>72708</v>
      </c>
      <c r="D166" s="25"/>
    </row>
    <row r="167" spans="1:4" x14ac:dyDescent="0.25">
      <c r="A167" s="23">
        <v>288264</v>
      </c>
      <c r="B167" s="24" t="s">
        <v>73</v>
      </c>
      <c r="C167" s="57">
        <v>60204</v>
      </c>
      <c r="D167" s="25"/>
    </row>
    <row r="168" spans="1:4" x14ac:dyDescent="0.25">
      <c r="A168" s="23">
        <v>290748</v>
      </c>
      <c r="B168" s="24" t="s">
        <v>80</v>
      </c>
      <c r="C168" s="57">
        <v>46806</v>
      </c>
      <c r="D168" s="25"/>
    </row>
    <row r="169" spans="1:4" x14ac:dyDescent="0.25">
      <c r="A169" s="23">
        <v>291491</v>
      </c>
      <c r="B169" s="24" t="s">
        <v>80</v>
      </c>
      <c r="C169" s="57">
        <v>72504</v>
      </c>
      <c r="D169" s="25"/>
    </row>
    <row r="170" spans="1:4" x14ac:dyDescent="0.25">
      <c r="A170" s="23">
        <v>291526</v>
      </c>
      <c r="B170" s="24" t="s">
        <v>73</v>
      </c>
      <c r="C170" s="57">
        <v>80402</v>
      </c>
      <c r="D170" s="25"/>
    </row>
    <row r="171" spans="1:4" x14ac:dyDescent="0.25">
      <c r="A171" s="23">
        <v>291831</v>
      </c>
      <c r="B171" s="24" t="s">
        <v>80</v>
      </c>
      <c r="C171" s="57">
        <v>26002</v>
      </c>
      <c r="D171" s="25"/>
    </row>
    <row r="172" spans="1:4" x14ac:dyDescent="0.25">
      <c r="A172" s="23">
        <v>293007</v>
      </c>
      <c r="B172" s="24" t="s">
        <v>73</v>
      </c>
      <c r="C172" s="57">
        <v>75003</v>
      </c>
      <c r="D172" s="25"/>
    </row>
    <row r="173" spans="1:4" x14ac:dyDescent="0.25">
      <c r="A173" s="23">
        <v>296139</v>
      </c>
      <c r="B173" s="24" t="s">
        <v>74</v>
      </c>
      <c r="C173" s="57">
        <v>17806</v>
      </c>
      <c r="D173" s="25"/>
    </row>
    <row r="174" spans="1:4" x14ac:dyDescent="0.25">
      <c r="A174" s="23">
        <v>297550</v>
      </c>
      <c r="B174" s="24" t="s">
        <v>80</v>
      </c>
      <c r="C174" s="57">
        <v>66303</v>
      </c>
      <c r="D174" s="25"/>
    </row>
    <row r="175" spans="1:4" x14ac:dyDescent="0.25">
      <c r="A175" s="23">
        <v>298022</v>
      </c>
      <c r="B175" s="24" t="s">
        <v>73</v>
      </c>
      <c r="C175" s="57">
        <v>41805</v>
      </c>
      <c r="D175" s="25"/>
    </row>
    <row r="176" spans="1:4" x14ac:dyDescent="0.25">
      <c r="A176" s="23">
        <v>303926</v>
      </c>
      <c r="B176" s="24" t="s">
        <v>80</v>
      </c>
      <c r="C176" s="57">
        <v>68101</v>
      </c>
      <c r="D176" s="25"/>
    </row>
    <row r="177" spans="1:4" x14ac:dyDescent="0.25">
      <c r="A177" s="23">
        <v>307526</v>
      </c>
      <c r="B177" s="24" t="s">
        <v>80</v>
      </c>
      <c r="C177" s="57">
        <v>68405</v>
      </c>
      <c r="D177" s="25"/>
    </row>
    <row r="178" spans="1:4" x14ac:dyDescent="0.25">
      <c r="A178" s="23">
        <v>308733</v>
      </c>
      <c r="B178" s="24" t="s">
        <v>73</v>
      </c>
      <c r="C178" s="57">
        <v>40303</v>
      </c>
      <c r="D178" s="25"/>
    </row>
    <row r="179" spans="1:4" x14ac:dyDescent="0.25">
      <c r="A179" s="23">
        <v>308775</v>
      </c>
      <c r="B179" s="24" t="s">
        <v>80</v>
      </c>
      <c r="C179" s="57">
        <v>73203</v>
      </c>
      <c r="D179" s="25"/>
    </row>
    <row r="180" spans="1:4" x14ac:dyDescent="0.25">
      <c r="A180" s="23">
        <v>309346</v>
      </c>
      <c r="B180" s="24" t="s">
        <v>80</v>
      </c>
      <c r="C180" s="57">
        <v>73006</v>
      </c>
      <c r="D180" s="25"/>
    </row>
    <row r="181" spans="1:4" x14ac:dyDescent="0.25">
      <c r="A181" s="23">
        <v>310706</v>
      </c>
      <c r="B181" s="24" t="s">
        <v>80</v>
      </c>
      <c r="C181" s="57">
        <v>71909</v>
      </c>
      <c r="D181" s="25"/>
    </row>
    <row r="182" spans="1:4" x14ac:dyDescent="0.25">
      <c r="A182" s="23">
        <v>312665</v>
      </c>
      <c r="B182" s="24" t="s">
        <v>80</v>
      </c>
      <c r="C182" s="57">
        <v>71007</v>
      </c>
      <c r="D182" s="25"/>
    </row>
    <row r="183" spans="1:4" x14ac:dyDescent="0.25">
      <c r="A183" s="23">
        <v>314143</v>
      </c>
      <c r="B183" s="24" t="s">
        <v>74</v>
      </c>
      <c r="C183" s="57">
        <v>29404</v>
      </c>
      <c r="D183" s="25"/>
    </row>
    <row r="184" spans="1:4" x14ac:dyDescent="0.25">
      <c r="A184" s="23">
        <v>315879</v>
      </c>
      <c r="B184" s="24" t="s">
        <v>80</v>
      </c>
      <c r="C184" s="57">
        <v>69606</v>
      </c>
      <c r="D184" s="25"/>
    </row>
    <row r="185" spans="1:4" x14ac:dyDescent="0.25">
      <c r="A185" s="23">
        <v>316205</v>
      </c>
      <c r="B185" s="24" t="s">
        <v>80</v>
      </c>
      <c r="C185" s="57">
        <v>71701</v>
      </c>
      <c r="D185" s="25"/>
    </row>
    <row r="186" spans="1:4" x14ac:dyDescent="0.25">
      <c r="A186" s="23">
        <v>321178</v>
      </c>
      <c r="B186" s="24" t="s">
        <v>73</v>
      </c>
      <c r="C186" s="57">
        <v>91608</v>
      </c>
      <c r="D186" s="25"/>
    </row>
    <row r="187" spans="1:4" x14ac:dyDescent="0.25">
      <c r="A187" s="23">
        <v>323604</v>
      </c>
      <c r="B187" s="24" t="s">
        <v>80</v>
      </c>
      <c r="C187" s="57">
        <v>75402</v>
      </c>
      <c r="D187" s="25"/>
    </row>
    <row r="188" spans="1:4" x14ac:dyDescent="0.25">
      <c r="A188" s="23">
        <v>323932</v>
      </c>
      <c r="B188" s="24" t="s">
        <v>80</v>
      </c>
      <c r="C188" s="57">
        <v>84604</v>
      </c>
      <c r="D188" s="25"/>
    </row>
    <row r="189" spans="1:4" x14ac:dyDescent="0.25">
      <c r="A189" s="23">
        <v>326025</v>
      </c>
      <c r="B189" s="24" t="s">
        <v>80</v>
      </c>
      <c r="C189" s="57">
        <v>68908</v>
      </c>
      <c r="D189" s="25"/>
    </row>
    <row r="190" spans="1:4" x14ac:dyDescent="0.25">
      <c r="A190" s="23">
        <v>326829</v>
      </c>
      <c r="B190" s="24" t="s">
        <v>74</v>
      </c>
      <c r="C190" s="57">
        <v>54306</v>
      </c>
      <c r="D190" s="25"/>
    </row>
    <row r="191" spans="1:4" x14ac:dyDescent="0.25">
      <c r="A191" s="23">
        <v>327809</v>
      </c>
      <c r="B191" s="24" t="s">
        <v>80</v>
      </c>
      <c r="C191" s="57">
        <v>25405</v>
      </c>
      <c r="D191" s="25"/>
    </row>
    <row r="192" spans="1:4" x14ac:dyDescent="0.25">
      <c r="A192" s="23">
        <v>328017</v>
      </c>
      <c r="B192" s="24" t="s">
        <v>80</v>
      </c>
      <c r="C192" s="57">
        <v>62804</v>
      </c>
      <c r="D192" s="25"/>
    </row>
    <row r="193" spans="1:4" x14ac:dyDescent="0.25">
      <c r="A193" s="23">
        <v>330016</v>
      </c>
      <c r="B193" s="24" t="s">
        <v>80</v>
      </c>
      <c r="C193" s="57">
        <v>31503</v>
      </c>
      <c r="D193" s="25"/>
    </row>
    <row r="194" spans="1:4" x14ac:dyDescent="0.25">
      <c r="A194" s="23">
        <v>330997</v>
      </c>
      <c r="B194" s="24" t="s">
        <v>80</v>
      </c>
      <c r="C194" s="57">
        <v>81908</v>
      </c>
      <c r="D194" s="25"/>
    </row>
    <row r="195" spans="1:4" x14ac:dyDescent="0.25">
      <c r="A195" s="23">
        <v>331685</v>
      </c>
      <c r="B195" s="24" t="s">
        <v>73</v>
      </c>
      <c r="C195" s="57">
        <v>25808</v>
      </c>
      <c r="D195" s="25"/>
    </row>
    <row r="196" spans="1:4" x14ac:dyDescent="0.25">
      <c r="A196" s="23">
        <v>335322</v>
      </c>
      <c r="B196" s="24" t="s">
        <v>73</v>
      </c>
      <c r="C196" s="57">
        <v>77006</v>
      </c>
      <c r="D196" s="25"/>
    </row>
    <row r="197" spans="1:4" x14ac:dyDescent="0.25">
      <c r="A197" s="23">
        <v>335510</v>
      </c>
      <c r="B197" s="24" t="s">
        <v>73</v>
      </c>
      <c r="C197" s="57">
        <v>27606</v>
      </c>
      <c r="D197" s="25"/>
    </row>
    <row r="198" spans="1:4" x14ac:dyDescent="0.25">
      <c r="A198" s="23">
        <v>338225</v>
      </c>
      <c r="B198" s="24" t="s">
        <v>73</v>
      </c>
      <c r="C198" s="57">
        <v>91801</v>
      </c>
      <c r="D198" s="25"/>
    </row>
    <row r="199" spans="1:4" x14ac:dyDescent="0.25">
      <c r="A199" s="23">
        <v>340551</v>
      </c>
      <c r="B199" s="24" t="s">
        <v>77</v>
      </c>
      <c r="C199" s="57">
        <v>25305</v>
      </c>
      <c r="D199" s="25"/>
    </row>
    <row r="200" spans="1:4" x14ac:dyDescent="0.25">
      <c r="A200" s="23">
        <v>343445</v>
      </c>
      <c r="B200" s="24" t="s">
        <v>77</v>
      </c>
      <c r="C200" s="57">
        <v>30001</v>
      </c>
      <c r="D200" s="25"/>
    </row>
    <row r="201" spans="1:4" x14ac:dyDescent="0.25">
      <c r="A201" s="23">
        <v>345089</v>
      </c>
      <c r="B201" s="24" t="s">
        <v>80</v>
      </c>
      <c r="C201" s="57">
        <v>32303</v>
      </c>
      <c r="D201" s="25"/>
    </row>
    <row r="202" spans="1:4" x14ac:dyDescent="0.25">
      <c r="A202" s="23">
        <v>347182</v>
      </c>
      <c r="B202" s="24" t="s">
        <v>73</v>
      </c>
      <c r="C202" s="57">
        <v>49207</v>
      </c>
      <c r="D202" s="25"/>
    </row>
    <row r="203" spans="1:4" x14ac:dyDescent="0.25">
      <c r="A203" s="23">
        <v>347273</v>
      </c>
      <c r="B203" s="24" t="s">
        <v>80</v>
      </c>
      <c r="C203" s="57">
        <v>60104</v>
      </c>
      <c r="D203" s="25"/>
    </row>
    <row r="204" spans="1:4" x14ac:dyDescent="0.25">
      <c r="A204" s="23">
        <v>348269</v>
      </c>
      <c r="B204" s="24" t="s">
        <v>73</v>
      </c>
      <c r="C204" s="57">
        <v>76507</v>
      </c>
      <c r="D204" s="25"/>
    </row>
    <row r="205" spans="1:4" x14ac:dyDescent="0.25">
      <c r="A205" s="23">
        <v>349334</v>
      </c>
      <c r="B205" s="24" t="s">
        <v>73</v>
      </c>
      <c r="C205" s="57">
        <v>48308</v>
      </c>
      <c r="D205" s="25"/>
    </row>
    <row r="206" spans="1:4" x14ac:dyDescent="0.25">
      <c r="A206" s="23">
        <v>350866</v>
      </c>
      <c r="B206" s="24" t="s">
        <v>80</v>
      </c>
      <c r="C206" s="57">
        <v>58008</v>
      </c>
      <c r="D206" s="25"/>
    </row>
    <row r="207" spans="1:4" x14ac:dyDescent="0.25">
      <c r="A207" s="23">
        <v>351970</v>
      </c>
      <c r="B207" s="24" t="s">
        <v>80</v>
      </c>
      <c r="C207" s="57">
        <v>86208</v>
      </c>
      <c r="D207" s="25"/>
    </row>
    <row r="208" spans="1:4" x14ac:dyDescent="0.25">
      <c r="A208" s="23">
        <v>356132</v>
      </c>
      <c r="B208" s="24" t="s">
        <v>74</v>
      </c>
      <c r="C208" s="57">
        <v>40205</v>
      </c>
      <c r="D208" s="25"/>
    </row>
    <row r="209" spans="1:4" x14ac:dyDescent="0.25">
      <c r="A209" s="23">
        <v>357244</v>
      </c>
      <c r="B209" s="24" t="s">
        <v>80</v>
      </c>
      <c r="C209" s="57">
        <v>65709</v>
      </c>
      <c r="D209" s="25"/>
    </row>
    <row r="210" spans="1:4" x14ac:dyDescent="0.25">
      <c r="A210" s="23">
        <v>359463</v>
      </c>
      <c r="B210" s="24" t="s">
        <v>74</v>
      </c>
      <c r="C210" s="57">
        <v>33702</v>
      </c>
      <c r="D210" s="25"/>
    </row>
    <row r="211" spans="1:4" x14ac:dyDescent="0.25">
      <c r="A211" s="23">
        <v>360220</v>
      </c>
      <c r="B211" s="24" t="s">
        <v>73</v>
      </c>
      <c r="C211" s="57">
        <v>35606</v>
      </c>
      <c r="D211" s="25"/>
    </row>
    <row r="212" spans="1:4" x14ac:dyDescent="0.25">
      <c r="A212" s="23">
        <v>360880</v>
      </c>
      <c r="B212" s="24" t="s">
        <v>80</v>
      </c>
      <c r="C212" s="57">
        <v>76006</v>
      </c>
      <c r="D212" s="25"/>
    </row>
    <row r="213" spans="1:4" x14ac:dyDescent="0.25">
      <c r="A213" s="23">
        <v>361237</v>
      </c>
      <c r="B213" s="24" t="s">
        <v>74</v>
      </c>
      <c r="C213" s="57">
        <v>29301</v>
      </c>
      <c r="D213" s="25"/>
    </row>
    <row r="214" spans="1:4" x14ac:dyDescent="0.25">
      <c r="A214" s="23">
        <v>361699</v>
      </c>
      <c r="B214" s="24" t="s">
        <v>73</v>
      </c>
      <c r="C214" s="57">
        <v>91302</v>
      </c>
      <c r="D214" s="25"/>
    </row>
    <row r="215" spans="1:4" x14ac:dyDescent="0.25">
      <c r="A215" s="23">
        <v>361768</v>
      </c>
      <c r="B215" s="24" t="s">
        <v>80</v>
      </c>
      <c r="C215" s="57">
        <v>51907</v>
      </c>
      <c r="D215" s="25"/>
    </row>
    <row r="216" spans="1:4" x14ac:dyDescent="0.25">
      <c r="A216" s="23">
        <v>362296</v>
      </c>
      <c r="B216" s="24" t="s">
        <v>80</v>
      </c>
      <c r="C216" s="57">
        <v>70508</v>
      </c>
      <c r="D216" s="25"/>
    </row>
    <row r="217" spans="1:4" x14ac:dyDescent="0.25">
      <c r="A217" s="23">
        <v>369191</v>
      </c>
      <c r="B217" s="24" t="s">
        <v>77</v>
      </c>
      <c r="C217" s="57">
        <v>24101</v>
      </c>
      <c r="D217" s="25"/>
    </row>
    <row r="218" spans="1:4" x14ac:dyDescent="0.25">
      <c r="A218" s="23">
        <v>371397</v>
      </c>
      <c r="B218" s="24" t="s">
        <v>80</v>
      </c>
      <c r="C218" s="57">
        <v>69809</v>
      </c>
      <c r="D218" s="25"/>
    </row>
    <row r="219" spans="1:4" x14ac:dyDescent="0.25">
      <c r="A219" s="23">
        <v>371603</v>
      </c>
      <c r="B219" s="24" t="s">
        <v>73</v>
      </c>
      <c r="C219" s="57">
        <v>66905</v>
      </c>
      <c r="D219" s="25"/>
    </row>
    <row r="220" spans="1:4" x14ac:dyDescent="0.25">
      <c r="A220" s="23">
        <v>371647</v>
      </c>
      <c r="B220" s="24" t="s">
        <v>80</v>
      </c>
      <c r="C220" s="57">
        <v>63309</v>
      </c>
      <c r="D220" s="25"/>
    </row>
    <row r="221" spans="1:4" x14ac:dyDescent="0.25">
      <c r="A221" s="23">
        <v>371774</v>
      </c>
      <c r="B221" s="24" t="s">
        <v>80</v>
      </c>
      <c r="C221" s="57">
        <v>31701</v>
      </c>
      <c r="D221" s="25"/>
    </row>
    <row r="222" spans="1:4" x14ac:dyDescent="0.25">
      <c r="A222" s="23">
        <v>372053</v>
      </c>
      <c r="B222" s="24" t="s">
        <v>80</v>
      </c>
      <c r="C222" s="57">
        <v>74006</v>
      </c>
      <c r="D222" s="25"/>
    </row>
    <row r="223" spans="1:4" x14ac:dyDescent="0.25">
      <c r="A223" s="23">
        <v>372282</v>
      </c>
      <c r="B223" s="24" t="s">
        <v>80</v>
      </c>
      <c r="C223" s="57">
        <v>26808</v>
      </c>
      <c r="D223" s="25"/>
    </row>
    <row r="224" spans="1:4" x14ac:dyDescent="0.25">
      <c r="A224" s="23">
        <v>373839</v>
      </c>
      <c r="B224" s="24" t="s">
        <v>77</v>
      </c>
      <c r="C224" s="57">
        <v>26902</v>
      </c>
      <c r="D224" s="25"/>
    </row>
    <row r="225" spans="1:4" x14ac:dyDescent="0.25">
      <c r="A225" s="23">
        <v>375409</v>
      </c>
      <c r="B225" s="24" t="s">
        <v>80</v>
      </c>
      <c r="C225" s="57">
        <v>36103</v>
      </c>
      <c r="D225" s="25"/>
    </row>
    <row r="226" spans="1:4" x14ac:dyDescent="0.25">
      <c r="A226" s="23">
        <v>377414</v>
      </c>
      <c r="B226" s="24" t="s">
        <v>80</v>
      </c>
      <c r="C226" s="57">
        <v>75906</v>
      </c>
      <c r="D226" s="25"/>
    </row>
    <row r="227" spans="1:4" x14ac:dyDescent="0.25">
      <c r="A227" s="23">
        <v>380130</v>
      </c>
      <c r="B227" s="24" t="s">
        <v>77</v>
      </c>
      <c r="C227" s="57">
        <v>21401</v>
      </c>
      <c r="D227" s="25"/>
    </row>
    <row r="228" spans="1:4" x14ac:dyDescent="0.25">
      <c r="A228" s="23">
        <v>381449</v>
      </c>
      <c r="B228" s="24" t="s">
        <v>73</v>
      </c>
      <c r="C228" s="57">
        <v>28507</v>
      </c>
      <c r="D228" s="25"/>
    </row>
    <row r="229" spans="1:4" x14ac:dyDescent="0.25">
      <c r="A229" s="23">
        <v>383246</v>
      </c>
      <c r="B229" s="24" t="s">
        <v>74</v>
      </c>
      <c r="C229" s="57">
        <v>49905</v>
      </c>
      <c r="D229" s="25"/>
    </row>
    <row r="230" spans="1:4" x14ac:dyDescent="0.25">
      <c r="A230" s="23">
        <v>390137</v>
      </c>
      <c r="B230" s="24" t="s">
        <v>80</v>
      </c>
      <c r="C230" s="57">
        <v>40304</v>
      </c>
      <c r="D230" s="25"/>
    </row>
    <row r="231" spans="1:4" x14ac:dyDescent="0.25">
      <c r="A231" s="23">
        <v>396524</v>
      </c>
      <c r="B231" s="24" t="s">
        <v>80</v>
      </c>
      <c r="C231" s="57">
        <v>84905</v>
      </c>
      <c r="D231" s="25"/>
    </row>
    <row r="232" spans="1:4" x14ac:dyDescent="0.25">
      <c r="A232" s="23">
        <v>397407</v>
      </c>
      <c r="B232" s="24" t="s">
        <v>80</v>
      </c>
      <c r="C232" s="57">
        <v>36102</v>
      </c>
      <c r="D232" s="25"/>
    </row>
    <row r="233" spans="1:4" x14ac:dyDescent="0.25">
      <c r="A233" s="23">
        <v>397757</v>
      </c>
      <c r="B233" s="24" t="s">
        <v>80</v>
      </c>
      <c r="C233" s="57">
        <v>46009</v>
      </c>
      <c r="D233" s="25"/>
    </row>
    <row r="234" spans="1:4" x14ac:dyDescent="0.25">
      <c r="A234" s="23">
        <v>399304</v>
      </c>
      <c r="B234" s="24" t="s">
        <v>77</v>
      </c>
      <c r="C234" s="57">
        <v>25008</v>
      </c>
      <c r="D234" s="25"/>
    </row>
    <row r="235" spans="1:4" x14ac:dyDescent="0.25">
      <c r="A235" s="23">
        <v>400169</v>
      </c>
      <c r="B235" s="24" t="s">
        <v>74</v>
      </c>
      <c r="C235" s="57">
        <v>27504</v>
      </c>
      <c r="D235" s="25"/>
    </row>
    <row r="236" spans="1:4" x14ac:dyDescent="0.25">
      <c r="A236" s="23">
        <v>400280</v>
      </c>
      <c r="B236" s="24" t="s">
        <v>80</v>
      </c>
      <c r="C236" s="57">
        <v>60904</v>
      </c>
      <c r="D236" s="25"/>
    </row>
    <row r="237" spans="1:4" x14ac:dyDescent="0.25">
      <c r="A237" s="23">
        <v>403146</v>
      </c>
      <c r="B237" s="24" t="s">
        <v>80</v>
      </c>
      <c r="C237" s="57">
        <v>50803</v>
      </c>
      <c r="D237" s="25"/>
    </row>
    <row r="238" spans="1:4" x14ac:dyDescent="0.25">
      <c r="A238" s="23">
        <v>403998</v>
      </c>
      <c r="B238" s="24" t="s">
        <v>80</v>
      </c>
      <c r="C238" s="57">
        <v>64705</v>
      </c>
      <c r="D238" s="25"/>
    </row>
    <row r="239" spans="1:4" x14ac:dyDescent="0.25">
      <c r="A239" s="23">
        <v>405089</v>
      </c>
      <c r="B239" s="24" t="s">
        <v>80</v>
      </c>
      <c r="C239" s="57">
        <v>71307</v>
      </c>
      <c r="D239" s="25"/>
    </row>
    <row r="240" spans="1:4" x14ac:dyDescent="0.25">
      <c r="A240" s="23">
        <v>408044</v>
      </c>
      <c r="B240" s="24" t="s">
        <v>77</v>
      </c>
      <c r="C240" s="57">
        <v>23101</v>
      </c>
      <c r="D240" s="25"/>
    </row>
    <row r="241" spans="1:4" x14ac:dyDescent="0.25">
      <c r="A241" s="23">
        <v>413207</v>
      </c>
      <c r="B241" s="24" t="s">
        <v>80</v>
      </c>
      <c r="C241" s="57">
        <v>74608</v>
      </c>
      <c r="D241" s="25"/>
    </row>
    <row r="242" spans="1:4" x14ac:dyDescent="0.25">
      <c r="A242" s="23">
        <v>414610</v>
      </c>
      <c r="B242" s="24" t="s">
        <v>80</v>
      </c>
      <c r="C242" s="57">
        <v>61907</v>
      </c>
      <c r="D242" s="25"/>
    </row>
    <row r="243" spans="1:4" x14ac:dyDescent="0.25">
      <c r="A243" s="23">
        <v>416918</v>
      </c>
      <c r="B243" s="24" t="s">
        <v>74</v>
      </c>
      <c r="C243" s="57">
        <v>48606</v>
      </c>
      <c r="D243" s="25"/>
    </row>
    <row r="244" spans="1:4" x14ac:dyDescent="0.25">
      <c r="A244" s="23">
        <v>417654</v>
      </c>
      <c r="B244" s="24" t="s">
        <v>73</v>
      </c>
      <c r="C244" s="57">
        <v>71008</v>
      </c>
      <c r="D244" s="25"/>
    </row>
    <row r="245" spans="1:4" x14ac:dyDescent="0.25">
      <c r="A245" s="23">
        <v>422448</v>
      </c>
      <c r="B245" s="24" t="s">
        <v>74</v>
      </c>
      <c r="C245" s="57">
        <v>48904</v>
      </c>
      <c r="D245" s="25"/>
    </row>
    <row r="246" spans="1:4" x14ac:dyDescent="0.25">
      <c r="A246" s="23">
        <v>422967</v>
      </c>
      <c r="B246" s="24" t="s">
        <v>80</v>
      </c>
      <c r="C246" s="57">
        <v>74503</v>
      </c>
      <c r="D246" s="25"/>
    </row>
    <row r="247" spans="1:4" x14ac:dyDescent="0.25">
      <c r="A247" s="23">
        <v>423012</v>
      </c>
      <c r="B247" s="24" t="s">
        <v>80</v>
      </c>
      <c r="C247" s="57">
        <v>40205</v>
      </c>
      <c r="D247" s="25"/>
    </row>
    <row r="248" spans="1:4" x14ac:dyDescent="0.25">
      <c r="A248" s="23">
        <v>423902</v>
      </c>
      <c r="B248" s="24" t="s">
        <v>80</v>
      </c>
      <c r="C248" s="57">
        <v>27202</v>
      </c>
      <c r="D248" s="25"/>
    </row>
    <row r="249" spans="1:4" x14ac:dyDescent="0.25">
      <c r="A249" s="23">
        <v>435011</v>
      </c>
      <c r="B249" s="24" t="s">
        <v>80</v>
      </c>
      <c r="C249" s="57">
        <v>50108</v>
      </c>
      <c r="D249" s="25"/>
    </row>
    <row r="250" spans="1:4" x14ac:dyDescent="0.25">
      <c r="A250" s="23">
        <v>436094</v>
      </c>
      <c r="B250" s="24" t="s">
        <v>80</v>
      </c>
      <c r="C250" s="57">
        <v>71805</v>
      </c>
      <c r="D250" s="25"/>
    </row>
    <row r="251" spans="1:4" x14ac:dyDescent="0.25">
      <c r="A251" s="23">
        <v>439816</v>
      </c>
      <c r="B251" s="24" t="s">
        <v>80</v>
      </c>
      <c r="C251" s="57">
        <v>68103</v>
      </c>
      <c r="D251" s="25"/>
    </row>
    <row r="252" spans="1:4" x14ac:dyDescent="0.25">
      <c r="A252" s="23">
        <v>440112</v>
      </c>
      <c r="B252" s="24" t="s">
        <v>80</v>
      </c>
      <c r="C252" s="57">
        <v>74209</v>
      </c>
      <c r="D252" s="25"/>
    </row>
    <row r="253" spans="1:4" x14ac:dyDescent="0.25">
      <c r="A253" s="23">
        <v>440173</v>
      </c>
      <c r="B253" s="24" t="s">
        <v>77</v>
      </c>
      <c r="C253" s="57">
        <v>22503</v>
      </c>
      <c r="D253" s="25"/>
    </row>
    <row r="254" spans="1:4" x14ac:dyDescent="0.25">
      <c r="A254" s="23">
        <v>440797</v>
      </c>
      <c r="B254" s="24" t="s">
        <v>80</v>
      </c>
      <c r="C254" s="57">
        <v>83404</v>
      </c>
      <c r="D254" s="25"/>
    </row>
    <row r="255" spans="1:4" x14ac:dyDescent="0.25">
      <c r="A255" s="23">
        <v>441444</v>
      </c>
      <c r="B255" s="24" t="s">
        <v>80</v>
      </c>
      <c r="C255" s="57">
        <v>63809</v>
      </c>
      <c r="D255" s="25"/>
    </row>
    <row r="256" spans="1:4" x14ac:dyDescent="0.25">
      <c r="A256" s="23">
        <v>443683</v>
      </c>
      <c r="B256" s="24" t="s">
        <v>73</v>
      </c>
      <c r="C256" s="57">
        <v>30808</v>
      </c>
      <c r="D256" s="25"/>
    </row>
    <row r="257" spans="1:4" x14ac:dyDescent="0.25">
      <c r="A257" s="23">
        <v>446222</v>
      </c>
      <c r="B257" s="24" t="s">
        <v>80</v>
      </c>
      <c r="C257" s="57">
        <v>37802</v>
      </c>
      <c r="D257" s="25"/>
    </row>
    <row r="258" spans="1:4" x14ac:dyDescent="0.25">
      <c r="A258" s="23">
        <v>446277</v>
      </c>
      <c r="B258" s="24" t="s">
        <v>80</v>
      </c>
      <c r="C258" s="57">
        <v>87806</v>
      </c>
      <c r="D258" s="25"/>
    </row>
    <row r="259" spans="1:4" x14ac:dyDescent="0.25">
      <c r="A259" s="23">
        <v>447456</v>
      </c>
      <c r="B259" s="24" t="s">
        <v>80</v>
      </c>
      <c r="C259" s="57">
        <v>68905</v>
      </c>
      <c r="D259" s="25"/>
    </row>
    <row r="260" spans="1:4" x14ac:dyDescent="0.25">
      <c r="A260" s="23">
        <v>448230</v>
      </c>
      <c r="B260" s="24" t="s">
        <v>74</v>
      </c>
      <c r="C260" s="57">
        <v>28405</v>
      </c>
      <c r="D260" s="25"/>
    </row>
    <row r="261" spans="1:4" x14ac:dyDescent="0.25">
      <c r="A261" s="23">
        <v>448700</v>
      </c>
      <c r="B261" s="24" t="s">
        <v>77</v>
      </c>
      <c r="C261" s="57">
        <v>27205</v>
      </c>
      <c r="D261" s="25"/>
    </row>
    <row r="262" spans="1:4" x14ac:dyDescent="0.25">
      <c r="A262" s="23">
        <v>456773</v>
      </c>
      <c r="B262" s="24" t="s">
        <v>73</v>
      </c>
      <c r="C262" s="57">
        <v>58001</v>
      </c>
      <c r="D262" s="25"/>
    </row>
    <row r="263" spans="1:4" x14ac:dyDescent="0.25">
      <c r="A263" s="23">
        <v>458989</v>
      </c>
      <c r="B263" s="24" t="s">
        <v>80</v>
      </c>
      <c r="C263" s="57">
        <v>25509</v>
      </c>
      <c r="D263" s="25"/>
    </row>
    <row r="264" spans="1:4" x14ac:dyDescent="0.25">
      <c r="A264" s="23">
        <v>459303</v>
      </c>
      <c r="B264" s="24" t="s">
        <v>73</v>
      </c>
      <c r="C264" s="57">
        <v>52008</v>
      </c>
      <c r="D264" s="25"/>
    </row>
    <row r="265" spans="1:4" x14ac:dyDescent="0.25">
      <c r="A265" s="23">
        <v>459542</v>
      </c>
      <c r="B265" s="24" t="s">
        <v>77</v>
      </c>
      <c r="C265" s="57">
        <v>35605</v>
      </c>
      <c r="D265" s="25"/>
    </row>
    <row r="266" spans="1:4" x14ac:dyDescent="0.25">
      <c r="A266" s="23">
        <v>460325</v>
      </c>
      <c r="B266" s="24" t="s">
        <v>80</v>
      </c>
      <c r="C266" s="57">
        <v>41502</v>
      </c>
      <c r="D266" s="25"/>
    </row>
    <row r="267" spans="1:4" x14ac:dyDescent="0.25">
      <c r="A267" s="23">
        <v>461329</v>
      </c>
      <c r="B267" s="24" t="s">
        <v>80</v>
      </c>
      <c r="C267" s="57">
        <v>75506</v>
      </c>
      <c r="D267" s="25"/>
    </row>
    <row r="268" spans="1:4" x14ac:dyDescent="0.25">
      <c r="A268" s="23">
        <v>463936</v>
      </c>
      <c r="B268" s="24" t="s">
        <v>80</v>
      </c>
      <c r="C268" s="57">
        <v>80309</v>
      </c>
      <c r="D268" s="25"/>
    </row>
    <row r="269" spans="1:4" x14ac:dyDescent="0.25">
      <c r="A269" s="23">
        <v>464438</v>
      </c>
      <c r="B269" s="24" t="s">
        <v>73</v>
      </c>
      <c r="C269" s="57">
        <v>53302</v>
      </c>
      <c r="D269" s="25"/>
    </row>
    <row r="270" spans="1:4" x14ac:dyDescent="0.25">
      <c r="A270" s="23">
        <v>464626</v>
      </c>
      <c r="B270" s="24" t="s">
        <v>80</v>
      </c>
      <c r="C270" s="57">
        <v>38008</v>
      </c>
      <c r="D270" s="25"/>
    </row>
    <row r="271" spans="1:4" x14ac:dyDescent="0.25">
      <c r="A271" s="23">
        <v>464720</v>
      </c>
      <c r="B271" s="24" t="s">
        <v>73</v>
      </c>
      <c r="C271" s="57">
        <v>65808</v>
      </c>
      <c r="D271" s="25"/>
    </row>
    <row r="272" spans="1:4" x14ac:dyDescent="0.25">
      <c r="A272" s="23">
        <v>465035</v>
      </c>
      <c r="B272" s="24" t="s">
        <v>80</v>
      </c>
      <c r="C272" s="57">
        <v>65701</v>
      </c>
      <c r="D272" s="25"/>
    </row>
    <row r="273" spans="1:4" x14ac:dyDescent="0.25">
      <c r="A273" s="23">
        <v>467259</v>
      </c>
      <c r="B273" s="24" t="s">
        <v>73</v>
      </c>
      <c r="C273" s="57">
        <v>88701</v>
      </c>
      <c r="D273" s="25"/>
    </row>
    <row r="274" spans="1:4" x14ac:dyDescent="0.25">
      <c r="A274" s="23">
        <v>467773</v>
      </c>
      <c r="B274" s="24" t="s">
        <v>73</v>
      </c>
      <c r="C274" s="57">
        <v>75002</v>
      </c>
      <c r="D274" s="25"/>
    </row>
    <row r="275" spans="1:4" x14ac:dyDescent="0.25">
      <c r="A275" s="23">
        <v>467801</v>
      </c>
      <c r="B275" s="24" t="s">
        <v>74</v>
      </c>
      <c r="C275" s="57">
        <v>31508</v>
      </c>
      <c r="D275" s="25"/>
    </row>
    <row r="276" spans="1:4" x14ac:dyDescent="0.25">
      <c r="A276" s="23">
        <v>470473</v>
      </c>
      <c r="B276" s="24" t="s">
        <v>80</v>
      </c>
      <c r="C276" s="57">
        <v>56702</v>
      </c>
      <c r="D276" s="25"/>
    </row>
    <row r="277" spans="1:4" x14ac:dyDescent="0.25">
      <c r="A277" s="23">
        <v>470633</v>
      </c>
      <c r="B277" s="24" t="s">
        <v>73</v>
      </c>
      <c r="C277" s="57">
        <v>89104</v>
      </c>
      <c r="D277" s="25"/>
    </row>
    <row r="278" spans="1:4" x14ac:dyDescent="0.25">
      <c r="A278" s="23">
        <v>471939</v>
      </c>
      <c r="B278" s="24" t="s">
        <v>73</v>
      </c>
      <c r="C278" s="57">
        <v>69107</v>
      </c>
      <c r="D278" s="25"/>
    </row>
    <row r="279" spans="1:4" x14ac:dyDescent="0.25">
      <c r="A279" s="23">
        <v>472819</v>
      </c>
      <c r="B279" s="24" t="s">
        <v>77</v>
      </c>
      <c r="C279" s="57">
        <v>18102</v>
      </c>
      <c r="D279" s="25"/>
    </row>
    <row r="280" spans="1:4" x14ac:dyDescent="0.25">
      <c r="A280" s="23">
        <v>473424</v>
      </c>
      <c r="B280" s="24" t="s">
        <v>77</v>
      </c>
      <c r="C280" s="57">
        <v>43110</v>
      </c>
      <c r="D280" s="25"/>
    </row>
    <row r="281" spans="1:4" x14ac:dyDescent="0.25">
      <c r="A281" s="23">
        <v>474714</v>
      </c>
      <c r="B281" s="24" t="s">
        <v>80</v>
      </c>
      <c r="C281" s="57">
        <v>81508</v>
      </c>
      <c r="D281" s="25"/>
    </row>
    <row r="282" spans="1:4" x14ac:dyDescent="0.25">
      <c r="A282" s="23">
        <v>475280</v>
      </c>
      <c r="B282" s="24" t="s">
        <v>73</v>
      </c>
      <c r="C282" s="57">
        <v>66609</v>
      </c>
      <c r="D282" s="25"/>
    </row>
    <row r="283" spans="1:4" x14ac:dyDescent="0.25">
      <c r="A283" s="23">
        <v>480062</v>
      </c>
      <c r="B283" s="24" t="s">
        <v>77</v>
      </c>
      <c r="C283" s="57">
        <v>39301</v>
      </c>
      <c r="D283" s="25"/>
    </row>
    <row r="284" spans="1:4" x14ac:dyDescent="0.25">
      <c r="A284" s="23">
        <v>481027</v>
      </c>
      <c r="B284" s="24" t="s">
        <v>73</v>
      </c>
      <c r="C284" s="57">
        <v>68609</v>
      </c>
      <c r="D284" s="25"/>
    </row>
    <row r="285" spans="1:4" x14ac:dyDescent="0.25">
      <c r="A285" s="23">
        <v>481695</v>
      </c>
      <c r="B285" s="24" t="s">
        <v>80</v>
      </c>
      <c r="C285" s="57">
        <v>34403</v>
      </c>
      <c r="D285" s="25"/>
    </row>
    <row r="286" spans="1:4" x14ac:dyDescent="0.25">
      <c r="A286" s="23">
        <v>482179</v>
      </c>
      <c r="B286" s="24" t="s">
        <v>73</v>
      </c>
      <c r="C286" s="57">
        <v>69204</v>
      </c>
      <c r="D286" s="25"/>
    </row>
    <row r="287" spans="1:4" x14ac:dyDescent="0.25">
      <c r="A287" s="23">
        <v>482395</v>
      </c>
      <c r="B287" s="24" t="s">
        <v>80</v>
      </c>
      <c r="C287" s="57">
        <v>28302</v>
      </c>
      <c r="D287" s="25"/>
    </row>
    <row r="288" spans="1:4" x14ac:dyDescent="0.25">
      <c r="A288" s="23">
        <v>482969</v>
      </c>
      <c r="B288" s="24" t="s">
        <v>80</v>
      </c>
      <c r="C288" s="57">
        <v>57003</v>
      </c>
      <c r="D288" s="25"/>
    </row>
    <row r="289" spans="1:4" x14ac:dyDescent="0.25">
      <c r="A289" s="23">
        <v>483935</v>
      </c>
      <c r="B289" s="24" t="s">
        <v>80</v>
      </c>
      <c r="C289" s="57">
        <v>80302</v>
      </c>
      <c r="D289" s="25"/>
    </row>
    <row r="290" spans="1:4" x14ac:dyDescent="0.25">
      <c r="A290" s="23">
        <v>486459</v>
      </c>
      <c r="B290" s="24" t="s">
        <v>73</v>
      </c>
      <c r="C290" s="57">
        <v>45001</v>
      </c>
      <c r="D290" s="25"/>
    </row>
    <row r="291" spans="1:4" x14ac:dyDescent="0.25">
      <c r="A291" s="23">
        <v>486739</v>
      </c>
      <c r="B291" s="24" t="s">
        <v>73</v>
      </c>
      <c r="C291" s="57">
        <v>25507</v>
      </c>
      <c r="D291" s="25"/>
    </row>
    <row r="292" spans="1:4" x14ac:dyDescent="0.25">
      <c r="A292" s="23">
        <v>487518</v>
      </c>
      <c r="B292" s="24" t="s">
        <v>80</v>
      </c>
      <c r="C292" s="57">
        <v>51008</v>
      </c>
      <c r="D292" s="25"/>
    </row>
    <row r="293" spans="1:4" x14ac:dyDescent="0.25">
      <c r="A293" s="23">
        <v>493132</v>
      </c>
      <c r="B293" s="24" t="s">
        <v>80</v>
      </c>
      <c r="C293" s="57">
        <v>39405</v>
      </c>
      <c r="D293" s="25"/>
    </row>
    <row r="294" spans="1:4" x14ac:dyDescent="0.25">
      <c r="A294" s="23">
        <v>493312</v>
      </c>
      <c r="B294" s="24" t="s">
        <v>73</v>
      </c>
      <c r="C294" s="57">
        <v>27602</v>
      </c>
      <c r="D294" s="25"/>
    </row>
    <row r="295" spans="1:4" x14ac:dyDescent="0.25">
      <c r="A295" s="23">
        <v>493531</v>
      </c>
      <c r="B295" s="24" t="s">
        <v>80</v>
      </c>
      <c r="C295" s="57">
        <v>80206</v>
      </c>
      <c r="D295" s="25"/>
    </row>
    <row r="296" spans="1:4" x14ac:dyDescent="0.25">
      <c r="A296" s="23">
        <v>494315</v>
      </c>
      <c r="B296" s="24" t="s">
        <v>73</v>
      </c>
      <c r="C296" s="57">
        <v>88006</v>
      </c>
      <c r="D296" s="25"/>
    </row>
    <row r="297" spans="1:4" x14ac:dyDescent="0.25">
      <c r="A297" s="23">
        <v>495751</v>
      </c>
      <c r="B297" s="24" t="s">
        <v>80</v>
      </c>
      <c r="C297" s="57">
        <v>26207</v>
      </c>
      <c r="D297" s="25"/>
    </row>
    <row r="298" spans="1:4" x14ac:dyDescent="0.25">
      <c r="A298" s="23">
        <v>496812</v>
      </c>
      <c r="B298" s="24" t="s">
        <v>80</v>
      </c>
      <c r="C298" s="57">
        <v>53103</v>
      </c>
      <c r="D298" s="25"/>
    </row>
    <row r="299" spans="1:4" x14ac:dyDescent="0.25">
      <c r="A299" s="23">
        <v>498592</v>
      </c>
      <c r="B299" s="24" t="s">
        <v>73</v>
      </c>
      <c r="C299" s="57">
        <v>34703</v>
      </c>
      <c r="D299" s="25"/>
    </row>
    <row r="300" spans="1:4" x14ac:dyDescent="0.25">
      <c r="A300" s="23">
        <v>500038</v>
      </c>
      <c r="B300" s="24" t="s">
        <v>73</v>
      </c>
      <c r="C300" s="57">
        <v>38103</v>
      </c>
      <c r="D300" s="25"/>
    </row>
    <row r="301" spans="1:4" x14ac:dyDescent="0.25">
      <c r="A301" s="23">
        <v>500570</v>
      </c>
      <c r="B301" s="24" t="s">
        <v>80</v>
      </c>
      <c r="C301" s="57">
        <v>57308</v>
      </c>
      <c r="D301" s="25"/>
    </row>
    <row r="302" spans="1:4" x14ac:dyDescent="0.25">
      <c r="A302" s="23">
        <v>503399</v>
      </c>
      <c r="B302" s="24" t="s">
        <v>80</v>
      </c>
      <c r="C302" s="57">
        <v>77707</v>
      </c>
      <c r="D302" s="25"/>
    </row>
    <row r="303" spans="1:4" x14ac:dyDescent="0.25">
      <c r="A303" s="23">
        <v>503987</v>
      </c>
      <c r="B303" s="24" t="s">
        <v>73</v>
      </c>
      <c r="C303" s="57">
        <v>47304</v>
      </c>
      <c r="D303" s="25"/>
    </row>
    <row r="304" spans="1:4" x14ac:dyDescent="0.25">
      <c r="A304" s="23">
        <v>504668</v>
      </c>
      <c r="B304" s="24" t="s">
        <v>73</v>
      </c>
      <c r="C304" s="57">
        <v>45805</v>
      </c>
      <c r="D304" s="25"/>
    </row>
    <row r="305" spans="1:4" x14ac:dyDescent="0.25">
      <c r="A305" s="23">
        <v>505286</v>
      </c>
      <c r="B305" s="24" t="s">
        <v>80</v>
      </c>
      <c r="C305" s="57">
        <v>79403</v>
      </c>
      <c r="D305" s="25"/>
    </row>
    <row r="306" spans="1:4" x14ac:dyDescent="0.25">
      <c r="A306" s="23">
        <v>505603</v>
      </c>
      <c r="B306" s="24" t="s">
        <v>80</v>
      </c>
      <c r="C306" s="57">
        <v>28701</v>
      </c>
      <c r="D306" s="25"/>
    </row>
    <row r="307" spans="1:4" x14ac:dyDescent="0.25">
      <c r="A307" s="23">
        <v>505892</v>
      </c>
      <c r="B307" s="24" t="s">
        <v>73</v>
      </c>
      <c r="C307" s="57">
        <v>90303</v>
      </c>
      <c r="D307" s="25"/>
    </row>
    <row r="308" spans="1:4" x14ac:dyDescent="0.25">
      <c r="A308" s="23">
        <v>508414</v>
      </c>
      <c r="B308" s="24" t="s">
        <v>80</v>
      </c>
      <c r="C308" s="57">
        <v>38101</v>
      </c>
      <c r="D308" s="25"/>
    </row>
    <row r="309" spans="1:4" x14ac:dyDescent="0.25">
      <c r="A309" s="23">
        <v>509868</v>
      </c>
      <c r="B309" s="24" t="s">
        <v>80</v>
      </c>
      <c r="C309" s="57">
        <v>34407</v>
      </c>
      <c r="D309" s="25"/>
    </row>
    <row r="310" spans="1:4" x14ac:dyDescent="0.25">
      <c r="A310" s="23">
        <v>510180</v>
      </c>
      <c r="B310" s="24" t="s">
        <v>74</v>
      </c>
      <c r="C310" s="57">
        <v>30202</v>
      </c>
      <c r="D310" s="25"/>
    </row>
    <row r="311" spans="1:4" x14ac:dyDescent="0.25">
      <c r="A311" s="23">
        <v>510861</v>
      </c>
      <c r="B311" s="24" t="s">
        <v>80</v>
      </c>
      <c r="C311" s="57">
        <v>85208</v>
      </c>
      <c r="D311" s="25"/>
    </row>
    <row r="312" spans="1:4" x14ac:dyDescent="0.25">
      <c r="A312" s="23">
        <v>512252</v>
      </c>
      <c r="B312" s="24" t="s">
        <v>80</v>
      </c>
      <c r="C312" s="57">
        <v>25804</v>
      </c>
      <c r="D312" s="25"/>
    </row>
    <row r="313" spans="1:4" x14ac:dyDescent="0.25">
      <c r="A313" s="23">
        <v>512444</v>
      </c>
      <c r="B313" s="24" t="s">
        <v>80</v>
      </c>
      <c r="C313" s="57">
        <v>69302</v>
      </c>
      <c r="D313" s="25"/>
    </row>
    <row r="314" spans="1:4" x14ac:dyDescent="0.25">
      <c r="A314" s="23">
        <v>513576</v>
      </c>
      <c r="B314" s="24" t="s">
        <v>74</v>
      </c>
      <c r="C314" s="57">
        <v>51208</v>
      </c>
      <c r="D314" s="25"/>
    </row>
    <row r="315" spans="1:4" x14ac:dyDescent="0.25">
      <c r="A315" s="23">
        <v>514046</v>
      </c>
      <c r="B315" s="24" t="s">
        <v>80</v>
      </c>
      <c r="C315" s="57">
        <v>48708</v>
      </c>
      <c r="D315" s="25"/>
    </row>
    <row r="316" spans="1:4" x14ac:dyDescent="0.25">
      <c r="A316" s="23">
        <v>516115</v>
      </c>
      <c r="B316" s="24" t="s">
        <v>73</v>
      </c>
      <c r="C316" s="57">
        <v>89807</v>
      </c>
      <c r="D316" s="25"/>
    </row>
    <row r="317" spans="1:4" x14ac:dyDescent="0.25">
      <c r="A317" s="23">
        <v>517869</v>
      </c>
      <c r="B317" s="24" t="s">
        <v>73</v>
      </c>
      <c r="C317" s="57">
        <v>44708</v>
      </c>
      <c r="D317" s="25"/>
    </row>
    <row r="318" spans="1:4" x14ac:dyDescent="0.25">
      <c r="A318" s="23">
        <v>518666</v>
      </c>
      <c r="B318" s="24" t="s">
        <v>80</v>
      </c>
      <c r="C318" s="57">
        <v>32905</v>
      </c>
      <c r="D318" s="25"/>
    </row>
    <row r="319" spans="1:4" x14ac:dyDescent="0.25">
      <c r="A319" s="23">
        <v>519380</v>
      </c>
      <c r="B319" s="24" t="s">
        <v>80</v>
      </c>
      <c r="C319" s="57">
        <v>25806</v>
      </c>
      <c r="D319" s="25"/>
    </row>
    <row r="320" spans="1:4" x14ac:dyDescent="0.25">
      <c r="A320" s="23">
        <v>519402</v>
      </c>
      <c r="B320" s="24" t="s">
        <v>73</v>
      </c>
      <c r="C320" s="57">
        <v>71906</v>
      </c>
      <c r="D320" s="25"/>
    </row>
    <row r="321" spans="1:4" x14ac:dyDescent="0.25">
      <c r="A321" s="23">
        <v>520409</v>
      </c>
      <c r="B321" s="24" t="s">
        <v>73</v>
      </c>
      <c r="C321" s="57">
        <v>79406</v>
      </c>
      <c r="D321" s="25"/>
    </row>
    <row r="322" spans="1:4" x14ac:dyDescent="0.25">
      <c r="A322" s="23">
        <v>522192</v>
      </c>
      <c r="B322" s="24" t="s">
        <v>80</v>
      </c>
      <c r="C322" s="57">
        <v>25405</v>
      </c>
      <c r="D322" s="25"/>
    </row>
    <row r="323" spans="1:4" x14ac:dyDescent="0.25">
      <c r="A323" s="23">
        <v>523089</v>
      </c>
      <c r="B323" s="24" t="s">
        <v>73</v>
      </c>
      <c r="C323" s="57">
        <v>42203</v>
      </c>
      <c r="D323" s="25"/>
    </row>
    <row r="324" spans="1:4" x14ac:dyDescent="0.25">
      <c r="A324" s="23">
        <v>528718</v>
      </c>
      <c r="B324" s="24" t="s">
        <v>80</v>
      </c>
      <c r="C324" s="57">
        <v>42804</v>
      </c>
      <c r="D324" s="25"/>
    </row>
    <row r="325" spans="1:4" x14ac:dyDescent="0.25">
      <c r="A325" s="23">
        <v>529903</v>
      </c>
      <c r="B325" s="24" t="s">
        <v>73</v>
      </c>
      <c r="C325" s="57">
        <v>79205</v>
      </c>
      <c r="D325" s="25"/>
    </row>
    <row r="326" spans="1:4" x14ac:dyDescent="0.25">
      <c r="A326" s="23">
        <v>532785</v>
      </c>
      <c r="B326" s="24" t="s">
        <v>73</v>
      </c>
      <c r="C326" s="57">
        <v>84407</v>
      </c>
      <c r="D326" s="25"/>
    </row>
    <row r="327" spans="1:4" x14ac:dyDescent="0.25">
      <c r="A327" s="23">
        <v>534987</v>
      </c>
      <c r="B327" s="24" t="s">
        <v>73</v>
      </c>
      <c r="C327" s="57">
        <v>50102</v>
      </c>
      <c r="D327" s="25"/>
    </row>
    <row r="328" spans="1:4" x14ac:dyDescent="0.25">
      <c r="A328" s="23">
        <v>536363</v>
      </c>
      <c r="B328" s="24" t="s">
        <v>80</v>
      </c>
      <c r="C328" s="57">
        <v>65603</v>
      </c>
      <c r="D328" s="25"/>
    </row>
    <row r="329" spans="1:4" x14ac:dyDescent="0.25">
      <c r="A329" s="23">
        <v>537628</v>
      </c>
      <c r="B329" s="24" t="s">
        <v>80</v>
      </c>
      <c r="C329" s="57">
        <v>81105</v>
      </c>
      <c r="D329" s="25"/>
    </row>
    <row r="330" spans="1:4" x14ac:dyDescent="0.25">
      <c r="A330" s="23">
        <v>540548</v>
      </c>
      <c r="B330" s="24" t="s">
        <v>80</v>
      </c>
      <c r="C330" s="57">
        <v>35104</v>
      </c>
      <c r="D330" s="25"/>
    </row>
    <row r="331" spans="1:4" x14ac:dyDescent="0.25">
      <c r="A331" s="23">
        <v>544823</v>
      </c>
      <c r="B331" s="24" t="s">
        <v>73</v>
      </c>
      <c r="C331" s="57">
        <v>29902</v>
      </c>
      <c r="D331" s="25"/>
    </row>
    <row r="332" spans="1:4" x14ac:dyDescent="0.25">
      <c r="A332" s="23">
        <v>546722</v>
      </c>
      <c r="B332" s="24" t="s">
        <v>80</v>
      </c>
      <c r="C332" s="57">
        <v>33806</v>
      </c>
      <c r="D332" s="25"/>
    </row>
    <row r="333" spans="1:4" x14ac:dyDescent="0.25">
      <c r="A333" s="23">
        <v>548390</v>
      </c>
      <c r="B333" s="24" t="s">
        <v>73</v>
      </c>
      <c r="C333" s="57">
        <v>62606</v>
      </c>
      <c r="D333" s="25"/>
    </row>
    <row r="334" spans="1:4" x14ac:dyDescent="0.25">
      <c r="A334" s="23">
        <v>549083</v>
      </c>
      <c r="B334" s="24" t="s">
        <v>73</v>
      </c>
      <c r="C334" s="57">
        <v>55309</v>
      </c>
      <c r="D334" s="25"/>
    </row>
    <row r="335" spans="1:4" x14ac:dyDescent="0.25">
      <c r="A335" s="23">
        <v>552418</v>
      </c>
      <c r="B335" s="24" t="s">
        <v>73</v>
      </c>
      <c r="C335" s="57">
        <v>67003</v>
      </c>
      <c r="D335" s="25"/>
    </row>
    <row r="336" spans="1:4" x14ac:dyDescent="0.25">
      <c r="A336" s="23">
        <v>554003</v>
      </c>
      <c r="B336" s="24" t="s">
        <v>80</v>
      </c>
      <c r="C336" s="57">
        <v>52402</v>
      </c>
      <c r="D336" s="25"/>
    </row>
    <row r="337" spans="1:4" x14ac:dyDescent="0.25">
      <c r="A337" s="23">
        <v>555121</v>
      </c>
      <c r="B337" s="24" t="s">
        <v>73</v>
      </c>
      <c r="C337" s="57">
        <v>60606</v>
      </c>
      <c r="D337" s="25"/>
    </row>
    <row r="338" spans="1:4" x14ac:dyDescent="0.25">
      <c r="A338" s="23">
        <v>557527</v>
      </c>
      <c r="B338" s="24" t="s">
        <v>74</v>
      </c>
      <c r="C338" s="57">
        <v>48805</v>
      </c>
      <c r="D338" s="25"/>
    </row>
    <row r="339" spans="1:4" x14ac:dyDescent="0.25">
      <c r="A339" s="23">
        <v>558465</v>
      </c>
      <c r="B339" s="24" t="s">
        <v>80</v>
      </c>
      <c r="C339" s="57">
        <v>37307</v>
      </c>
      <c r="D339" s="25"/>
    </row>
    <row r="340" spans="1:4" x14ac:dyDescent="0.25">
      <c r="A340" s="23">
        <v>561849</v>
      </c>
      <c r="B340" s="24" t="s">
        <v>80</v>
      </c>
      <c r="C340" s="57">
        <v>65301</v>
      </c>
      <c r="D340" s="25"/>
    </row>
    <row r="341" spans="1:4" x14ac:dyDescent="0.25">
      <c r="A341" s="23">
        <v>562599</v>
      </c>
      <c r="B341" s="24" t="s">
        <v>74</v>
      </c>
      <c r="C341" s="57">
        <v>17704</v>
      </c>
      <c r="D341" s="25"/>
    </row>
    <row r="342" spans="1:4" x14ac:dyDescent="0.25">
      <c r="A342" s="23">
        <v>565730</v>
      </c>
      <c r="B342" s="24" t="s">
        <v>74</v>
      </c>
      <c r="C342" s="57">
        <v>42009</v>
      </c>
      <c r="D342" s="25"/>
    </row>
    <row r="343" spans="1:4" x14ac:dyDescent="0.25">
      <c r="A343" s="23">
        <v>566588</v>
      </c>
      <c r="B343" s="24" t="s">
        <v>77</v>
      </c>
      <c r="C343" s="57">
        <v>38607</v>
      </c>
      <c r="D343" s="25"/>
    </row>
    <row r="344" spans="1:4" x14ac:dyDescent="0.25">
      <c r="A344" s="23">
        <v>568042</v>
      </c>
      <c r="B344" s="24" t="s">
        <v>80</v>
      </c>
      <c r="C344" s="57">
        <v>34205</v>
      </c>
      <c r="D344" s="25"/>
    </row>
    <row r="345" spans="1:4" x14ac:dyDescent="0.25">
      <c r="A345" s="23">
        <v>569854</v>
      </c>
      <c r="B345" s="24" t="s">
        <v>80</v>
      </c>
      <c r="C345" s="57">
        <v>27307</v>
      </c>
      <c r="D345" s="25"/>
    </row>
    <row r="346" spans="1:4" x14ac:dyDescent="0.25">
      <c r="A346" s="23">
        <v>573371</v>
      </c>
      <c r="B346" s="24" t="s">
        <v>80</v>
      </c>
      <c r="C346" s="57">
        <v>80501</v>
      </c>
      <c r="D346" s="25"/>
    </row>
    <row r="347" spans="1:4" x14ac:dyDescent="0.25">
      <c r="A347" s="23">
        <v>573550</v>
      </c>
      <c r="B347" s="24" t="s">
        <v>74</v>
      </c>
      <c r="C347" s="57">
        <v>51205</v>
      </c>
      <c r="D347" s="25"/>
    </row>
    <row r="348" spans="1:4" x14ac:dyDescent="0.25">
      <c r="A348" s="23">
        <v>577079</v>
      </c>
      <c r="B348" s="24" t="s">
        <v>80</v>
      </c>
      <c r="C348" s="57">
        <v>37903</v>
      </c>
      <c r="D348" s="25"/>
    </row>
    <row r="349" spans="1:4" x14ac:dyDescent="0.25">
      <c r="A349" s="23">
        <v>577667</v>
      </c>
      <c r="B349" s="24" t="s">
        <v>73</v>
      </c>
      <c r="C349" s="57">
        <v>48303</v>
      </c>
      <c r="D349" s="25"/>
    </row>
    <row r="350" spans="1:4" x14ac:dyDescent="0.25">
      <c r="A350" s="23">
        <v>579440</v>
      </c>
      <c r="B350" s="24" t="s">
        <v>74</v>
      </c>
      <c r="C350" s="57">
        <v>31408</v>
      </c>
      <c r="D350" s="25"/>
    </row>
    <row r="351" spans="1:4" x14ac:dyDescent="0.25">
      <c r="A351" s="23">
        <v>579456</v>
      </c>
      <c r="B351" s="24" t="s">
        <v>73</v>
      </c>
      <c r="C351" s="57">
        <v>57309</v>
      </c>
      <c r="D351" s="25"/>
    </row>
    <row r="352" spans="1:4" x14ac:dyDescent="0.25">
      <c r="A352" s="23">
        <v>581884</v>
      </c>
      <c r="B352" s="24" t="s">
        <v>80</v>
      </c>
      <c r="C352" s="57">
        <v>36803</v>
      </c>
      <c r="D352" s="25"/>
    </row>
    <row r="353" spans="1:4" x14ac:dyDescent="0.25">
      <c r="A353" s="23">
        <v>582363</v>
      </c>
      <c r="B353" s="24" t="s">
        <v>73</v>
      </c>
      <c r="C353" s="57">
        <v>89304</v>
      </c>
      <c r="D353" s="25"/>
    </row>
    <row r="354" spans="1:4" x14ac:dyDescent="0.25">
      <c r="A354" s="23">
        <v>582506</v>
      </c>
      <c r="B354" s="24" t="s">
        <v>74</v>
      </c>
      <c r="C354" s="57">
        <v>42007</v>
      </c>
      <c r="D354" s="25"/>
    </row>
    <row r="355" spans="1:4" x14ac:dyDescent="0.25">
      <c r="A355" s="23">
        <v>582632</v>
      </c>
      <c r="B355" s="24" t="s">
        <v>80</v>
      </c>
      <c r="C355" s="57">
        <v>47809</v>
      </c>
      <c r="D355" s="25"/>
    </row>
    <row r="356" spans="1:4" x14ac:dyDescent="0.25">
      <c r="A356" s="23">
        <v>583543</v>
      </c>
      <c r="B356" s="24" t="s">
        <v>80</v>
      </c>
      <c r="C356" s="57">
        <v>46703</v>
      </c>
      <c r="D356" s="25"/>
    </row>
    <row r="357" spans="1:4" x14ac:dyDescent="0.25">
      <c r="A357" s="23">
        <v>584524</v>
      </c>
      <c r="B357" s="24" t="s">
        <v>77</v>
      </c>
      <c r="C357" s="57">
        <v>37806</v>
      </c>
      <c r="D357" s="25"/>
    </row>
    <row r="358" spans="1:4" x14ac:dyDescent="0.25">
      <c r="A358" s="23">
        <v>584656</v>
      </c>
      <c r="B358" s="24" t="s">
        <v>80</v>
      </c>
      <c r="C358" s="57">
        <v>71907</v>
      </c>
      <c r="D358" s="25"/>
    </row>
    <row r="359" spans="1:4" x14ac:dyDescent="0.25">
      <c r="A359" s="23">
        <v>589334</v>
      </c>
      <c r="B359" s="24" t="s">
        <v>80</v>
      </c>
      <c r="C359" s="57">
        <v>69402</v>
      </c>
      <c r="D359" s="25"/>
    </row>
    <row r="360" spans="1:4" x14ac:dyDescent="0.25">
      <c r="A360" s="23">
        <v>589731</v>
      </c>
      <c r="B360" s="24" t="s">
        <v>73</v>
      </c>
      <c r="C360" s="57">
        <v>90504</v>
      </c>
      <c r="D360" s="25"/>
    </row>
    <row r="361" spans="1:4" x14ac:dyDescent="0.25">
      <c r="A361" s="23">
        <v>590054</v>
      </c>
      <c r="B361" s="24" t="s">
        <v>74</v>
      </c>
      <c r="C361" s="57">
        <v>23106</v>
      </c>
      <c r="D361" s="25"/>
    </row>
    <row r="362" spans="1:4" x14ac:dyDescent="0.25">
      <c r="A362" s="23">
        <v>591251</v>
      </c>
      <c r="B362" s="24" t="s">
        <v>80</v>
      </c>
      <c r="C362" s="57">
        <v>62805</v>
      </c>
      <c r="D362" s="25"/>
    </row>
    <row r="363" spans="1:4" x14ac:dyDescent="0.25">
      <c r="A363" s="23">
        <v>592325</v>
      </c>
      <c r="B363" s="24" t="s">
        <v>73</v>
      </c>
      <c r="C363" s="57">
        <v>82601</v>
      </c>
      <c r="D363" s="25"/>
    </row>
    <row r="364" spans="1:4" x14ac:dyDescent="0.25">
      <c r="A364" s="23">
        <v>595231</v>
      </c>
      <c r="B364" s="24" t="s">
        <v>73</v>
      </c>
      <c r="C364" s="57">
        <v>88507</v>
      </c>
      <c r="D364" s="25"/>
    </row>
    <row r="365" spans="1:4" x14ac:dyDescent="0.25">
      <c r="A365" s="23">
        <v>595448</v>
      </c>
      <c r="B365" s="24" t="s">
        <v>73</v>
      </c>
      <c r="C365" s="57">
        <v>77201</v>
      </c>
      <c r="D365" s="25"/>
    </row>
    <row r="366" spans="1:4" x14ac:dyDescent="0.25">
      <c r="A366" s="23">
        <v>596134</v>
      </c>
      <c r="B366" s="24" t="s">
        <v>80</v>
      </c>
      <c r="C366" s="57">
        <v>39106</v>
      </c>
      <c r="D366" s="25"/>
    </row>
    <row r="367" spans="1:4" x14ac:dyDescent="0.25">
      <c r="A367" s="23">
        <v>598264</v>
      </c>
      <c r="B367" s="24" t="s">
        <v>73</v>
      </c>
      <c r="C367" s="57">
        <v>63607</v>
      </c>
      <c r="D367" s="25"/>
    </row>
    <row r="368" spans="1:4" x14ac:dyDescent="0.25">
      <c r="A368" s="23">
        <v>599471</v>
      </c>
      <c r="B368" s="24" t="s">
        <v>74</v>
      </c>
      <c r="C368" s="57">
        <v>51902</v>
      </c>
      <c r="D368" s="25"/>
    </row>
    <row r="369" spans="1:4" x14ac:dyDescent="0.25">
      <c r="A369" s="23">
        <v>599533</v>
      </c>
      <c r="B369" s="24" t="s">
        <v>80</v>
      </c>
      <c r="C369" s="57">
        <v>62909</v>
      </c>
      <c r="D369" s="25"/>
    </row>
    <row r="370" spans="1:4" x14ac:dyDescent="0.25">
      <c r="A370" s="23">
        <v>600554</v>
      </c>
      <c r="B370" s="24" t="s">
        <v>80</v>
      </c>
      <c r="C370" s="57">
        <v>52308</v>
      </c>
      <c r="D370" s="25"/>
    </row>
    <row r="371" spans="1:4" x14ac:dyDescent="0.25">
      <c r="A371" s="23">
        <v>601588</v>
      </c>
      <c r="B371" s="24" t="s">
        <v>80</v>
      </c>
      <c r="C371" s="57">
        <v>75306</v>
      </c>
      <c r="D371" s="25"/>
    </row>
    <row r="372" spans="1:4" x14ac:dyDescent="0.25">
      <c r="A372" s="23">
        <v>604694</v>
      </c>
      <c r="B372" s="24" t="s">
        <v>80</v>
      </c>
      <c r="C372" s="57">
        <v>33406</v>
      </c>
      <c r="D372" s="25"/>
    </row>
    <row r="373" spans="1:4" x14ac:dyDescent="0.25">
      <c r="A373" s="23">
        <v>606244</v>
      </c>
      <c r="B373" s="24" t="s">
        <v>80</v>
      </c>
      <c r="C373" s="57">
        <v>45708</v>
      </c>
      <c r="D373" s="25"/>
    </row>
    <row r="374" spans="1:4" x14ac:dyDescent="0.25">
      <c r="A374" s="23">
        <v>607176</v>
      </c>
      <c r="B374" s="24" t="s">
        <v>80</v>
      </c>
      <c r="C374" s="57">
        <v>56805</v>
      </c>
      <c r="D374" s="25"/>
    </row>
    <row r="375" spans="1:4" x14ac:dyDescent="0.25">
      <c r="A375" s="23">
        <v>609787</v>
      </c>
      <c r="B375" s="24" t="s">
        <v>74</v>
      </c>
      <c r="C375" s="57">
        <v>24302</v>
      </c>
      <c r="D375" s="25"/>
    </row>
    <row r="376" spans="1:4" x14ac:dyDescent="0.25">
      <c r="A376" s="23">
        <v>617391</v>
      </c>
      <c r="B376" s="24" t="s">
        <v>80</v>
      </c>
      <c r="C376" s="57">
        <v>31809</v>
      </c>
      <c r="D376" s="25"/>
    </row>
    <row r="377" spans="1:4" x14ac:dyDescent="0.25">
      <c r="A377" s="23">
        <v>621038</v>
      </c>
      <c r="B377" s="24" t="s">
        <v>80</v>
      </c>
      <c r="C377" s="57">
        <v>37809</v>
      </c>
      <c r="D377" s="25"/>
    </row>
    <row r="378" spans="1:4" x14ac:dyDescent="0.25">
      <c r="A378" s="23">
        <v>623147</v>
      </c>
      <c r="B378" s="24" t="s">
        <v>80</v>
      </c>
      <c r="C378" s="57">
        <v>74306</v>
      </c>
      <c r="D378" s="25"/>
    </row>
    <row r="379" spans="1:4" x14ac:dyDescent="0.25">
      <c r="A379" s="23">
        <v>624294</v>
      </c>
      <c r="B379" s="24" t="s">
        <v>80</v>
      </c>
      <c r="C379" s="57">
        <v>44503</v>
      </c>
      <c r="D379" s="25"/>
    </row>
    <row r="380" spans="1:4" x14ac:dyDescent="0.25">
      <c r="A380" s="23">
        <v>625212</v>
      </c>
      <c r="B380" s="24" t="s">
        <v>80</v>
      </c>
      <c r="C380" s="57">
        <v>42204</v>
      </c>
      <c r="D380" s="25"/>
    </row>
    <row r="381" spans="1:4" x14ac:dyDescent="0.25">
      <c r="A381" s="23">
        <v>625846</v>
      </c>
      <c r="B381" s="24" t="s">
        <v>80</v>
      </c>
      <c r="C381" s="57">
        <v>82307</v>
      </c>
      <c r="D381" s="25"/>
    </row>
    <row r="382" spans="1:4" x14ac:dyDescent="0.25">
      <c r="A382" s="23">
        <v>625856</v>
      </c>
      <c r="B382" s="24" t="s">
        <v>73</v>
      </c>
      <c r="C382" s="57">
        <v>92107</v>
      </c>
      <c r="D382" s="25"/>
    </row>
    <row r="383" spans="1:4" x14ac:dyDescent="0.25">
      <c r="A383" s="23">
        <v>626341</v>
      </c>
      <c r="B383" s="24" t="s">
        <v>80</v>
      </c>
      <c r="C383" s="57">
        <v>49102</v>
      </c>
      <c r="D383" s="25"/>
    </row>
    <row r="384" spans="1:4" x14ac:dyDescent="0.25">
      <c r="A384" s="23">
        <v>626392</v>
      </c>
      <c r="B384" s="24" t="s">
        <v>73</v>
      </c>
      <c r="C384" s="57">
        <v>80309</v>
      </c>
      <c r="D384" s="25"/>
    </row>
    <row r="385" spans="1:4" x14ac:dyDescent="0.25">
      <c r="A385" s="23">
        <v>629337</v>
      </c>
      <c r="B385" s="24" t="s">
        <v>74</v>
      </c>
      <c r="C385" s="57">
        <v>19807</v>
      </c>
      <c r="D385" s="25"/>
    </row>
    <row r="386" spans="1:4" x14ac:dyDescent="0.25">
      <c r="A386" s="23">
        <v>632847</v>
      </c>
      <c r="B386" s="24" t="s">
        <v>73</v>
      </c>
      <c r="C386" s="57">
        <v>60003</v>
      </c>
      <c r="D386" s="25"/>
    </row>
    <row r="387" spans="1:4" x14ac:dyDescent="0.25">
      <c r="A387" s="23">
        <v>633058</v>
      </c>
      <c r="B387" s="24" t="s">
        <v>80</v>
      </c>
      <c r="C387" s="57">
        <v>26604</v>
      </c>
      <c r="D387" s="25"/>
    </row>
    <row r="388" spans="1:4" x14ac:dyDescent="0.25">
      <c r="A388" s="23">
        <v>634873</v>
      </c>
      <c r="B388" s="24" t="s">
        <v>80</v>
      </c>
      <c r="C388" s="57">
        <v>67808</v>
      </c>
      <c r="D388" s="25"/>
    </row>
    <row r="389" spans="1:4" x14ac:dyDescent="0.25">
      <c r="A389" s="23">
        <v>635689</v>
      </c>
      <c r="B389" s="24" t="s">
        <v>80</v>
      </c>
      <c r="C389" s="57">
        <v>43604</v>
      </c>
      <c r="D389" s="25"/>
    </row>
    <row r="390" spans="1:4" x14ac:dyDescent="0.25">
      <c r="A390" s="23">
        <v>637765</v>
      </c>
      <c r="B390" s="24" t="s">
        <v>80</v>
      </c>
      <c r="C390" s="57">
        <v>65201</v>
      </c>
      <c r="D390" s="25"/>
    </row>
    <row r="391" spans="1:4" x14ac:dyDescent="0.25">
      <c r="A391" s="23">
        <v>638400</v>
      </c>
      <c r="B391" s="24" t="s">
        <v>77</v>
      </c>
      <c r="C391" s="57">
        <v>21401</v>
      </c>
      <c r="D391" s="25"/>
    </row>
    <row r="392" spans="1:4" x14ac:dyDescent="0.25">
      <c r="A392" s="23">
        <v>638936</v>
      </c>
      <c r="B392" s="24" t="s">
        <v>80</v>
      </c>
      <c r="C392" s="57">
        <v>61605</v>
      </c>
      <c r="D392" s="25"/>
    </row>
    <row r="393" spans="1:4" x14ac:dyDescent="0.25">
      <c r="A393" s="23">
        <v>639216</v>
      </c>
      <c r="B393" s="24" t="s">
        <v>73</v>
      </c>
      <c r="C393" s="57">
        <v>89002</v>
      </c>
      <c r="D393" s="25"/>
    </row>
    <row r="394" spans="1:4" x14ac:dyDescent="0.25">
      <c r="A394" s="23">
        <v>639296</v>
      </c>
      <c r="B394" s="24" t="s">
        <v>80</v>
      </c>
      <c r="C394" s="57">
        <v>48907</v>
      </c>
      <c r="D394" s="25"/>
    </row>
    <row r="395" spans="1:4" x14ac:dyDescent="0.25">
      <c r="A395" s="23">
        <v>642750</v>
      </c>
      <c r="B395" s="24" t="s">
        <v>73</v>
      </c>
      <c r="C395" s="57">
        <v>91302</v>
      </c>
      <c r="D395" s="25"/>
    </row>
    <row r="396" spans="1:4" x14ac:dyDescent="0.25">
      <c r="A396" s="23">
        <v>642848</v>
      </c>
      <c r="B396" s="24" t="s">
        <v>73</v>
      </c>
      <c r="C396" s="57">
        <v>61606</v>
      </c>
      <c r="D396" s="25"/>
    </row>
    <row r="397" spans="1:4" x14ac:dyDescent="0.25">
      <c r="A397" s="23">
        <v>645600</v>
      </c>
      <c r="B397" s="24" t="s">
        <v>80</v>
      </c>
      <c r="C397" s="57">
        <v>42008</v>
      </c>
      <c r="D397" s="25"/>
    </row>
    <row r="398" spans="1:4" x14ac:dyDescent="0.25">
      <c r="A398" s="23">
        <v>646315</v>
      </c>
      <c r="B398" s="24" t="s">
        <v>74</v>
      </c>
      <c r="C398" s="57">
        <v>33806</v>
      </c>
      <c r="D398" s="25"/>
    </row>
    <row r="399" spans="1:4" x14ac:dyDescent="0.25">
      <c r="A399" s="23">
        <v>646395</v>
      </c>
      <c r="B399" s="24" t="s">
        <v>80</v>
      </c>
      <c r="C399" s="57">
        <v>69902</v>
      </c>
      <c r="D399" s="25"/>
    </row>
    <row r="400" spans="1:4" x14ac:dyDescent="0.25">
      <c r="A400" s="23">
        <v>648269</v>
      </c>
      <c r="B400" s="24" t="s">
        <v>74</v>
      </c>
      <c r="C400" s="57">
        <v>48705</v>
      </c>
      <c r="D400" s="25"/>
    </row>
    <row r="401" spans="1:4" x14ac:dyDescent="0.25">
      <c r="A401" s="23">
        <v>652837</v>
      </c>
      <c r="B401" s="24" t="s">
        <v>80</v>
      </c>
      <c r="C401" s="57">
        <v>60807</v>
      </c>
      <c r="D401" s="25"/>
    </row>
    <row r="402" spans="1:4" x14ac:dyDescent="0.25">
      <c r="A402" s="23">
        <v>654183</v>
      </c>
      <c r="B402" s="24" t="s">
        <v>74</v>
      </c>
      <c r="C402" s="57">
        <v>25506</v>
      </c>
      <c r="D402" s="25"/>
    </row>
    <row r="403" spans="1:4" x14ac:dyDescent="0.25">
      <c r="A403" s="23">
        <v>655955</v>
      </c>
      <c r="B403" s="24" t="s">
        <v>73</v>
      </c>
      <c r="C403" s="57">
        <v>37801</v>
      </c>
      <c r="D403" s="25"/>
    </row>
    <row r="404" spans="1:4" x14ac:dyDescent="0.25">
      <c r="A404" s="23">
        <v>658316</v>
      </c>
      <c r="B404" s="24" t="s">
        <v>80</v>
      </c>
      <c r="C404" s="57">
        <v>48601</v>
      </c>
      <c r="D404" s="25"/>
    </row>
    <row r="405" spans="1:4" x14ac:dyDescent="0.25">
      <c r="A405" s="23">
        <v>658394</v>
      </c>
      <c r="B405" s="24" t="s">
        <v>80</v>
      </c>
      <c r="C405" s="57">
        <v>70901</v>
      </c>
      <c r="D405" s="25"/>
    </row>
    <row r="406" spans="1:4" x14ac:dyDescent="0.25">
      <c r="A406" s="23">
        <v>659482</v>
      </c>
      <c r="B406" s="24" t="s">
        <v>80</v>
      </c>
      <c r="C406" s="57">
        <v>35709</v>
      </c>
      <c r="D406" s="25"/>
    </row>
    <row r="407" spans="1:4" x14ac:dyDescent="0.25">
      <c r="A407" s="23">
        <v>659757</v>
      </c>
      <c r="B407" s="24" t="s">
        <v>74</v>
      </c>
      <c r="C407" s="57">
        <v>26209</v>
      </c>
      <c r="D407" s="25"/>
    </row>
    <row r="408" spans="1:4" x14ac:dyDescent="0.25">
      <c r="A408" s="23">
        <v>661036</v>
      </c>
      <c r="B408" s="24" t="s">
        <v>80</v>
      </c>
      <c r="C408" s="57">
        <v>68501</v>
      </c>
      <c r="D408" s="25"/>
    </row>
    <row r="409" spans="1:4" x14ac:dyDescent="0.25">
      <c r="A409" s="23">
        <v>664864</v>
      </c>
      <c r="B409" s="24" t="s">
        <v>73</v>
      </c>
      <c r="C409" s="57">
        <v>26905</v>
      </c>
      <c r="D409" s="25"/>
    </row>
    <row r="410" spans="1:4" x14ac:dyDescent="0.25">
      <c r="A410" s="23">
        <v>665055</v>
      </c>
      <c r="B410" s="24" t="s">
        <v>80</v>
      </c>
      <c r="C410" s="57">
        <v>40307</v>
      </c>
      <c r="D410" s="25"/>
    </row>
    <row r="411" spans="1:4" x14ac:dyDescent="0.25">
      <c r="A411" s="23">
        <v>669303</v>
      </c>
      <c r="B411" s="24" t="s">
        <v>74</v>
      </c>
      <c r="C411" s="57">
        <v>37803</v>
      </c>
      <c r="D411" s="25"/>
    </row>
    <row r="412" spans="1:4" x14ac:dyDescent="0.25">
      <c r="A412" s="23">
        <v>671044</v>
      </c>
      <c r="B412" s="24" t="s">
        <v>80</v>
      </c>
      <c r="C412" s="57">
        <v>65609</v>
      </c>
      <c r="D412" s="25"/>
    </row>
    <row r="413" spans="1:4" x14ac:dyDescent="0.25">
      <c r="A413" s="23">
        <v>673042</v>
      </c>
      <c r="B413" s="24" t="s">
        <v>73</v>
      </c>
      <c r="C413" s="57">
        <v>47502</v>
      </c>
      <c r="D413" s="25"/>
    </row>
    <row r="414" spans="1:4" x14ac:dyDescent="0.25">
      <c r="A414" s="23">
        <v>673126</v>
      </c>
      <c r="B414" s="24" t="s">
        <v>80</v>
      </c>
      <c r="C414" s="57">
        <v>34306</v>
      </c>
      <c r="D414" s="25"/>
    </row>
    <row r="415" spans="1:4" x14ac:dyDescent="0.25">
      <c r="A415" s="23">
        <v>673335</v>
      </c>
      <c r="B415" s="24" t="s">
        <v>73</v>
      </c>
      <c r="C415" s="57">
        <v>47606</v>
      </c>
      <c r="D415" s="25"/>
    </row>
    <row r="416" spans="1:4" x14ac:dyDescent="0.25">
      <c r="A416" s="23">
        <v>676440</v>
      </c>
      <c r="B416" s="24" t="s">
        <v>74</v>
      </c>
      <c r="C416" s="57">
        <v>23704</v>
      </c>
      <c r="D416" s="25"/>
    </row>
    <row r="417" spans="1:4" x14ac:dyDescent="0.25">
      <c r="A417" s="23">
        <v>677694</v>
      </c>
      <c r="B417" s="24" t="s">
        <v>73</v>
      </c>
      <c r="C417" s="57">
        <v>28304</v>
      </c>
      <c r="D417" s="25"/>
    </row>
    <row r="418" spans="1:4" x14ac:dyDescent="0.25">
      <c r="A418" s="23">
        <v>684527</v>
      </c>
      <c r="B418" s="24" t="s">
        <v>73</v>
      </c>
      <c r="C418" s="57">
        <v>63901</v>
      </c>
      <c r="D418" s="25"/>
    </row>
    <row r="419" spans="1:4" x14ac:dyDescent="0.25">
      <c r="A419" s="23">
        <v>692142</v>
      </c>
      <c r="B419" s="24" t="s">
        <v>80</v>
      </c>
      <c r="C419" s="57">
        <v>64008</v>
      </c>
      <c r="D419" s="25"/>
    </row>
    <row r="420" spans="1:4" x14ac:dyDescent="0.25">
      <c r="A420" s="23">
        <v>693050</v>
      </c>
      <c r="B420" s="24" t="s">
        <v>80</v>
      </c>
      <c r="C420" s="57">
        <v>65201</v>
      </c>
      <c r="D420" s="25"/>
    </row>
    <row r="421" spans="1:4" x14ac:dyDescent="0.25">
      <c r="A421" s="23">
        <v>693458</v>
      </c>
      <c r="B421" s="24" t="s">
        <v>80</v>
      </c>
      <c r="C421" s="57">
        <v>37509</v>
      </c>
      <c r="D421" s="25"/>
    </row>
    <row r="422" spans="1:4" x14ac:dyDescent="0.25">
      <c r="A422" s="23">
        <v>694562</v>
      </c>
      <c r="B422" s="24" t="s">
        <v>73</v>
      </c>
      <c r="C422" s="57">
        <v>56708</v>
      </c>
      <c r="D422" s="25"/>
    </row>
    <row r="423" spans="1:4" x14ac:dyDescent="0.25">
      <c r="A423" s="23">
        <v>697335</v>
      </c>
      <c r="B423" s="24" t="s">
        <v>77</v>
      </c>
      <c r="C423" s="57">
        <v>35006</v>
      </c>
      <c r="D423" s="25"/>
    </row>
    <row r="424" spans="1:4" x14ac:dyDescent="0.25">
      <c r="A424" s="23">
        <v>697704</v>
      </c>
      <c r="B424" s="24" t="s">
        <v>73</v>
      </c>
      <c r="C424" s="57">
        <v>66703</v>
      </c>
      <c r="D424" s="25"/>
    </row>
    <row r="425" spans="1:4" x14ac:dyDescent="0.25">
      <c r="A425" s="23">
        <v>697834</v>
      </c>
      <c r="B425" s="24" t="s">
        <v>73</v>
      </c>
      <c r="C425" s="57">
        <v>66903</v>
      </c>
      <c r="D425" s="25"/>
    </row>
    <row r="426" spans="1:4" x14ac:dyDescent="0.25">
      <c r="A426" s="23">
        <v>701022</v>
      </c>
      <c r="B426" s="24" t="s">
        <v>80</v>
      </c>
      <c r="C426" s="57">
        <v>61805</v>
      </c>
      <c r="D426" s="25"/>
    </row>
    <row r="427" spans="1:4" x14ac:dyDescent="0.25">
      <c r="A427" s="23">
        <v>701513</v>
      </c>
      <c r="B427" s="24" t="s">
        <v>80</v>
      </c>
      <c r="C427" s="57">
        <v>34302</v>
      </c>
      <c r="D427" s="25"/>
    </row>
    <row r="428" spans="1:4" x14ac:dyDescent="0.25">
      <c r="A428" s="23">
        <v>705216</v>
      </c>
      <c r="B428" s="24" t="s">
        <v>73</v>
      </c>
      <c r="C428" s="57">
        <v>74201</v>
      </c>
      <c r="D428" s="25"/>
    </row>
    <row r="429" spans="1:4" x14ac:dyDescent="0.25">
      <c r="A429" s="23">
        <v>706507</v>
      </c>
      <c r="B429" s="24" t="s">
        <v>73</v>
      </c>
      <c r="C429" s="57">
        <v>89002</v>
      </c>
      <c r="D429" s="25"/>
    </row>
    <row r="430" spans="1:4" x14ac:dyDescent="0.25">
      <c r="A430" s="23">
        <v>708624</v>
      </c>
      <c r="B430" s="24" t="s">
        <v>80</v>
      </c>
      <c r="C430" s="57">
        <v>47103</v>
      </c>
      <c r="D430" s="25"/>
    </row>
    <row r="431" spans="1:4" x14ac:dyDescent="0.25">
      <c r="A431" s="23">
        <v>708645</v>
      </c>
      <c r="B431" s="24" t="s">
        <v>80</v>
      </c>
      <c r="C431" s="57">
        <v>40107</v>
      </c>
      <c r="D431" s="25"/>
    </row>
    <row r="432" spans="1:4" x14ac:dyDescent="0.25">
      <c r="A432" s="23">
        <v>709513</v>
      </c>
      <c r="B432" s="24" t="s">
        <v>80</v>
      </c>
      <c r="C432" s="57">
        <v>47501</v>
      </c>
      <c r="D432" s="25"/>
    </row>
    <row r="433" spans="1:4" x14ac:dyDescent="0.25">
      <c r="A433" s="23">
        <v>710715</v>
      </c>
      <c r="B433" s="24" t="s">
        <v>74</v>
      </c>
      <c r="C433" s="57">
        <v>36605</v>
      </c>
      <c r="D433" s="25"/>
    </row>
    <row r="434" spans="1:4" x14ac:dyDescent="0.25">
      <c r="A434" s="23">
        <v>712170</v>
      </c>
      <c r="B434" s="24" t="s">
        <v>80</v>
      </c>
      <c r="C434" s="57">
        <v>48806</v>
      </c>
      <c r="D434" s="25"/>
    </row>
    <row r="435" spans="1:4" x14ac:dyDescent="0.25">
      <c r="A435" s="23">
        <v>714190</v>
      </c>
      <c r="B435" s="24" t="s">
        <v>80</v>
      </c>
      <c r="C435" s="57">
        <v>60904</v>
      </c>
      <c r="D435" s="25"/>
    </row>
    <row r="436" spans="1:4" x14ac:dyDescent="0.25">
      <c r="A436" s="23">
        <v>714625</v>
      </c>
      <c r="B436" s="24" t="s">
        <v>80</v>
      </c>
      <c r="C436" s="57">
        <v>55405</v>
      </c>
      <c r="D436" s="25"/>
    </row>
    <row r="437" spans="1:4" x14ac:dyDescent="0.25">
      <c r="A437" s="23">
        <v>719690</v>
      </c>
      <c r="B437" s="24" t="s">
        <v>73</v>
      </c>
      <c r="C437" s="57">
        <v>47502</v>
      </c>
      <c r="D437" s="25"/>
    </row>
    <row r="438" spans="1:4" x14ac:dyDescent="0.25">
      <c r="A438" s="23">
        <v>720762</v>
      </c>
      <c r="B438" s="24" t="s">
        <v>73</v>
      </c>
      <c r="C438" s="57">
        <v>88606</v>
      </c>
      <c r="D438" s="25"/>
    </row>
    <row r="439" spans="1:4" x14ac:dyDescent="0.25">
      <c r="A439" s="23">
        <v>721769</v>
      </c>
      <c r="B439" s="24" t="s">
        <v>80</v>
      </c>
      <c r="C439" s="57">
        <v>41206</v>
      </c>
      <c r="D439" s="25"/>
    </row>
    <row r="440" spans="1:4" x14ac:dyDescent="0.25">
      <c r="A440" s="23">
        <v>723537</v>
      </c>
      <c r="B440" s="24" t="s">
        <v>80</v>
      </c>
      <c r="C440" s="57">
        <v>53705</v>
      </c>
      <c r="D440" s="25"/>
    </row>
    <row r="441" spans="1:4" x14ac:dyDescent="0.25">
      <c r="A441" s="23">
        <v>725056</v>
      </c>
      <c r="B441" s="24" t="s">
        <v>77</v>
      </c>
      <c r="C441" s="57">
        <v>25207</v>
      </c>
      <c r="D441" s="25"/>
    </row>
    <row r="442" spans="1:4" x14ac:dyDescent="0.25">
      <c r="A442" s="23">
        <v>725361</v>
      </c>
      <c r="B442" s="24" t="s">
        <v>80</v>
      </c>
      <c r="C442" s="57">
        <v>47607</v>
      </c>
      <c r="D442" s="25"/>
    </row>
    <row r="443" spans="1:4" x14ac:dyDescent="0.25">
      <c r="A443" s="23">
        <v>726384</v>
      </c>
      <c r="B443" s="24" t="s">
        <v>80</v>
      </c>
      <c r="C443" s="57">
        <v>51508</v>
      </c>
      <c r="D443" s="25"/>
    </row>
    <row r="444" spans="1:4" x14ac:dyDescent="0.25">
      <c r="A444" s="23">
        <v>729604</v>
      </c>
      <c r="B444" s="24" t="s">
        <v>80</v>
      </c>
      <c r="C444" s="57">
        <v>46106</v>
      </c>
      <c r="D444" s="25"/>
    </row>
    <row r="445" spans="1:4" x14ac:dyDescent="0.25">
      <c r="A445" s="23">
        <v>730260</v>
      </c>
      <c r="B445" s="24" t="s">
        <v>73</v>
      </c>
      <c r="C445" s="57">
        <v>88406</v>
      </c>
      <c r="D445" s="25"/>
    </row>
    <row r="446" spans="1:4" x14ac:dyDescent="0.25">
      <c r="A446" s="23">
        <v>732355</v>
      </c>
      <c r="B446" s="24" t="s">
        <v>80</v>
      </c>
      <c r="C446" s="57">
        <v>33302</v>
      </c>
      <c r="D446" s="25"/>
    </row>
    <row r="447" spans="1:4" x14ac:dyDescent="0.25">
      <c r="A447" s="23">
        <v>738629</v>
      </c>
      <c r="B447" s="24" t="s">
        <v>73</v>
      </c>
      <c r="C447" s="57">
        <v>53107</v>
      </c>
      <c r="D447" s="25"/>
    </row>
    <row r="448" spans="1:4" x14ac:dyDescent="0.25">
      <c r="A448" s="23">
        <v>739328</v>
      </c>
      <c r="B448" s="24" t="s">
        <v>80</v>
      </c>
      <c r="C448" s="57">
        <v>73502</v>
      </c>
      <c r="D448" s="25"/>
    </row>
    <row r="449" spans="1:4" x14ac:dyDescent="0.25">
      <c r="A449" s="23">
        <v>739683</v>
      </c>
      <c r="B449" s="24" t="s">
        <v>74</v>
      </c>
      <c r="C449" s="57">
        <v>23501</v>
      </c>
      <c r="D449" s="25"/>
    </row>
    <row r="450" spans="1:4" x14ac:dyDescent="0.25">
      <c r="A450" s="23">
        <v>739796</v>
      </c>
      <c r="B450" s="24" t="s">
        <v>73</v>
      </c>
      <c r="C450" s="57">
        <v>47203</v>
      </c>
      <c r="D450" s="25"/>
    </row>
    <row r="451" spans="1:4" x14ac:dyDescent="0.25">
      <c r="A451" s="23">
        <v>742070</v>
      </c>
      <c r="B451" s="24" t="s">
        <v>73</v>
      </c>
      <c r="C451" s="57">
        <v>61204</v>
      </c>
      <c r="D451" s="25"/>
    </row>
    <row r="452" spans="1:4" x14ac:dyDescent="0.25">
      <c r="A452" s="23">
        <v>742962</v>
      </c>
      <c r="B452" s="24" t="s">
        <v>73</v>
      </c>
      <c r="C452" s="57">
        <v>66401</v>
      </c>
      <c r="D452" s="25"/>
    </row>
    <row r="453" spans="1:4" x14ac:dyDescent="0.25">
      <c r="A453" s="23">
        <v>745555</v>
      </c>
      <c r="B453" s="24" t="s">
        <v>77</v>
      </c>
      <c r="C453" s="57">
        <v>31601</v>
      </c>
      <c r="D453" s="25"/>
    </row>
    <row r="454" spans="1:4" x14ac:dyDescent="0.25">
      <c r="A454" s="23">
        <v>746001</v>
      </c>
      <c r="B454" s="24" t="s">
        <v>73</v>
      </c>
      <c r="C454" s="57">
        <v>81708</v>
      </c>
      <c r="D454" s="25"/>
    </row>
    <row r="455" spans="1:4" x14ac:dyDescent="0.25">
      <c r="A455" s="23">
        <v>748983</v>
      </c>
      <c r="B455" s="24" t="s">
        <v>74</v>
      </c>
      <c r="C455" s="57">
        <v>19708</v>
      </c>
      <c r="D455" s="25"/>
    </row>
    <row r="456" spans="1:4" x14ac:dyDescent="0.25">
      <c r="A456" s="23">
        <v>749145</v>
      </c>
      <c r="B456" s="24" t="s">
        <v>80</v>
      </c>
      <c r="C456" s="57">
        <v>63803</v>
      </c>
      <c r="D456" s="25"/>
    </row>
    <row r="457" spans="1:4" x14ac:dyDescent="0.25">
      <c r="A457" s="23">
        <v>749371</v>
      </c>
      <c r="B457" s="24" t="s">
        <v>73</v>
      </c>
      <c r="C457" s="57">
        <v>83606</v>
      </c>
      <c r="D457" s="25"/>
    </row>
    <row r="458" spans="1:4" x14ac:dyDescent="0.25">
      <c r="A458" s="23">
        <v>749782</v>
      </c>
      <c r="B458" s="24" t="s">
        <v>80</v>
      </c>
      <c r="C458" s="57">
        <v>48009</v>
      </c>
      <c r="D458" s="25"/>
    </row>
    <row r="459" spans="1:4" x14ac:dyDescent="0.25">
      <c r="A459" s="23">
        <v>749927</v>
      </c>
      <c r="B459" s="24" t="s">
        <v>80</v>
      </c>
      <c r="C459" s="57">
        <v>71607</v>
      </c>
      <c r="D459" s="25"/>
    </row>
    <row r="460" spans="1:4" x14ac:dyDescent="0.25">
      <c r="A460" s="23">
        <v>750037</v>
      </c>
      <c r="B460" s="24" t="s">
        <v>74</v>
      </c>
      <c r="C460" s="57">
        <v>37507</v>
      </c>
      <c r="D460" s="25"/>
    </row>
    <row r="461" spans="1:4" x14ac:dyDescent="0.25">
      <c r="A461" s="23">
        <v>751460</v>
      </c>
      <c r="B461" s="24" t="s">
        <v>74</v>
      </c>
      <c r="C461" s="57">
        <v>19406</v>
      </c>
      <c r="D461" s="25"/>
    </row>
    <row r="462" spans="1:4" x14ac:dyDescent="0.25">
      <c r="A462" s="23">
        <v>751496</v>
      </c>
      <c r="B462" s="24" t="s">
        <v>73</v>
      </c>
      <c r="C462" s="57">
        <v>45402</v>
      </c>
      <c r="D462" s="25"/>
    </row>
    <row r="463" spans="1:4" x14ac:dyDescent="0.25">
      <c r="A463" s="23">
        <v>753550</v>
      </c>
      <c r="B463" s="24" t="s">
        <v>73</v>
      </c>
      <c r="C463" s="57">
        <v>44303</v>
      </c>
      <c r="D463" s="25"/>
    </row>
    <row r="464" spans="1:4" x14ac:dyDescent="0.25">
      <c r="A464" s="23">
        <v>757207</v>
      </c>
      <c r="B464" s="24" t="s">
        <v>74</v>
      </c>
      <c r="C464" s="57">
        <v>22407</v>
      </c>
      <c r="D464" s="25"/>
    </row>
    <row r="465" spans="1:4" x14ac:dyDescent="0.25">
      <c r="A465" s="23">
        <v>757248</v>
      </c>
      <c r="B465" s="24" t="s">
        <v>80</v>
      </c>
      <c r="C465" s="57">
        <v>49408</v>
      </c>
      <c r="D465" s="25"/>
    </row>
    <row r="466" spans="1:4" x14ac:dyDescent="0.25">
      <c r="A466" s="23">
        <v>758137</v>
      </c>
      <c r="B466" s="24" t="s">
        <v>73</v>
      </c>
      <c r="C466" s="57">
        <v>83205</v>
      </c>
      <c r="D466" s="25"/>
    </row>
    <row r="467" spans="1:4" x14ac:dyDescent="0.25">
      <c r="A467" s="23">
        <v>759849</v>
      </c>
      <c r="B467" s="24" t="s">
        <v>80</v>
      </c>
      <c r="C467" s="57">
        <v>50609</v>
      </c>
      <c r="D467" s="25"/>
    </row>
    <row r="468" spans="1:4" x14ac:dyDescent="0.25">
      <c r="A468" s="23">
        <v>760423</v>
      </c>
      <c r="B468" s="24" t="s">
        <v>80</v>
      </c>
      <c r="C468" s="57">
        <v>80204</v>
      </c>
      <c r="D468" s="25"/>
    </row>
    <row r="469" spans="1:4" x14ac:dyDescent="0.25">
      <c r="A469" s="23">
        <v>762489</v>
      </c>
      <c r="B469" s="24" t="s">
        <v>80</v>
      </c>
      <c r="C469" s="57">
        <v>34603</v>
      </c>
      <c r="D469" s="25"/>
    </row>
    <row r="470" spans="1:4" x14ac:dyDescent="0.25">
      <c r="A470" s="23">
        <v>762735</v>
      </c>
      <c r="B470" s="24" t="s">
        <v>77</v>
      </c>
      <c r="C470" s="57">
        <v>29001</v>
      </c>
      <c r="D470" s="25"/>
    </row>
    <row r="471" spans="1:4" x14ac:dyDescent="0.25">
      <c r="A471" s="23">
        <v>764784</v>
      </c>
      <c r="B471" s="24" t="s">
        <v>80</v>
      </c>
      <c r="C471" s="57">
        <v>83901</v>
      </c>
      <c r="D471" s="25"/>
    </row>
    <row r="472" spans="1:4" x14ac:dyDescent="0.25">
      <c r="A472" s="23">
        <v>770315</v>
      </c>
      <c r="B472" s="24" t="s">
        <v>77</v>
      </c>
      <c r="C472" s="57">
        <v>36004</v>
      </c>
      <c r="D472" s="25"/>
    </row>
    <row r="473" spans="1:4" x14ac:dyDescent="0.25">
      <c r="A473" s="23">
        <v>773543</v>
      </c>
      <c r="B473" s="24" t="s">
        <v>80</v>
      </c>
      <c r="C473" s="57">
        <v>83509</v>
      </c>
      <c r="D473" s="25"/>
    </row>
    <row r="474" spans="1:4" x14ac:dyDescent="0.25">
      <c r="A474" s="23">
        <v>773717</v>
      </c>
      <c r="B474" s="24" t="s">
        <v>73</v>
      </c>
      <c r="C474" s="57">
        <v>78506</v>
      </c>
      <c r="D474" s="25"/>
    </row>
    <row r="475" spans="1:4" x14ac:dyDescent="0.25">
      <c r="A475" s="23">
        <v>774899</v>
      </c>
      <c r="B475" s="24" t="s">
        <v>74</v>
      </c>
      <c r="C475" s="57">
        <v>40608</v>
      </c>
      <c r="D475" s="25"/>
    </row>
    <row r="476" spans="1:4" x14ac:dyDescent="0.25">
      <c r="A476" s="23">
        <v>775208</v>
      </c>
      <c r="B476" s="24" t="s">
        <v>73</v>
      </c>
      <c r="C476" s="57">
        <v>60304</v>
      </c>
      <c r="D476" s="25"/>
    </row>
    <row r="477" spans="1:4" x14ac:dyDescent="0.25">
      <c r="A477" s="23">
        <v>775545</v>
      </c>
      <c r="B477" s="24" t="s">
        <v>73</v>
      </c>
      <c r="C477" s="57">
        <v>88506</v>
      </c>
      <c r="D477" s="25"/>
    </row>
    <row r="478" spans="1:4" x14ac:dyDescent="0.25">
      <c r="A478" s="23">
        <v>775904</v>
      </c>
      <c r="B478" s="24" t="s">
        <v>80</v>
      </c>
      <c r="C478" s="57">
        <v>30107</v>
      </c>
      <c r="D478" s="25"/>
    </row>
    <row r="479" spans="1:4" x14ac:dyDescent="0.25">
      <c r="A479" s="23">
        <v>779011</v>
      </c>
      <c r="B479" s="24" t="s">
        <v>77</v>
      </c>
      <c r="C479" s="57">
        <v>39302</v>
      </c>
      <c r="D479" s="25"/>
    </row>
    <row r="480" spans="1:4" x14ac:dyDescent="0.25">
      <c r="A480" s="23">
        <v>783684</v>
      </c>
      <c r="B480" s="24" t="s">
        <v>73</v>
      </c>
      <c r="C480" s="57">
        <v>88702</v>
      </c>
      <c r="D480" s="25"/>
    </row>
    <row r="481" spans="1:4" x14ac:dyDescent="0.25">
      <c r="A481" s="23">
        <v>787415</v>
      </c>
      <c r="B481" s="24" t="s">
        <v>77</v>
      </c>
      <c r="C481" s="57">
        <v>33004</v>
      </c>
      <c r="D481" s="25"/>
    </row>
    <row r="482" spans="1:4" x14ac:dyDescent="0.25">
      <c r="A482" s="23">
        <v>791890</v>
      </c>
      <c r="B482" s="24" t="s">
        <v>80</v>
      </c>
      <c r="C482" s="57">
        <v>62601</v>
      </c>
      <c r="D482" s="25"/>
    </row>
    <row r="483" spans="1:4" x14ac:dyDescent="0.25">
      <c r="A483" s="23">
        <v>794350</v>
      </c>
      <c r="B483" s="24" t="s">
        <v>80</v>
      </c>
      <c r="C483" s="57">
        <v>71409</v>
      </c>
      <c r="D483" s="25"/>
    </row>
    <row r="484" spans="1:4" x14ac:dyDescent="0.25">
      <c r="A484" s="23">
        <v>795093</v>
      </c>
      <c r="B484" s="24" t="s">
        <v>74</v>
      </c>
      <c r="C484" s="57">
        <v>31206</v>
      </c>
      <c r="D484" s="25"/>
    </row>
    <row r="485" spans="1:4" x14ac:dyDescent="0.25">
      <c r="A485" s="23">
        <v>795681</v>
      </c>
      <c r="B485" s="24" t="s">
        <v>73</v>
      </c>
      <c r="C485" s="57">
        <v>24105</v>
      </c>
      <c r="D485" s="25"/>
    </row>
    <row r="486" spans="1:4" x14ac:dyDescent="0.25">
      <c r="A486" s="23">
        <v>796488</v>
      </c>
      <c r="B486" s="24" t="s">
        <v>80</v>
      </c>
      <c r="C486" s="57">
        <v>67308</v>
      </c>
      <c r="D486" s="25"/>
    </row>
    <row r="487" spans="1:4" x14ac:dyDescent="0.25">
      <c r="A487" s="23">
        <v>796589</v>
      </c>
      <c r="B487" s="24" t="s">
        <v>80</v>
      </c>
      <c r="C487" s="57">
        <v>71604</v>
      </c>
      <c r="D487" s="25"/>
    </row>
    <row r="488" spans="1:4" x14ac:dyDescent="0.25">
      <c r="A488" s="23">
        <v>797179</v>
      </c>
      <c r="B488" s="24" t="s">
        <v>80</v>
      </c>
      <c r="C488" s="57">
        <v>51807</v>
      </c>
      <c r="D488" s="25"/>
    </row>
    <row r="489" spans="1:4" x14ac:dyDescent="0.25">
      <c r="A489" s="23">
        <v>804743</v>
      </c>
      <c r="B489" s="24" t="s">
        <v>80</v>
      </c>
      <c r="C489" s="57">
        <v>84109</v>
      </c>
      <c r="D489" s="25"/>
    </row>
    <row r="490" spans="1:4" x14ac:dyDescent="0.25">
      <c r="A490" s="23">
        <v>806237</v>
      </c>
      <c r="B490" s="24" t="s">
        <v>80</v>
      </c>
      <c r="C490" s="57">
        <v>56702</v>
      </c>
      <c r="D490" s="25"/>
    </row>
    <row r="491" spans="1:4" x14ac:dyDescent="0.25">
      <c r="A491" s="23">
        <v>806487</v>
      </c>
      <c r="B491" s="24" t="s">
        <v>73</v>
      </c>
      <c r="C491" s="57">
        <v>55401</v>
      </c>
      <c r="D491" s="25"/>
    </row>
    <row r="492" spans="1:4" x14ac:dyDescent="0.25">
      <c r="A492" s="23">
        <v>806625</v>
      </c>
      <c r="B492" s="24" t="s">
        <v>80</v>
      </c>
      <c r="C492" s="57">
        <v>78709</v>
      </c>
      <c r="D492" s="25"/>
    </row>
    <row r="493" spans="1:4" x14ac:dyDescent="0.25">
      <c r="A493" s="23">
        <v>809391</v>
      </c>
      <c r="B493" s="24" t="s">
        <v>73</v>
      </c>
      <c r="C493" s="57">
        <v>89005</v>
      </c>
      <c r="D493" s="25"/>
    </row>
    <row r="494" spans="1:4" x14ac:dyDescent="0.25">
      <c r="A494" s="23">
        <v>809758</v>
      </c>
      <c r="B494" s="24" t="s">
        <v>80</v>
      </c>
      <c r="C494" s="57">
        <v>82204</v>
      </c>
      <c r="D494" s="25"/>
    </row>
    <row r="495" spans="1:4" x14ac:dyDescent="0.25">
      <c r="A495" s="23">
        <v>810405</v>
      </c>
      <c r="B495" s="24" t="s">
        <v>73</v>
      </c>
      <c r="C495" s="57">
        <v>83208</v>
      </c>
      <c r="D495" s="25"/>
    </row>
    <row r="496" spans="1:4" x14ac:dyDescent="0.25">
      <c r="A496" s="23">
        <v>812182</v>
      </c>
      <c r="B496" s="24" t="s">
        <v>74</v>
      </c>
      <c r="C496" s="57">
        <v>32901</v>
      </c>
      <c r="D496" s="25"/>
    </row>
    <row r="497" spans="1:4" x14ac:dyDescent="0.25">
      <c r="A497" s="23">
        <v>814287</v>
      </c>
      <c r="B497" s="24" t="s">
        <v>80</v>
      </c>
      <c r="C497" s="57">
        <v>40302</v>
      </c>
      <c r="D497" s="25"/>
    </row>
    <row r="498" spans="1:4" x14ac:dyDescent="0.25">
      <c r="A498" s="23">
        <v>817852</v>
      </c>
      <c r="B498" s="24" t="s">
        <v>80</v>
      </c>
      <c r="C498" s="57">
        <v>34703</v>
      </c>
      <c r="D498" s="25"/>
    </row>
    <row r="499" spans="1:4" x14ac:dyDescent="0.25">
      <c r="A499" s="23">
        <v>818865</v>
      </c>
      <c r="B499" s="24" t="s">
        <v>80</v>
      </c>
      <c r="C499" s="57">
        <v>80201</v>
      </c>
      <c r="D499" s="25"/>
    </row>
    <row r="500" spans="1:4" x14ac:dyDescent="0.25">
      <c r="A500" s="23">
        <v>820639</v>
      </c>
      <c r="B500" s="24" t="s">
        <v>80</v>
      </c>
      <c r="C500" s="57">
        <v>84508</v>
      </c>
      <c r="D500" s="25"/>
    </row>
    <row r="501" spans="1:4" x14ac:dyDescent="0.25">
      <c r="A501" s="23">
        <v>821240</v>
      </c>
      <c r="B501" s="24" t="s">
        <v>80</v>
      </c>
      <c r="C501" s="57">
        <v>46805</v>
      </c>
      <c r="D501" s="25"/>
    </row>
    <row r="502" spans="1:4" x14ac:dyDescent="0.25">
      <c r="A502" s="23">
        <v>822428</v>
      </c>
      <c r="B502" s="24" t="s">
        <v>77</v>
      </c>
      <c r="C502" s="57">
        <v>31706</v>
      </c>
      <c r="D502" s="25"/>
    </row>
    <row r="503" spans="1:4" x14ac:dyDescent="0.25">
      <c r="A503" s="23">
        <v>822438</v>
      </c>
      <c r="B503" s="24" t="s">
        <v>80</v>
      </c>
      <c r="C503" s="57">
        <v>63805</v>
      </c>
      <c r="D503" s="25"/>
    </row>
    <row r="504" spans="1:4" x14ac:dyDescent="0.25">
      <c r="A504" s="23">
        <v>824592</v>
      </c>
      <c r="B504" s="24" t="s">
        <v>80</v>
      </c>
      <c r="C504" s="57">
        <v>76302</v>
      </c>
      <c r="D504" s="25"/>
    </row>
    <row r="505" spans="1:4" x14ac:dyDescent="0.25">
      <c r="A505" s="23">
        <v>824928</v>
      </c>
      <c r="B505" s="24" t="s">
        <v>74</v>
      </c>
      <c r="C505" s="57">
        <v>50308</v>
      </c>
      <c r="D505" s="25"/>
    </row>
    <row r="506" spans="1:4" x14ac:dyDescent="0.25">
      <c r="A506" s="23">
        <v>825160</v>
      </c>
      <c r="B506" s="24" t="s">
        <v>73</v>
      </c>
      <c r="C506" s="57">
        <v>62604</v>
      </c>
      <c r="D506" s="25"/>
    </row>
    <row r="507" spans="1:4" x14ac:dyDescent="0.25">
      <c r="A507" s="23">
        <v>826789</v>
      </c>
      <c r="B507" s="24" t="s">
        <v>80</v>
      </c>
      <c r="C507" s="57">
        <v>73907</v>
      </c>
      <c r="D507" s="25"/>
    </row>
    <row r="508" spans="1:4" x14ac:dyDescent="0.25">
      <c r="A508" s="23">
        <v>828393</v>
      </c>
      <c r="B508" s="24" t="s">
        <v>80</v>
      </c>
      <c r="C508" s="57">
        <v>74501</v>
      </c>
      <c r="D508" s="25"/>
    </row>
    <row r="509" spans="1:4" x14ac:dyDescent="0.25">
      <c r="A509" s="23">
        <v>829599</v>
      </c>
      <c r="B509" s="24" t="s">
        <v>80</v>
      </c>
      <c r="C509" s="57">
        <v>63604</v>
      </c>
      <c r="D509" s="25"/>
    </row>
    <row r="510" spans="1:4" x14ac:dyDescent="0.25">
      <c r="A510" s="23">
        <v>830453</v>
      </c>
      <c r="B510" s="24" t="s">
        <v>80</v>
      </c>
      <c r="C510" s="57">
        <v>66803</v>
      </c>
      <c r="D510" s="25"/>
    </row>
    <row r="511" spans="1:4" x14ac:dyDescent="0.25">
      <c r="A511" s="23">
        <v>831906</v>
      </c>
      <c r="B511" s="24" t="s">
        <v>80</v>
      </c>
      <c r="C511" s="57">
        <v>43902</v>
      </c>
      <c r="D511" s="25"/>
    </row>
    <row r="512" spans="1:4" x14ac:dyDescent="0.25">
      <c r="A512" s="23">
        <v>833650</v>
      </c>
      <c r="B512" s="24" t="s">
        <v>74</v>
      </c>
      <c r="C512" s="57">
        <v>22308</v>
      </c>
      <c r="D512" s="25"/>
    </row>
    <row r="513" spans="1:4" x14ac:dyDescent="0.25">
      <c r="A513" s="23">
        <v>834656</v>
      </c>
      <c r="B513" s="24" t="s">
        <v>80</v>
      </c>
      <c r="C513" s="57">
        <v>42808</v>
      </c>
      <c r="D513" s="25"/>
    </row>
    <row r="514" spans="1:4" x14ac:dyDescent="0.25">
      <c r="A514" s="23">
        <v>836415</v>
      </c>
      <c r="B514" s="24" t="s">
        <v>80</v>
      </c>
      <c r="C514" s="57">
        <v>77208</v>
      </c>
      <c r="D514" s="25"/>
    </row>
    <row r="515" spans="1:4" x14ac:dyDescent="0.25">
      <c r="A515" s="23">
        <v>838286</v>
      </c>
      <c r="B515" s="24" t="s">
        <v>80</v>
      </c>
      <c r="C515" s="57">
        <v>77003</v>
      </c>
      <c r="D515" s="25"/>
    </row>
    <row r="516" spans="1:4" x14ac:dyDescent="0.25">
      <c r="A516" s="23">
        <v>841492</v>
      </c>
      <c r="B516" s="24" t="s">
        <v>80</v>
      </c>
      <c r="C516" s="57">
        <v>49903</v>
      </c>
      <c r="D516" s="25"/>
    </row>
    <row r="517" spans="1:4" x14ac:dyDescent="0.25">
      <c r="A517" s="23">
        <v>841727</v>
      </c>
      <c r="B517" s="24" t="s">
        <v>77</v>
      </c>
      <c r="C517" s="57">
        <v>46718</v>
      </c>
      <c r="D517" s="25"/>
    </row>
    <row r="518" spans="1:4" x14ac:dyDescent="0.25">
      <c r="A518" s="23">
        <v>843577</v>
      </c>
      <c r="B518" s="24" t="s">
        <v>80</v>
      </c>
      <c r="C518" s="57">
        <v>53908</v>
      </c>
      <c r="D518" s="25"/>
    </row>
    <row r="519" spans="1:4" x14ac:dyDescent="0.25">
      <c r="A519" s="23">
        <v>850052</v>
      </c>
      <c r="B519" s="24" t="s">
        <v>77</v>
      </c>
      <c r="C519" s="57">
        <v>36302</v>
      </c>
      <c r="D519" s="25"/>
    </row>
    <row r="520" spans="1:4" x14ac:dyDescent="0.25">
      <c r="A520" s="23">
        <v>853132</v>
      </c>
      <c r="B520" s="24" t="s">
        <v>80</v>
      </c>
      <c r="C520" s="57">
        <v>69703</v>
      </c>
      <c r="D520" s="25"/>
    </row>
    <row r="521" spans="1:4" x14ac:dyDescent="0.25">
      <c r="A521" s="23">
        <v>853473</v>
      </c>
      <c r="B521" s="24" t="s">
        <v>80</v>
      </c>
      <c r="C521" s="57">
        <v>26102</v>
      </c>
      <c r="D521" s="25"/>
    </row>
    <row r="522" spans="1:4" x14ac:dyDescent="0.25">
      <c r="A522" s="23">
        <v>853918</v>
      </c>
      <c r="B522" s="24" t="s">
        <v>77</v>
      </c>
      <c r="C522" s="57">
        <v>24807</v>
      </c>
      <c r="D522" s="25"/>
    </row>
    <row r="523" spans="1:4" x14ac:dyDescent="0.25">
      <c r="A523" s="23">
        <v>855870</v>
      </c>
      <c r="B523" s="24" t="s">
        <v>73</v>
      </c>
      <c r="C523" s="57">
        <v>64708</v>
      </c>
      <c r="D523" s="25"/>
    </row>
    <row r="524" spans="1:4" x14ac:dyDescent="0.25">
      <c r="A524" s="23">
        <v>857135</v>
      </c>
      <c r="B524" s="24" t="s">
        <v>80</v>
      </c>
      <c r="C524" s="57">
        <v>73707</v>
      </c>
      <c r="D524" s="25"/>
    </row>
    <row r="525" spans="1:4" x14ac:dyDescent="0.25">
      <c r="A525" s="23">
        <v>858199</v>
      </c>
      <c r="B525" s="24" t="s">
        <v>80</v>
      </c>
      <c r="C525" s="57">
        <v>65604</v>
      </c>
      <c r="D525" s="25"/>
    </row>
    <row r="526" spans="1:4" x14ac:dyDescent="0.25">
      <c r="A526" s="23">
        <v>858909</v>
      </c>
      <c r="B526" s="24" t="s">
        <v>73</v>
      </c>
      <c r="C526" s="57">
        <v>35404</v>
      </c>
      <c r="D526" s="25"/>
    </row>
    <row r="527" spans="1:4" x14ac:dyDescent="0.25">
      <c r="A527" s="23">
        <v>859903</v>
      </c>
      <c r="B527" s="24" t="s">
        <v>80</v>
      </c>
      <c r="C527" s="57">
        <v>75202</v>
      </c>
      <c r="D527" s="25"/>
    </row>
    <row r="528" spans="1:4" x14ac:dyDescent="0.25">
      <c r="A528" s="23">
        <v>864671</v>
      </c>
      <c r="B528" s="24" t="s">
        <v>80</v>
      </c>
      <c r="C528" s="57">
        <v>47407</v>
      </c>
      <c r="D528" s="25"/>
    </row>
    <row r="529" spans="1:4" x14ac:dyDescent="0.25">
      <c r="A529" s="23">
        <v>866616</v>
      </c>
      <c r="B529" s="24" t="s">
        <v>80</v>
      </c>
      <c r="C529" s="57">
        <v>25401</v>
      </c>
      <c r="D529" s="25"/>
    </row>
    <row r="530" spans="1:4" x14ac:dyDescent="0.25">
      <c r="A530" s="23">
        <v>866816</v>
      </c>
      <c r="B530" s="24" t="s">
        <v>80</v>
      </c>
      <c r="C530" s="57">
        <v>88408</v>
      </c>
      <c r="D530" s="25"/>
    </row>
    <row r="531" spans="1:4" x14ac:dyDescent="0.25">
      <c r="A531" s="23">
        <v>866972</v>
      </c>
      <c r="B531" s="24" t="s">
        <v>80</v>
      </c>
      <c r="C531" s="57">
        <v>72008</v>
      </c>
      <c r="D531" s="25"/>
    </row>
    <row r="532" spans="1:4" x14ac:dyDescent="0.25">
      <c r="A532" s="23">
        <v>878010</v>
      </c>
      <c r="B532" s="24" t="s">
        <v>74</v>
      </c>
      <c r="C532" s="57">
        <v>50705</v>
      </c>
      <c r="D532" s="25"/>
    </row>
    <row r="533" spans="1:4" x14ac:dyDescent="0.25">
      <c r="A533" s="23">
        <v>881618</v>
      </c>
      <c r="B533" s="24" t="s">
        <v>80</v>
      </c>
      <c r="C533" s="57">
        <v>84909</v>
      </c>
      <c r="D533" s="25"/>
    </row>
    <row r="534" spans="1:4" x14ac:dyDescent="0.25">
      <c r="A534" s="23">
        <v>882612</v>
      </c>
      <c r="B534" s="24" t="s">
        <v>80</v>
      </c>
      <c r="C534" s="57">
        <v>82601</v>
      </c>
      <c r="D534" s="25"/>
    </row>
    <row r="535" spans="1:4" x14ac:dyDescent="0.25">
      <c r="A535" s="23">
        <v>883777</v>
      </c>
      <c r="B535" s="24" t="s">
        <v>80</v>
      </c>
      <c r="C535" s="57">
        <v>76404</v>
      </c>
      <c r="D535" s="25"/>
    </row>
    <row r="536" spans="1:4" x14ac:dyDescent="0.25">
      <c r="A536" s="23">
        <v>884797</v>
      </c>
      <c r="B536" s="24" t="s">
        <v>77</v>
      </c>
      <c r="C536" s="57">
        <v>17605</v>
      </c>
      <c r="D536" s="25"/>
    </row>
    <row r="537" spans="1:4" x14ac:dyDescent="0.25">
      <c r="A537" s="23">
        <v>886849</v>
      </c>
      <c r="B537" s="24" t="s">
        <v>80</v>
      </c>
      <c r="C537" s="57">
        <v>50901</v>
      </c>
      <c r="D537" s="25"/>
    </row>
    <row r="538" spans="1:4" x14ac:dyDescent="0.25">
      <c r="A538" s="23">
        <v>887133</v>
      </c>
      <c r="B538" s="24" t="s">
        <v>80</v>
      </c>
      <c r="C538" s="57">
        <v>77604</v>
      </c>
      <c r="D538" s="25"/>
    </row>
    <row r="539" spans="1:4" x14ac:dyDescent="0.25">
      <c r="A539" s="23">
        <v>887869</v>
      </c>
      <c r="B539" s="24" t="s">
        <v>74</v>
      </c>
      <c r="C539" s="57">
        <v>49204</v>
      </c>
      <c r="D539" s="25"/>
    </row>
    <row r="540" spans="1:4" x14ac:dyDescent="0.25">
      <c r="A540" s="23">
        <v>889491</v>
      </c>
      <c r="B540" s="24" t="s">
        <v>74</v>
      </c>
      <c r="C540" s="57">
        <v>48308</v>
      </c>
      <c r="D540" s="25"/>
    </row>
    <row r="541" spans="1:4" x14ac:dyDescent="0.25">
      <c r="A541" s="23">
        <v>891176</v>
      </c>
      <c r="B541" s="24" t="s">
        <v>80</v>
      </c>
      <c r="C541" s="57">
        <v>74207</v>
      </c>
      <c r="D541" s="25"/>
    </row>
    <row r="542" spans="1:4" x14ac:dyDescent="0.25">
      <c r="A542" s="23">
        <v>893247</v>
      </c>
      <c r="B542" s="24" t="s">
        <v>73</v>
      </c>
      <c r="C542" s="57">
        <v>82003</v>
      </c>
      <c r="D542" s="25"/>
    </row>
    <row r="543" spans="1:4" x14ac:dyDescent="0.25">
      <c r="A543" s="23">
        <v>894237</v>
      </c>
      <c r="B543" s="24" t="s">
        <v>73</v>
      </c>
      <c r="C543" s="57">
        <v>60105</v>
      </c>
      <c r="D543" s="25"/>
    </row>
    <row r="544" spans="1:4" x14ac:dyDescent="0.25">
      <c r="A544" s="23">
        <v>895161</v>
      </c>
      <c r="B544" s="24" t="s">
        <v>80</v>
      </c>
      <c r="C544" s="57">
        <v>50404</v>
      </c>
      <c r="D544" s="25"/>
    </row>
    <row r="545" spans="1:4" x14ac:dyDescent="0.25">
      <c r="A545" s="23">
        <v>896376</v>
      </c>
      <c r="B545" s="24" t="s">
        <v>80</v>
      </c>
      <c r="C545" s="57">
        <v>46703</v>
      </c>
      <c r="D545" s="25"/>
    </row>
    <row r="546" spans="1:4" x14ac:dyDescent="0.25">
      <c r="A546" s="23">
        <v>901117</v>
      </c>
      <c r="B546" s="24" t="s">
        <v>80</v>
      </c>
      <c r="C546" s="57">
        <v>48903</v>
      </c>
      <c r="D546" s="25"/>
    </row>
    <row r="547" spans="1:4" x14ac:dyDescent="0.25">
      <c r="A547" s="23">
        <v>902898</v>
      </c>
      <c r="B547" s="24" t="s">
        <v>73</v>
      </c>
      <c r="C547" s="57">
        <v>30801</v>
      </c>
      <c r="D547" s="25"/>
    </row>
    <row r="548" spans="1:4" x14ac:dyDescent="0.25">
      <c r="A548" s="23">
        <v>904368</v>
      </c>
      <c r="B548" s="24" t="s">
        <v>74</v>
      </c>
      <c r="C548" s="57">
        <v>21407</v>
      </c>
      <c r="D548" s="25"/>
    </row>
    <row r="549" spans="1:4" x14ac:dyDescent="0.25">
      <c r="A549" s="23">
        <v>906016</v>
      </c>
      <c r="B549" s="24" t="s">
        <v>80</v>
      </c>
      <c r="C549" s="57">
        <v>63505</v>
      </c>
      <c r="D549" s="25"/>
    </row>
    <row r="550" spans="1:4" x14ac:dyDescent="0.25">
      <c r="A550" s="23">
        <v>906998</v>
      </c>
      <c r="B550" s="24" t="s">
        <v>80</v>
      </c>
      <c r="C550" s="57">
        <v>51902</v>
      </c>
      <c r="D550" s="25"/>
    </row>
    <row r="551" spans="1:4" x14ac:dyDescent="0.25">
      <c r="A551" s="23">
        <v>908974</v>
      </c>
      <c r="B551" s="24" t="s">
        <v>80</v>
      </c>
      <c r="C551" s="57">
        <v>82809</v>
      </c>
      <c r="D551" s="25"/>
    </row>
    <row r="552" spans="1:4" x14ac:dyDescent="0.25">
      <c r="A552" s="23">
        <v>910139</v>
      </c>
      <c r="B552" s="24" t="s">
        <v>73</v>
      </c>
      <c r="C552" s="57">
        <v>80606</v>
      </c>
      <c r="D552" s="25"/>
    </row>
    <row r="553" spans="1:4" x14ac:dyDescent="0.25">
      <c r="A553" s="23">
        <v>918623</v>
      </c>
      <c r="B553" s="24" t="s">
        <v>73</v>
      </c>
      <c r="C553" s="57">
        <v>86706</v>
      </c>
      <c r="D553" s="25"/>
    </row>
    <row r="554" spans="1:4" x14ac:dyDescent="0.25">
      <c r="A554" s="23">
        <v>919053</v>
      </c>
      <c r="B554" s="24" t="s">
        <v>80</v>
      </c>
      <c r="C554" s="57">
        <v>29707</v>
      </c>
      <c r="D554" s="25"/>
    </row>
    <row r="555" spans="1:4" x14ac:dyDescent="0.25">
      <c r="A555" s="23">
        <v>921170</v>
      </c>
      <c r="B555" s="24" t="s">
        <v>73</v>
      </c>
      <c r="C555" s="57">
        <v>66808</v>
      </c>
      <c r="D555" s="25"/>
    </row>
    <row r="556" spans="1:4" x14ac:dyDescent="0.25">
      <c r="A556" s="23">
        <v>923369</v>
      </c>
      <c r="B556" s="24" t="s">
        <v>74</v>
      </c>
      <c r="C556" s="57">
        <v>27001</v>
      </c>
      <c r="D556" s="25"/>
    </row>
    <row r="557" spans="1:4" x14ac:dyDescent="0.25">
      <c r="A557" s="23">
        <v>924257</v>
      </c>
      <c r="B557" s="24" t="s">
        <v>80</v>
      </c>
      <c r="C557" s="57">
        <v>82603</v>
      </c>
      <c r="D557" s="25"/>
    </row>
    <row r="558" spans="1:4" x14ac:dyDescent="0.25">
      <c r="A558" s="23">
        <v>927447</v>
      </c>
      <c r="B558" s="24" t="s">
        <v>74</v>
      </c>
      <c r="C558" s="57">
        <v>62305</v>
      </c>
      <c r="D558" s="25"/>
    </row>
    <row r="559" spans="1:4" x14ac:dyDescent="0.25">
      <c r="A559" s="23">
        <v>927901</v>
      </c>
      <c r="B559" s="24" t="s">
        <v>74</v>
      </c>
      <c r="C559" s="57">
        <v>25005</v>
      </c>
      <c r="D559" s="25"/>
    </row>
    <row r="560" spans="1:4" x14ac:dyDescent="0.25">
      <c r="A560" s="23">
        <v>928893</v>
      </c>
      <c r="B560" s="24" t="s">
        <v>74</v>
      </c>
      <c r="C560" s="57">
        <v>41403</v>
      </c>
      <c r="D560" s="25"/>
    </row>
    <row r="561" spans="1:4" x14ac:dyDescent="0.25">
      <c r="A561" s="23">
        <v>929362</v>
      </c>
      <c r="B561" s="24" t="s">
        <v>80</v>
      </c>
      <c r="C561" s="57">
        <v>55009</v>
      </c>
      <c r="D561" s="25"/>
    </row>
    <row r="562" spans="1:4" x14ac:dyDescent="0.25">
      <c r="A562" s="23">
        <v>931095</v>
      </c>
      <c r="B562" s="24" t="s">
        <v>73</v>
      </c>
      <c r="C562" s="57">
        <v>59605</v>
      </c>
      <c r="D562" s="25"/>
    </row>
    <row r="563" spans="1:4" x14ac:dyDescent="0.25">
      <c r="A563" s="23">
        <v>931220</v>
      </c>
      <c r="B563" s="24" t="s">
        <v>73</v>
      </c>
      <c r="C563" s="57">
        <v>28002</v>
      </c>
      <c r="D563" s="25"/>
    </row>
    <row r="564" spans="1:4" x14ac:dyDescent="0.25">
      <c r="A564" s="23">
        <v>931290</v>
      </c>
      <c r="B564" s="24" t="s">
        <v>80</v>
      </c>
      <c r="C564" s="57">
        <v>70801</v>
      </c>
      <c r="D564" s="25"/>
    </row>
    <row r="565" spans="1:4" x14ac:dyDescent="0.25">
      <c r="A565" s="23">
        <v>932275</v>
      </c>
      <c r="B565" s="24" t="s">
        <v>73</v>
      </c>
      <c r="C565" s="57">
        <v>74305</v>
      </c>
      <c r="D565" s="25"/>
    </row>
    <row r="566" spans="1:4" x14ac:dyDescent="0.25">
      <c r="A566" s="23">
        <v>932469</v>
      </c>
      <c r="B566" s="24" t="s">
        <v>74</v>
      </c>
      <c r="C566" s="57">
        <v>25604</v>
      </c>
      <c r="D566" s="25"/>
    </row>
    <row r="567" spans="1:4" x14ac:dyDescent="0.25">
      <c r="A567" s="23">
        <v>933482</v>
      </c>
      <c r="B567" s="24" t="s">
        <v>80</v>
      </c>
      <c r="C567" s="57">
        <v>27806</v>
      </c>
      <c r="D567" s="25"/>
    </row>
    <row r="568" spans="1:4" x14ac:dyDescent="0.25">
      <c r="A568" s="23">
        <v>935182</v>
      </c>
      <c r="B568" s="24" t="s">
        <v>80</v>
      </c>
      <c r="C568" s="57">
        <v>56401</v>
      </c>
      <c r="D568" s="25"/>
    </row>
    <row r="569" spans="1:4" x14ac:dyDescent="0.25">
      <c r="A569" s="23">
        <v>938313</v>
      </c>
      <c r="B569" s="24" t="s">
        <v>80</v>
      </c>
      <c r="C569" s="57">
        <v>49908</v>
      </c>
      <c r="D569" s="25"/>
    </row>
    <row r="570" spans="1:4" x14ac:dyDescent="0.25">
      <c r="A570" s="23">
        <v>940780</v>
      </c>
      <c r="B570" s="24" t="s">
        <v>73</v>
      </c>
      <c r="C570" s="57">
        <v>52701</v>
      </c>
      <c r="D570" s="25"/>
    </row>
    <row r="571" spans="1:4" x14ac:dyDescent="0.25">
      <c r="A571" s="23">
        <v>942326</v>
      </c>
      <c r="B571" s="24" t="s">
        <v>74</v>
      </c>
      <c r="C571" s="57">
        <v>48602</v>
      </c>
      <c r="D571" s="25"/>
    </row>
    <row r="572" spans="1:4" x14ac:dyDescent="0.25">
      <c r="A572" s="23">
        <v>944547</v>
      </c>
      <c r="B572" s="24" t="s">
        <v>80</v>
      </c>
      <c r="C572" s="57">
        <v>37004</v>
      </c>
      <c r="D572" s="25"/>
    </row>
    <row r="573" spans="1:4" x14ac:dyDescent="0.25">
      <c r="A573" s="23">
        <v>944784</v>
      </c>
      <c r="B573" s="24" t="s">
        <v>73</v>
      </c>
      <c r="C573" s="57">
        <v>35403</v>
      </c>
      <c r="D573" s="25"/>
    </row>
    <row r="574" spans="1:4" x14ac:dyDescent="0.25">
      <c r="A574" s="23">
        <v>945352</v>
      </c>
      <c r="B574" s="24" t="s">
        <v>73</v>
      </c>
      <c r="C574" s="57">
        <v>66401</v>
      </c>
      <c r="D574" s="25"/>
    </row>
    <row r="575" spans="1:4" x14ac:dyDescent="0.25">
      <c r="A575" s="23">
        <v>947586</v>
      </c>
      <c r="B575" s="24" t="s">
        <v>80</v>
      </c>
      <c r="C575" s="57">
        <v>37109</v>
      </c>
      <c r="D575" s="25"/>
    </row>
    <row r="576" spans="1:4" x14ac:dyDescent="0.25">
      <c r="A576" s="23">
        <v>949461</v>
      </c>
      <c r="B576" s="24" t="s">
        <v>80</v>
      </c>
      <c r="C576" s="57">
        <v>47702</v>
      </c>
      <c r="D576" s="25"/>
    </row>
    <row r="577" spans="1:4" x14ac:dyDescent="0.25">
      <c r="A577" s="23">
        <v>950299</v>
      </c>
      <c r="B577" s="24" t="s">
        <v>73</v>
      </c>
      <c r="C577" s="57">
        <v>37704</v>
      </c>
      <c r="D577" s="25"/>
    </row>
    <row r="578" spans="1:4" x14ac:dyDescent="0.25">
      <c r="A578" s="23">
        <v>950564</v>
      </c>
      <c r="B578" s="24" t="s">
        <v>73</v>
      </c>
      <c r="C578" s="57">
        <v>65803</v>
      </c>
      <c r="D578" s="25"/>
    </row>
    <row r="579" spans="1:4" x14ac:dyDescent="0.25">
      <c r="A579" s="23">
        <v>956257</v>
      </c>
      <c r="B579" s="24" t="s">
        <v>77</v>
      </c>
      <c r="C579" s="57">
        <v>44914</v>
      </c>
      <c r="D579" s="25"/>
    </row>
    <row r="580" spans="1:4" x14ac:dyDescent="0.25">
      <c r="A580" s="23">
        <v>957134</v>
      </c>
      <c r="B580" s="24" t="s">
        <v>80</v>
      </c>
      <c r="C580" s="57">
        <v>73907</v>
      </c>
      <c r="D580" s="25"/>
    </row>
    <row r="581" spans="1:4" x14ac:dyDescent="0.25">
      <c r="A581" s="23">
        <v>958600</v>
      </c>
      <c r="B581" s="24" t="s">
        <v>80</v>
      </c>
      <c r="C581" s="57">
        <v>64909</v>
      </c>
      <c r="D581" s="25"/>
    </row>
    <row r="582" spans="1:4" x14ac:dyDescent="0.25">
      <c r="A582" s="23">
        <v>959141</v>
      </c>
      <c r="B582" s="24" t="s">
        <v>80</v>
      </c>
      <c r="C582" s="57">
        <v>45308</v>
      </c>
      <c r="D582" s="25"/>
    </row>
    <row r="583" spans="1:4" x14ac:dyDescent="0.25">
      <c r="A583" s="23">
        <v>961524</v>
      </c>
      <c r="B583" s="24" t="s">
        <v>74</v>
      </c>
      <c r="C583" s="57">
        <v>26301</v>
      </c>
      <c r="D583" s="25"/>
    </row>
    <row r="584" spans="1:4" x14ac:dyDescent="0.25">
      <c r="A584" s="23">
        <v>962709</v>
      </c>
      <c r="B584" s="24" t="s">
        <v>73</v>
      </c>
      <c r="C584" s="57">
        <v>43104</v>
      </c>
      <c r="D584" s="25"/>
    </row>
    <row r="585" spans="1:4" x14ac:dyDescent="0.25">
      <c r="A585" s="23">
        <v>963655</v>
      </c>
      <c r="B585" s="24" t="s">
        <v>77</v>
      </c>
      <c r="C585" s="57">
        <v>39502</v>
      </c>
      <c r="D585" s="25"/>
    </row>
    <row r="586" spans="1:4" x14ac:dyDescent="0.25">
      <c r="A586" s="23">
        <v>966335</v>
      </c>
      <c r="B586" s="24" t="s">
        <v>80</v>
      </c>
      <c r="C586" s="57">
        <v>47709</v>
      </c>
      <c r="D586" s="25"/>
    </row>
    <row r="587" spans="1:4" x14ac:dyDescent="0.25">
      <c r="A587" s="23">
        <v>967211</v>
      </c>
      <c r="B587" s="24" t="s">
        <v>80</v>
      </c>
      <c r="C587" s="57">
        <v>34605</v>
      </c>
      <c r="D587" s="25"/>
    </row>
    <row r="588" spans="1:4" x14ac:dyDescent="0.25">
      <c r="A588" s="23">
        <v>971021</v>
      </c>
      <c r="B588" s="24" t="s">
        <v>80</v>
      </c>
      <c r="C588" s="57">
        <v>73604</v>
      </c>
      <c r="D588" s="25"/>
    </row>
    <row r="589" spans="1:4" x14ac:dyDescent="0.25">
      <c r="A589" s="23">
        <v>972712</v>
      </c>
      <c r="B589" s="24" t="s">
        <v>80</v>
      </c>
      <c r="C589" s="57">
        <v>69501</v>
      </c>
      <c r="D589" s="25"/>
    </row>
    <row r="590" spans="1:4" x14ac:dyDescent="0.25">
      <c r="A590" s="23">
        <v>973029</v>
      </c>
      <c r="B590" s="24" t="s">
        <v>80</v>
      </c>
      <c r="C590" s="57">
        <v>71005</v>
      </c>
      <c r="D590" s="25"/>
    </row>
    <row r="591" spans="1:4" x14ac:dyDescent="0.25">
      <c r="A591" s="23">
        <v>975334</v>
      </c>
      <c r="B591" s="24" t="s">
        <v>73</v>
      </c>
      <c r="C591" s="57">
        <v>77603</v>
      </c>
      <c r="D591" s="25"/>
    </row>
    <row r="592" spans="1:4" x14ac:dyDescent="0.25">
      <c r="A592" s="23">
        <v>976139</v>
      </c>
      <c r="B592" s="24" t="s">
        <v>80</v>
      </c>
      <c r="C592" s="57">
        <v>25201</v>
      </c>
      <c r="D592" s="25"/>
    </row>
    <row r="593" spans="1:4" x14ac:dyDescent="0.25">
      <c r="A593" s="23">
        <v>979469</v>
      </c>
      <c r="B593" s="24" t="s">
        <v>73</v>
      </c>
      <c r="C593" s="57">
        <v>51609</v>
      </c>
      <c r="D593" s="25"/>
    </row>
    <row r="594" spans="1:4" x14ac:dyDescent="0.25">
      <c r="A594" s="23">
        <v>980172</v>
      </c>
      <c r="B594" s="24" t="s">
        <v>73</v>
      </c>
      <c r="C594" s="57">
        <v>44306</v>
      </c>
      <c r="D594" s="25"/>
    </row>
    <row r="595" spans="1:4" x14ac:dyDescent="0.25">
      <c r="A595" s="23">
        <v>982379</v>
      </c>
      <c r="B595" s="24" t="s">
        <v>80</v>
      </c>
      <c r="C595" s="57">
        <v>61706</v>
      </c>
      <c r="D595" s="25"/>
    </row>
    <row r="596" spans="1:4" x14ac:dyDescent="0.25">
      <c r="A596" s="23">
        <v>987865</v>
      </c>
      <c r="B596" s="24" t="s">
        <v>80</v>
      </c>
      <c r="C596" s="57">
        <v>47104</v>
      </c>
      <c r="D596" s="25"/>
    </row>
    <row r="597" spans="1:4" x14ac:dyDescent="0.25">
      <c r="A597" s="23">
        <v>989158</v>
      </c>
      <c r="B597" s="24" t="s">
        <v>80</v>
      </c>
      <c r="C597" s="57">
        <v>41709</v>
      </c>
      <c r="D597" s="25"/>
    </row>
    <row r="598" spans="1:4" x14ac:dyDescent="0.25">
      <c r="A598" s="23">
        <v>990596</v>
      </c>
      <c r="B598" s="24" t="s">
        <v>80</v>
      </c>
      <c r="C598" s="57">
        <v>34905</v>
      </c>
      <c r="D598" s="25"/>
    </row>
    <row r="599" spans="1:4" x14ac:dyDescent="0.25">
      <c r="A599" s="23">
        <v>991715</v>
      </c>
      <c r="B599" s="24" t="s">
        <v>80</v>
      </c>
      <c r="C599" s="57">
        <v>50101</v>
      </c>
      <c r="D599" s="25"/>
    </row>
    <row r="600" spans="1:4" x14ac:dyDescent="0.25">
      <c r="A600" s="23">
        <v>992018</v>
      </c>
      <c r="B600" s="24" t="s">
        <v>73</v>
      </c>
      <c r="C600" s="57">
        <v>49809</v>
      </c>
      <c r="D600" s="25"/>
    </row>
    <row r="601" spans="1:4" x14ac:dyDescent="0.25">
      <c r="A601" s="23">
        <v>994579</v>
      </c>
      <c r="B601" s="24" t="s">
        <v>80</v>
      </c>
      <c r="C601" s="57">
        <v>65505</v>
      </c>
      <c r="D601" s="25"/>
    </row>
  </sheetData>
  <sortState ref="A2:C601">
    <sortCondition ref="A2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9"/>
  <sheetViews>
    <sheetView tabSelected="1" workbookViewId="0"/>
  </sheetViews>
  <sheetFormatPr defaultColWidth="11.42578125" defaultRowHeight="15" x14ac:dyDescent="0.25"/>
  <cols>
    <col min="1" max="1" width="29.140625" customWidth="1"/>
    <col min="2" max="2" width="10.85546875" customWidth="1"/>
  </cols>
  <sheetData>
    <row r="1" spans="1:2" ht="28.5" x14ac:dyDescent="0.45">
      <c r="A1" s="64" t="s">
        <v>111</v>
      </c>
      <c r="B1" s="64"/>
    </row>
    <row r="2" spans="1:2" ht="4.5" customHeight="1" x14ac:dyDescent="0.45">
      <c r="A2" s="61"/>
      <c r="B2" s="61"/>
    </row>
    <row r="3" spans="1:2" x14ac:dyDescent="0.25">
      <c r="A3" s="58" t="s">
        <v>103</v>
      </c>
      <c r="B3" s="58" t="s">
        <v>104</v>
      </c>
    </row>
    <row r="4" spans="1:2" x14ac:dyDescent="0.25">
      <c r="A4" t="s">
        <v>105</v>
      </c>
      <c r="B4" s="60">
        <v>515</v>
      </c>
    </row>
    <row r="5" spans="1:2" x14ac:dyDescent="0.25">
      <c r="A5" t="s">
        <v>106</v>
      </c>
      <c r="B5" s="60">
        <v>432</v>
      </c>
    </row>
    <row r="6" spans="1:2" x14ac:dyDescent="0.25">
      <c r="A6" t="s">
        <v>107</v>
      </c>
      <c r="B6" s="60">
        <v>315</v>
      </c>
    </row>
    <row r="7" spans="1:2" x14ac:dyDescent="0.25">
      <c r="A7" t="s">
        <v>108</v>
      </c>
      <c r="B7" s="60">
        <v>164</v>
      </c>
    </row>
    <row r="8" spans="1:2" x14ac:dyDescent="0.25">
      <c r="A8" t="s">
        <v>109</v>
      </c>
      <c r="B8" s="60">
        <v>113</v>
      </c>
    </row>
    <row r="9" spans="1:2" x14ac:dyDescent="0.25">
      <c r="A9" t="s">
        <v>110</v>
      </c>
      <c r="B9" s="60">
        <v>103</v>
      </c>
    </row>
  </sheetData>
  <sortState ref="A4:B9">
    <sortCondition descending="1" ref="B4"/>
  </sortState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4FC47-F16D-4E5C-B438-B0F2C77EB42A}">
  <sheetPr>
    <tabColor rgb="FF7030A0"/>
  </sheetPr>
  <dimension ref="B1:Q33"/>
  <sheetViews>
    <sheetView zoomScale="85" zoomScaleNormal="85" workbookViewId="0">
      <selection activeCell="B5" sqref="B5"/>
    </sheetView>
  </sheetViews>
  <sheetFormatPr defaultRowHeight="15" x14ac:dyDescent="0.25"/>
  <cols>
    <col min="1" max="1" width="66.140625" style="8" customWidth="1"/>
    <col min="2" max="2" width="12.85546875" style="8" customWidth="1"/>
    <col min="3" max="3" width="25.85546875" style="8" bestFit="1" customWidth="1"/>
    <col min="4" max="4" width="12.42578125" style="8" customWidth="1"/>
    <col min="5" max="5" width="2.85546875" style="8" customWidth="1"/>
    <col min="6" max="7" width="9.140625" style="8"/>
    <col min="8" max="8" width="11" style="8" customWidth="1"/>
    <col min="9" max="9" width="9.140625" style="8"/>
    <col min="10" max="10" width="15.28515625" style="8" customWidth="1"/>
    <col min="11" max="16" width="6.140625" style="8" customWidth="1"/>
    <col min="17" max="16384" width="9.140625" style="8"/>
  </cols>
  <sheetData>
    <row r="1" spans="2:17" ht="19.5" thickTop="1" x14ac:dyDescent="0.3">
      <c r="B1" s="16" t="s">
        <v>86</v>
      </c>
      <c r="C1" s="21" t="s">
        <v>87</v>
      </c>
      <c r="D1" s="21" t="s">
        <v>88</v>
      </c>
    </row>
    <row r="2" spans="2:17" ht="18.75" x14ac:dyDescent="0.3">
      <c r="B2" s="14" t="s">
        <v>89</v>
      </c>
      <c r="C2" s="22" t="s">
        <v>90</v>
      </c>
      <c r="D2" s="14" t="s">
        <v>91</v>
      </c>
    </row>
    <row r="3" spans="2:17" ht="18.75" x14ac:dyDescent="0.3">
      <c r="B3" s="18"/>
      <c r="C3" s="18"/>
      <c r="D3" s="18"/>
    </row>
    <row r="4" spans="2:17" ht="19.5" thickBot="1" x14ac:dyDescent="0.35">
      <c r="B4" s="17"/>
      <c r="C4" s="17"/>
      <c r="D4" s="17"/>
    </row>
    <row r="5" spans="2:17" ht="19.5" thickTop="1" x14ac:dyDescent="0.3">
      <c r="B5" s="16" t="s">
        <v>92</v>
      </c>
      <c r="C5" s="21" t="s">
        <v>93</v>
      </c>
      <c r="D5" s="16" t="s">
        <v>34</v>
      </c>
    </row>
    <row r="6" spans="2:17" ht="18.75" x14ac:dyDescent="0.3">
      <c r="B6" s="14" t="s">
        <v>94</v>
      </c>
      <c r="C6" s="20" t="s">
        <v>33</v>
      </c>
      <c r="D6" s="14"/>
    </row>
    <row r="7" spans="2:17" ht="18.75" x14ac:dyDescent="0.3">
      <c r="B7" s="18"/>
      <c r="C7" s="19" t="s">
        <v>95</v>
      </c>
      <c r="D7" s="18"/>
    </row>
    <row r="8" spans="2:17" ht="19.5" thickBot="1" x14ac:dyDescent="0.35">
      <c r="B8" s="17"/>
      <c r="C8" s="17"/>
      <c r="D8" s="17"/>
    </row>
    <row r="9" spans="2:17" ht="19.5" thickTop="1" x14ac:dyDescent="0.3">
      <c r="B9" s="16" t="s">
        <v>96</v>
      </c>
      <c r="C9" s="16" t="s">
        <v>97</v>
      </c>
      <c r="D9" s="16" t="s">
        <v>98</v>
      </c>
    </row>
    <row r="10" spans="2:17" ht="18.75" x14ac:dyDescent="0.3">
      <c r="B10" s="15" t="s">
        <v>99</v>
      </c>
      <c r="C10" s="15" t="s">
        <v>100</v>
      </c>
      <c r="D10" s="14" t="s">
        <v>32</v>
      </c>
      <c r="Q10" s="13"/>
    </row>
    <row r="11" spans="2:17" x14ac:dyDescent="0.25">
      <c r="B11" s="12"/>
      <c r="C11" s="12"/>
      <c r="D11" s="12"/>
      <c r="Q11" s="10"/>
    </row>
    <row r="12" spans="2:17" ht="15.75" thickBot="1" x14ac:dyDescent="0.3">
      <c r="B12" s="11"/>
      <c r="C12" s="11"/>
      <c r="D12" s="11"/>
      <c r="Q12" s="10"/>
    </row>
    <row r="13" spans="2:17" ht="15.75" thickTop="1" x14ac:dyDescent="0.25">
      <c r="Q13" s="10"/>
    </row>
    <row r="14" spans="2:17" ht="45" customHeight="1" x14ac:dyDescent="0.25">
      <c r="B14" s="62" t="s">
        <v>101</v>
      </c>
      <c r="C14" s="62"/>
      <c r="D14" s="62"/>
      <c r="Q14" s="10"/>
    </row>
    <row r="15" spans="2:17" ht="21" x14ac:dyDescent="0.35">
      <c r="B15" s="63" t="s">
        <v>102</v>
      </c>
      <c r="C15" s="63"/>
      <c r="D15" s="63"/>
    </row>
    <row r="16" spans="2:17" ht="18.75" x14ac:dyDescent="0.3">
      <c r="J16" s="40"/>
      <c r="K16" s="41"/>
      <c r="L16" s="41"/>
      <c r="M16" s="41"/>
      <c r="N16" s="41"/>
      <c r="O16" s="41"/>
      <c r="P16" s="41"/>
    </row>
    <row r="17" spans="2:16" ht="18.75" x14ac:dyDescent="0.3">
      <c r="J17" s="40"/>
      <c r="K17" s="9"/>
      <c r="L17" s="9"/>
      <c r="M17" s="9"/>
      <c r="N17" s="9"/>
      <c r="O17" s="9"/>
      <c r="P17" s="9"/>
    </row>
    <row r="18" spans="2:16" ht="18.75" x14ac:dyDescent="0.3">
      <c r="J18" s="40"/>
      <c r="K18" s="9"/>
      <c r="L18" s="9"/>
      <c r="M18" s="9"/>
      <c r="N18" s="9"/>
      <c r="O18" s="9"/>
      <c r="P18" s="9"/>
    </row>
    <row r="19" spans="2:16" ht="18.75" x14ac:dyDescent="0.3">
      <c r="J19" s="40"/>
      <c r="K19" s="9"/>
      <c r="L19" s="9"/>
      <c r="M19" s="9"/>
      <c r="N19" s="9"/>
      <c r="O19" s="9"/>
      <c r="P19" s="9"/>
    </row>
    <row r="20" spans="2:16" ht="18.75" x14ac:dyDescent="0.3">
      <c r="J20" s="40"/>
      <c r="K20" s="9"/>
      <c r="L20" s="9"/>
      <c r="M20" s="9"/>
      <c r="N20" s="9"/>
      <c r="O20" s="9"/>
      <c r="P20" s="9"/>
    </row>
    <row r="28" spans="2:16" x14ac:dyDescent="0.25">
      <c r="B28" s="8">
        <v>2424234</v>
      </c>
      <c r="C28" s="8">
        <v>2424234</v>
      </c>
    </row>
    <row r="29" spans="2:16" x14ac:dyDescent="0.25">
      <c r="B29" s="8">
        <v>2424234</v>
      </c>
      <c r="C29" s="8">
        <v>2424234</v>
      </c>
    </row>
    <row r="30" spans="2:16" x14ac:dyDescent="0.25">
      <c r="B30" s="8">
        <v>2424234</v>
      </c>
      <c r="C30" s="8">
        <v>2424234</v>
      </c>
    </row>
    <row r="31" spans="2:16" x14ac:dyDescent="0.25">
      <c r="B31" s="8">
        <v>2424234</v>
      </c>
      <c r="C31" s="8">
        <v>2424234</v>
      </c>
    </row>
    <row r="32" spans="2:16" x14ac:dyDescent="0.25">
      <c r="B32" s="8">
        <v>2424234</v>
      </c>
      <c r="C32" s="8">
        <v>2424234</v>
      </c>
    </row>
    <row r="33" spans="2:3" x14ac:dyDescent="0.25">
      <c r="B33" s="8">
        <v>2424234</v>
      </c>
      <c r="C33" s="8">
        <v>2424234</v>
      </c>
    </row>
  </sheetData>
  <mergeCells count="2">
    <mergeCell ref="B14:D14"/>
    <mergeCell ref="B15:D15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81"/>
  <sheetViews>
    <sheetView workbookViewId="0">
      <selection activeCell="M11" sqref="M11"/>
    </sheetView>
  </sheetViews>
  <sheetFormatPr defaultColWidth="8.85546875" defaultRowHeight="15" x14ac:dyDescent="0.25"/>
  <sheetData>
    <row r="1" spans="1:9" x14ac:dyDescent="0.25">
      <c r="A1" s="1" t="s">
        <v>0</v>
      </c>
      <c r="B1" s="1" t="s">
        <v>1</v>
      </c>
      <c r="C1" s="3" t="s">
        <v>31</v>
      </c>
      <c r="F1" s="1" t="s">
        <v>1</v>
      </c>
      <c r="G1" s="1" t="s">
        <v>0</v>
      </c>
      <c r="H1" s="3" t="s">
        <v>31</v>
      </c>
    </row>
    <row r="2" spans="1:9" x14ac:dyDescent="0.25">
      <c r="A2" s="2" t="s">
        <v>2</v>
      </c>
      <c r="B2" s="2" t="s">
        <v>3</v>
      </c>
      <c r="C2">
        <v>3</v>
      </c>
      <c r="F2" s="2" t="s">
        <v>3</v>
      </c>
      <c r="G2" s="2" t="s">
        <v>2</v>
      </c>
      <c r="H2">
        <v>3</v>
      </c>
      <c r="I2" t="str">
        <f t="shared" ref="I2:I33" si="0">IF(F2=F1,"",F2)</f>
        <v>Contract</v>
      </c>
    </row>
    <row r="3" spans="1:9" x14ac:dyDescent="0.25">
      <c r="A3" s="2" t="s">
        <v>2</v>
      </c>
      <c r="B3" s="2" t="s">
        <v>4</v>
      </c>
      <c r="C3">
        <v>1</v>
      </c>
      <c r="F3" s="2" t="s">
        <v>30</v>
      </c>
      <c r="G3" s="2" t="s">
        <v>6</v>
      </c>
      <c r="H3">
        <v>1</v>
      </c>
      <c r="I3" t="str">
        <f t="shared" si="0"/>
        <v/>
      </c>
    </row>
    <row r="4" spans="1:9" x14ac:dyDescent="0.25">
      <c r="A4" s="2" t="s">
        <v>2</v>
      </c>
      <c r="B4" s="2" t="s">
        <v>5</v>
      </c>
      <c r="C4">
        <v>1</v>
      </c>
      <c r="F4" s="2" t="s">
        <v>30</v>
      </c>
      <c r="G4" s="2" t="s">
        <v>9</v>
      </c>
      <c r="H4">
        <v>1</v>
      </c>
      <c r="I4" t="str">
        <f t="shared" si="0"/>
        <v/>
      </c>
    </row>
    <row r="5" spans="1:9" x14ac:dyDescent="0.25">
      <c r="A5" s="2" t="s">
        <v>6</v>
      </c>
      <c r="B5" s="2" t="s">
        <v>3</v>
      </c>
      <c r="C5">
        <v>2</v>
      </c>
      <c r="F5" s="2" t="s">
        <v>30</v>
      </c>
      <c r="G5" s="2" t="s">
        <v>10</v>
      </c>
      <c r="H5">
        <v>2</v>
      </c>
      <c r="I5" t="str">
        <f t="shared" si="0"/>
        <v/>
      </c>
    </row>
    <row r="6" spans="1:9" x14ac:dyDescent="0.25">
      <c r="A6" s="2" t="s">
        <v>6</v>
      </c>
      <c r="B6" s="2" t="s">
        <v>7</v>
      </c>
      <c r="C6">
        <v>10</v>
      </c>
      <c r="F6" s="2" t="s">
        <v>30</v>
      </c>
      <c r="G6" s="2" t="s">
        <v>11</v>
      </c>
      <c r="H6">
        <v>10</v>
      </c>
      <c r="I6" t="str">
        <f t="shared" si="0"/>
        <v/>
      </c>
    </row>
    <row r="7" spans="1:9" x14ac:dyDescent="0.25">
      <c r="A7" s="2" t="s">
        <v>6</v>
      </c>
      <c r="B7" s="2" t="s">
        <v>4</v>
      </c>
      <c r="C7">
        <v>3</v>
      </c>
      <c r="F7" s="2" t="s">
        <v>30</v>
      </c>
      <c r="G7" s="2" t="s">
        <v>13</v>
      </c>
      <c r="H7">
        <v>3</v>
      </c>
      <c r="I7" t="str">
        <f t="shared" si="0"/>
        <v/>
      </c>
    </row>
    <row r="8" spans="1:9" x14ac:dyDescent="0.25">
      <c r="A8" s="2" t="s">
        <v>6</v>
      </c>
      <c r="B8" s="2" t="s">
        <v>5</v>
      </c>
      <c r="C8">
        <v>2</v>
      </c>
      <c r="F8" s="2" t="s">
        <v>30</v>
      </c>
      <c r="G8" s="2" t="s">
        <v>14</v>
      </c>
      <c r="H8">
        <v>2</v>
      </c>
      <c r="I8" t="str">
        <f t="shared" si="0"/>
        <v/>
      </c>
    </row>
    <row r="9" spans="1:9" x14ac:dyDescent="0.25">
      <c r="A9" s="2" t="s">
        <v>8</v>
      </c>
      <c r="B9" s="2" t="s">
        <v>7</v>
      </c>
      <c r="C9">
        <v>8</v>
      </c>
      <c r="F9" s="2" t="s">
        <v>30</v>
      </c>
      <c r="G9" s="2" t="s">
        <v>15</v>
      </c>
      <c r="H9">
        <v>8</v>
      </c>
      <c r="I9" t="str">
        <f t="shared" si="0"/>
        <v/>
      </c>
    </row>
    <row r="10" spans="1:9" x14ac:dyDescent="0.25">
      <c r="A10" s="2" t="s">
        <v>8</v>
      </c>
      <c r="B10" s="2" t="s">
        <v>4</v>
      </c>
      <c r="C10">
        <v>1</v>
      </c>
      <c r="F10" s="2" t="s">
        <v>30</v>
      </c>
      <c r="G10" s="2" t="s">
        <v>16</v>
      </c>
      <c r="H10">
        <v>1</v>
      </c>
      <c r="I10" t="str">
        <f t="shared" si="0"/>
        <v/>
      </c>
    </row>
    <row r="11" spans="1:9" x14ac:dyDescent="0.25">
      <c r="A11" s="2" t="s">
        <v>8</v>
      </c>
      <c r="B11" s="2" t="s">
        <v>5</v>
      </c>
      <c r="C11">
        <v>1</v>
      </c>
      <c r="F11" s="2" t="s">
        <v>30</v>
      </c>
      <c r="G11" s="2" t="s">
        <v>17</v>
      </c>
      <c r="H11">
        <v>1</v>
      </c>
      <c r="I11" t="str">
        <f t="shared" si="0"/>
        <v/>
      </c>
    </row>
    <row r="12" spans="1:9" x14ac:dyDescent="0.25">
      <c r="A12" s="2" t="s">
        <v>9</v>
      </c>
      <c r="B12" s="2" t="s">
        <v>3</v>
      </c>
      <c r="C12">
        <v>1</v>
      </c>
      <c r="F12" s="2" t="s">
        <v>30</v>
      </c>
      <c r="G12" s="2" t="s">
        <v>18</v>
      </c>
      <c r="H12">
        <v>1</v>
      </c>
      <c r="I12" t="str">
        <f t="shared" si="0"/>
        <v/>
      </c>
    </row>
    <row r="13" spans="1:9" x14ac:dyDescent="0.25">
      <c r="A13" s="2" t="s">
        <v>9</v>
      </c>
      <c r="B13" s="2" t="s">
        <v>7</v>
      </c>
      <c r="C13">
        <v>1</v>
      </c>
      <c r="F13" s="2" t="s">
        <v>30</v>
      </c>
      <c r="G13" s="2" t="s">
        <v>19</v>
      </c>
      <c r="H13">
        <v>1</v>
      </c>
      <c r="I13" t="str">
        <f t="shared" si="0"/>
        <v/>
      </c>
    </row>
    <row r="14" spans="1:9" x14ac:dyDescent="0.25">
      <c r="A14" s="2" t="s">
        <v>9</v>
      </c>
      <c r="B14" s="2" t="s">
        <v>4</v>
      </c>
      <c r="C14">
        <v>2</v>
      </c>
      <c r="F14" s="2" t="s">
        <v>30</v>
      </c>
      <c r="G14" s="2" t="s">
        <v>20</v>
      </c>
      <c r="H14">
        <v>2</v>
      </c>
      <c r="I14" t="str">
        <f t="shared" si="0"/>
        <v/>
      </c>
    </row>
    <row r="15" spans="1:9" x14ac:dyDescent="0.25">
      <c r="A15" s="2" t="s">
        <v>10</v>
      </c>
      <c r="B15" s="2" t="s">
        <v>3</v>
      </c>
      <c r="C15">
        <v>19</v>
      </c>
      <c r="F15" s="2" t="s">
        <v>30</v>
      </c>
      <c r="G15" s="2" t="s">
        <v>21</v>
      </c>
      <c r="H15">
        <v>19</v>
      </c>
      <c r="I15" t="str">
        <f t="shared" si="0"/>
        <v/>
      </c>
    </row>
    <row r="16" spans="1:9" x14ac:dyDescent="0.25">
      <c r="A16" s="2" t="s">
        <v>10</v>
      </c>
      <c r="B16" s="2" t="s">
        <v>7</v>
      </c>
      <c r="C16">
        <v>29</v>
      </c>
      <c r="F16" s="2" t="s">
        <v>30</v>
      </c>
      <c r="G16" s="2" t="s">
        <v>22</v>
      </c>
      <c r="H16">
        <v>29</v>
      </c>
      <c r="I16" t="str">
        <f t="shared" si="0"/>
        <v/>
      </c>
    </row>
    <row r="17" spans="1:9" x14ac:dyDescent="0.25">
      <c r="A17" s="2" t="s">
        <v>10</v>
      </c>
      <c r="B17" s="2" t="s">
        <v>4</v>
      </c>
      <c r="C17">
        <v>7</v>
      </c>
      <c r="F17" s="2" t="s">
        <v>30</v>
      </c>
      <c r="G17" s="2" t="s">
        <v>23</v>
      </c>
      <c r="H17">
        <v>7</v>
      </c>
      <c r="I17" t="str">
        <f t="shared" si="0"/>
        <v/>
      </c>
    </row>
    <row r="18" spans="1:9" x14ac:dyDescent="0.25">
      <c r="A18" s="2" t="s">
        <v>10</v>
      </c>
      <c r="B18" s="2" t="s">
        <v>5</v>
      </c>
      <c r="C18">
        <v>4</v>
      </c>
      <c r="F18" s="2" t="s">
        <v>30</v>
      </c>
      <c r="G18" s="2" t="s">
        <v>24</v>
      </c>
      <c r="H18">
        <v>4</v>
      </c>
      <c r="I18" t="str">
        <f t="shared" si="0"/>
        <v/>
      </c>
    </row>
    <row r="19" spans="1:9" x14ac:dyDescent="0.25">
      <c r="A19" s="2" t="s">
        <v>11</v>
      </c>
      <c r="B19" s="2" t="s">
        <v>3</v>
      </c>
      <c r="C19">
        <v>3</v>
      </c>
      <c r="F19" s="2" t="s">
        <v>30</v>
      </c>
      <c r="G19" s="2" t="s">
        <v>25</v>
      </c>
      <c r="H19">
        <v>3</v>
      </c>
      <c r="I19" t="str">
        <f t="shared" si="0"/>
        <v/>
      </c>
    </row>
    <row r="20" spans="1:9" x14ac:dyDescent="0.25">
      <c r="A20" s="2" t="s">
        <v>11</v>
      </c>
      <c r="B20" s="2" t="s">
        <v>7</v>
      </c>
      <c r="C20">
        <v>4</v>
      </c>
      <c r="F20" s="2" t="s">
        <v>30</v>
      </c>
      <c r="G20" s="2" t="s">
        <v>26</v>
      </c>
      <c r="H20">
        <v>4</v>
      </c>
      <c r="I20" t="str">
        <f t="shared" si="0"/>
        <v/>
      </c>
    </row>
    <row r="21" spans="1:9" x14ac:dyDescent="0.25">
      <c r="A21" s="2" t="s">
        <v>11</v>
      </c>
      <c r="B21" s="2" t="s">
        <v>4</v>
      </c>
      <c r="C21">
        <v>1</v>
      </c>
      <c r="F21" s="2" t="s">
        <v>30</v>
      </c>
      <c r="G21" s="2" t="s">
        <v>27</v>
      </c>
      <c r="H21">
        <v>1</v>
      </c>
      <c r="I21" t="str">
        <f t="shared" si="0"/>
        <v/>
      </c>
    </row>
    <row r="22" spans="1:9" x14ac:dyDescent="0.25">
      <c r="A22" s="2" t="s">
        <v>12</v>
      </c>
      <c r="B22" s="2" t="s">
        <v>7</v>
      </c>
      <c r="C22">
        <v>6</v>
      </c>
      <c r="F22" s="2" t="s">
        <v>30</v>
      </c>
      <c r="G22" s="2" t="s">
        <v>28</v>
      </c>
      <c r="H22">
        <v>6</v>
      </c>
      <c r="I22" t="str">
        <f t="shared" si="0"/>
        <v/>
      </c>
    </row>
    <row r="23" spans="1:9" x14ac:dyDescent="0.25">
      <c r="A23" s="2" t="s">
        <v>12</v>
      </c>
      <c r="B23" s="2" t="s">
        <v>4</v>
      </c>
      <c r="C23">
        <v>2</v>
      </c>
      <c r="F23" s="2" t="s">
        <v>30</v>
      </c>
      <c r="G23" s="2" t="s">
        <v>29</v>
      </c>
      <c r="H23">
        <v>2</v>
      </c>
      <c r="I23" t="str">
        <f t="shared" si="0"/>
        <v/>
      </c>
    </row>
    <row r="24" spans="1:9" x14ac:dyDescent="0.25">
      <c r="A24" s="2" t="s">
        <v>12</v>
      </c>
      <c r="B24" s="2" t="s">
        <v>5</v>
      </c>
      <c r="C24">
        <v>1</v>
      </c>
      <c r="F24" s="2" t="s">
        <v>7</v>
      </c>
      <c r="G24" s="2" t="s">
        <v>6</v>
      </c>
      <c r="H24">
        <v>1</v>
      </c>
      <c r="I24" t="str">
        <f t="shared" si="0"/>
        <v>Full Time</v>
      </c>
    </row>
    <row r="25" spans="1:9" x14ac:dyDescent="0.25">
      <c r="A25" s="2" t="s">
        <v>13</v>
      </c>
      <c r="B25" s="2" t="s">
        <v>3</v>
      </c>
      <c r="C25">
        <v>7</v>
      </c>
      <c r="F25" s="2" t="s">
        <v>30</v>
      </c>
      <c r="G25" s="2" t="s">
        <v>8</v>
      </c>
      <c r="H25">
        <v>7</v>
      </c>
      <c r="I25" t="str">
        <f t="shared" si="0"/>
        <v/>
      </c>
    </row>
    <row r="26" spans="1:9" x14ac:dyDescent="0.25">
      <c r="A26" s="2" t="s">
        <v>13</v>
      </c>
      <c r="B26" s="2" t="s">
        <v>7</v>
      </c>
      <c r="C26">
        <v>8</v>
      </c>
      <c r="F26" s="2" t="s">
        <v>30</v>
      </c>
      <c r="G26" s="2" t="s">
        <v>9</v>
      </c>
      <c r="H26">
        <v>8</v>
      </c>
      <c r="I26" t="str">
        <f t="shared" si="0"/>
        <v/>
      </c>
    </row>
    <row r="27" spans="1:9" x14ac:dyDescent="0.25">
      <c r="A27" s="2" t="s">
        <v>13</v>
      </c>
      <c r="B27" s="2" t="s">
        <v>4</v>
      </c>
      <c r="C27">
        <v>2</v>
      </c>
      <c r="F27" s="2" t="s">
        <v>30</v>
      </c>
      <c r="G27" s="2" t="s">
        <v>10</v>
      </c>
      <c r="H27">
        <v>2</v>
      </c>
      <c r="I27" t="str">
        <f t="shared" si="0"/>
        <v/>
      </c>
    </row>
    <row r="28" spans="1:9" x14ac:dyDescent="0.25">
      <c r="A28" s="2" t="s">
        <v>13</v>
      </c>
      <c r="B28" s="2" t="s">
        <v>5</v>
      </c>
      <c r="C28">
        <v>2</v>
      </c>
      <c r="F28" s="2" t="s">
        <v>30</v>
      </c>
      <c r="G28" s="2" t="s">
        <v>11</v>
      </c>
      <c r="H28">
        <v>2</v>
      </c>
      <c r="I28" t="str">
        <f t="shared" si="0"/>
        <v/>
      </c>
    </row>
    <row r="29" spans="1:9" x14ac:dyDescent="0.25">
      <c r="A29" s="2" t="s">
        <v>14</v>
      </c>
      <c r="B29" s="2" t="s">
        <v>3</v>
      </c>
      <c r="C29">
        <v>1</v>
      </c>
      <c r="F29" s="2" t="s">
        <v>30</v>
      </c>
      <c r="G29" s="2" t="s">
        <v>12</v>
      </c>
      <c r="H29">
        <v>1</v>
      </c>
      <c r="I29" t="str">
        <f t="shared" si="0"/>
        <v/>
      </c>
    </row>
    <row r="30" spans="1:9" x14ac:dyDescent="0.25">
      <c r="A30" s="2" t="s">
        <v>14</v>
      </c>
      <c r="B30" s="2" t="s">
        <v>7</v>
      </c>
      <c r="C30">
        <v>4</v>
      </c>
      <c r="F30" s="2" t="s">
        <v>30</v>
      </c>
      <c r="G30" s="2" t="s">
        <v>13</v>
      </c>
      <c r="H30">
        <v>4</v>
      </c>
      <c r="I30" t="str">
        <f t="shared" si="0"/>
        <v/>
      </c>
    </row>
    <row r="31" spans="1:9" x14ac:dyDescent="0.25">
      <c r="A31" s="2" t="s">
        <v>15</v>
      </c>
      <c r="B31" s="2" t="s">
        <v>3</v>
      </c>
      <c r="C31">
        <v>11</v>
      </c>
      <c r="F31" s="2" t="s">
        <v>30</v>
      </c>
      <c r="G31" s="2" t="s">
        <v>14</v>
      </c>
      <c r="H31">
        <v>11</v>
      </c>
      <c r="I31" t="str">
        <f t="shared" si="0"/>
        <v/>
      </c>
    </row>
    <row r="32" spans="1:9" x14ac:dyDescent="0.25">
      <c r="A32" s="2" t="s">
        <v>15</v>
      </c>
      <c r="B32" s="2" t="s">
        <v>7</v>
      </c>
      <c r="C32">
        <v>20</v>
      </c>
      <c r="F32" s="2" t="s">
        <v>30</v>
      </c>
      <c r="G32" s="2" t="s">
        <v>15</v>
      </c>
      <c r="H32">
        <v>20</v>
      </c>
      <c r="I32" t="str">
        <f t="shared" si="0"/>
        <v/>
      </c>
    </row>
    <row r="33" spans="1:9" x14ac:dyDescent="0.25">
      <c r="A33" s="2" t="s">
        <v>15</v>
      </c>
      <c r="B33" s="2" t="s">
        <v>4</v>
      </c>
      <c r="C33">
        <v>5</v>
      </c>
      <c r="F33" s="2" t="s">
        <v>30</v>
      </c>
      <c r="G33" s="2" t="s">
        <v>16</v>
      </c>
      <c r="H33">
        <v>5</v>
      </c>
      <c r="I33" t="str">
        <f t="shared" si="0"/>
        <v/>
      </c>
    </row>
    <row r="34" spans="1:9" x14ac:dyDescent="0.25">
      <c r="A34" s="2" t="s">
        <v>15</v>
      </c>
      <c r="B34" s="2" t="s">
        <v>5</v>
      </c>
      <c r="C34">
        <v>2</v>
      </c>
      <c r="F34" s="2" t="s">
        <v>30</v>
      </c>
      <c r="G34" s="2" t="s">
        <v>17</v>
      </c>
      <c r="H34">
        <v>2</v>
      </c>
      <c r="I34" t="str">
        <f t="shared" ref="I34:I65" si="1">IF(F34=F33,"",F34)</f>
        <v/>
      </c>
    </row>
    <row r="35" spans="1:9" x14ac:dyDescent="0.25">
      <c r="A35" s="2" t="s">
        <v>16</v>
      </c>
      <c r="B35" s="2" t="s">
        <v>3</v>
      </c>
      <c r="C35">
        <v>2</v>
      </c>
      <c r="F35" s="2" t="s">
        <v>30</v>
      </c>
      <c r="G35" s="2" t="s">
        <v>18</v>
      </c>
      <c r="H35">
        <v>2</v>
      </c>
      <c r="I35" t="str">
        <f t="shared" si="1"/>
        <v/>
      </c>
    </row>
    <row r="36" spans="1:9" x14ac:dyDescent="0.25">
      <c r="A36" s="2" t="s">
        <v>16</v>
      </c>
      <c r="B36" s="2" t="s">
        <v>7</v>
      </c>
      <c r="C36">
        <v>2</v>
      </c>
      <c r="F36" s="2" t="s">
        <v>30</v>
      </c>
      <c r="G36" s="2" t="s">
        <v>19</v>
      </c>
      <c r="H36">
        <v>2</v>
      </c>
      <c r="I36" t="str">
        <f t="shared" si="1"/>
        <v/>
      </c>
    </row>
    <row r="37" spans="1:9" x14ac:dyDescent="0.25">
      <c r="A37" s="2" t="s">
        <v>16</v>
      </c>
      <c r="B37" s="2" t="s">
        <v>4</v>
      </c>
      <c r="C37">
        <v>2</v>
      </c>
      <c r="F37" s="2" t="s">
        <v>30</v>
      </c>
      <c r="G37" s="2" t="s">
        <v>20</v>
      </c>
      <c r="H37">
        <v>2</v>
      </c>
      <c r="I37" t="str">
        <f t="shared" si="1"/>
        <v/>
      </c>
    </row>
    <row r="38" spans="1:9" x14ac:dyDescent="0.25">
      <c r="A38" s="2" t="s">
        <v>16</v>
      </c>
      <c r="B38" s="2" t="s">
        <v>5</v>
      </c>
      <c r="C38">
        <v>2</v>
      </c>
      <c r="F38" s="2" t="s">
        <v>30</v>
      </c>
      <c r="G38" s="2" t="s">
        <v>21</v>
      </c>
      <c r="H38">
        <v>2</v>
      </c>
      <c r="I38" t="str">
        <f t="shared" si="1"/>
        <v/>
      </c>
    </row>
    <row r="39" spans="1:9" x14ac:dyDescent="0.25">
      <c r="A39" s="2" t="s">
        <v>17</v>
      </c>
      <c r="B39" s="2" t="s">
        <v>3</v>
      </c>
      <c r="C39">
        <v>48</v>
      </c>
      <c r="F39" s="2" t="s">
        <v>30</v>
      </c>
      <c r="G39" s="2" t="s">
        <v>22</v>
      </c>
      <c r="H39">
        <v>48</v>
      </c>
      <c r="I39" t="str">
        <f t="shared" si="1"/>
        <v/>
      </c>
    </row>
    <row r="40" spans="1:9" x14ac:dyDescent="0.25">
      <c r="A40" s="2" t="s">
        <v>17</v>
      </c>
      <c r="B40" s="2" t="s">
        <v>7</v>
      </c>
      <c r="C40">
        <v>80</v>
      </c>
      <c r="F40" s="2" t="s">
        <v>30</v>
      </c>
      <c r="G40" s="2" t="s">
        <v>23</v>
      </c>
      <c r="H40">
        <v>80</v>
      </c>
      <c r="I40" t="str">
        <f t="shared" si="1"/>
        <v/>
      </c>
    </row>
    <row r="41" spans="1:9" x14ac:dyDescent="0.25">
      <c r="A41" s="2" t="s">
        <v>17</v>
      </c>
      <c r="B41" s="2" t="s">
        <v>4</v>
      </c>
      <c r="C41">
        <v>12</v>
      </c>
      <c r="F41" s="2" t="s">
        <v>30</v>
      </c>
      <c r="G41" s="2" t="s">
        <v>24</v>
      </c>
      <c r="H41">
        <v>12</v>
      </c>
      <c r="I41" t="str">
        <f t="shared" si="1"/>
        <v/>
      </c>
    </row>
    <row r="42" spans="1:9" x14ac:dyDescent="0.25">
      <c r="A42" s="2" t="s">
        <v>17</v>
      </c>
      <c r="B42" s="2" t="s">
        <v>5</v>
      </c>
      <c r="C42">
        <v>11</v>
      </c>
      <c r="F42" s="2" t="s">
        <v>30</v>
      </c>
      <c r="G42" s="2" t="s">
        <v>26</v>
      </c>
      <c r="H42">
        <v>11</v>
      </c>
      <c r="I42" t="str">
        <f t="shared" si="1"/>
        <v/>
      </c>
    </row>
    <row r="43" spans="1:9" x14ac:dyDescent="0.25">
      <c r="A43" s="2" t="s">
        <v>18</v>
      </c>
      <c r="B43" s="2" t="s">
        <v>3</v>
      </c>
      <c r="C43">
        <v>2</v>
      </c>
      <c r="F43" s="2" t="s">
        <v>30</v>
      </c>
      <c r="G43" s="2" t="s">
        <v>27</v>
      </c>
      <c r="H43">
        <v>2</v>
      </c>
      <c r="I43" t="str">
        <f t="shared" si="1"/>
        <v/>
      </c>
    </row>
    <row r="44" spans="1:9" x14ac:dyDescent="0.25">
      <c r="A44" s="2" t="s">
        <v>18</v>
      </c>
      <c r="B44" s="2" t="s">
        <v>7</v>
      </c>
      <c r="C44">
        <v>5</v>
      </c>
      <c r="F44" s="2" t="s">
        <v>30</v>
      </c>
      <c r="G44" s="2" t="s">
        <v>28</v>
      </c>
      <c r="H44">
        <v>5</v>
      </c>
      <c r="I44" t="str">
        <f t="shared" si="1"/>
        <v/>
      </c>
    </row>
    <row r="45" spans="1:9" x14ac:dyDescent="0.25">
      <c r="A45" s="2" t="s">
        <v>19</v>
      </c>
      <c r="B45" s="2" t="s">
        <v>3</v>
      </c>
      <c r="C45">
        <v>10</v>
      </c>
      <c r="F45" s="2" t="s">
        <v>30</v>
      </c>
      <c r="G45" s="2" t="s">
        <v>29</v>
      </c>
      <c r="H45">
        <v>10</v>
      </c>
      <c r="I45" t="str">
        <f t="shared" si="1"/>
        <v/>
      </c>
    </row>
    <row r="46" spans="1:9" x14ac:dyDescent="0.25">
      <c r="A46" s="2" t="s">
        <v>19</v>
      </c>
      <c r="B46" s="2" t="s">
        <v>7</v>
      </c>
      <c r="C46">
        <v>29</v>
      </c>
      <c r="F46" s="2" t="s">
        <v>4</v>
      </c>
      <c r="G46" s="2" t="s">
        <v>2</v>
      </c>
      <c r="H46">
        <v>29</v>
      </c>
      <c r="I46" t="str">
        <f t="shared" si="1"/>
        <v>Half-Time</v>
      </c>
    </row>
    <row r="47" spans="1:9" x14ac:dyDescent="0.25">
      <c r="A47" s="2" t="s">
        <v>19</v>
      </c>
      <c r="B47" s="2" t="s">
        <v>4</v>
      </c>
      <c r="C47">
        <v>11</v>
      </c>
      <c r="F47" s="2" t="s">
        <v>30</v>
      </c>
      <c r="G47" s="2" t="s">
        <v>6</v>
      </c>
      <c r="H47">
        <v>11</v>
      </c>
      <c r="I47" t="str">
        <f t="shared" si="1"/>
        <v/>
      </c>
    </row>
    <row r="48" spans="1:9" x14ac:dyDescent="0.25">
      <c r="A48" s="2" t="s">
        <v>19</v>
      </c>
      <c r="B48" s="2" t="s">
        <v>5</v>
      </c>
      <c r="C48">
        <v>1</v>
      </c>
      <c r="F48" s="2" t="s">
        <v>30</v>
      </c>
      <c r="G48" s="2" t="s">
        <v>8</v>
      </c>
      <c r="H48">
        <v>1</v>
      </c>
      <c r="I48" t="str">
        <f t="shared" si="1"/>
        <v/>
      </c>
    </row>
    <row r="49" spans="1:9" x14ac:dyDescent="0.25">
      <c r="A49" s="2" t="s">
        <v>20</v>
      </c>
      <c r="B49" s="2" t="s">
        <v>3</v>
      </c>
      <c r="C49">
        <v>7</v>
      </c>
      <c r="F49" s="2" t="s">
        <v>30</v>
      </c>
      <c r="G49" s="2" t="s">
        <v>9</v>
      </c>
      <c r="H49">
        <v>7</v>
      </c>
      <c r="I49" t="str">
        <f t="shared" si="1"/>
        <v/>
      </c>
    </row>
    <row r="50" spans="1:9" x14ac:dyDescent="0.25">
      <c r="A50" s="2" t="s">
        <v>20</v>
      </c>
      <c r="B50" s="2" t="s">
        <v>7</v>
      </c>
      <c r="C50">
        <v>9</v>
      </c>
      <c r="F50" s="2" t="s">
        <v>30</v>
      </c>
      <c r="G50" s="2" t="s">
        <v>10</v>
      </c>
      <c r="H50">
        <v>9</v>
      </c>
      <c r="I50" t="str">
        <f t="shared" si="1"/>
        <v/>
      </c>
    </row>
    <row r="51" spans="1:9" x14ac:dyDescent="0.25">
      <c r="A51" s="2" t="s">
        <v>20</v>
      </c>
      <c r="B51" s="2" t="s">
        <v>4</v>
      </c>
      <c r="C51">
        <v>2</v>
      </c>
      <c r="F51" s="2" t="s">
        <v>30</v>
      </c>
      <c r="G51" s="2" t="s">
        <v>11</v>
      </c>
      <c r="H51">
        <v>2</v>
      </c>
      <c r="I51" t="str">
        <f t="shared" si="1"/>
        <v/>
      </c>
    </row>
    <row r="52" spans="1:9" x14ac:dyDescent="0.25">
      <c r="A52" s="2" t="s">
        <v>20</v>
      </c>
      <c r="B52" s="2" t="s">
        <v>5</v>
      </c>
      <c r="C52">
        <v>3</v>
      </c>
      <c r="F52" s="2" t="s">
        <v>30</v>
      </c>
      <c r="G52" s="2" t="s">
        <v>12</v>
      </c>
      <c r="H52">
        <v>3</v>
      </c>
      <c r="I52" t="str">
        <f t="shared" si="1"/>
        <v/>
      </c>
    </row>
    <row r="53" spans="1:9" x14ac:dyDescent="0.25">
      <c r="A53" s="2" t="s">
        <v>21</v>
      </c>
      <c r="B53" s="2" t="s">
        <v>3</v>
      </c>
      <c r="C53">
        <v>3</v>
      </c>
      <c r="F53" s="2" t="s">
        <v>30</v>
      </c>
      <c r="G53" s="2" t="s">
        <v>13</v>
      </c>
      <c r="H53">
        <v>3</v>
      </c>
      <c r="I53" t="str">
        <f t="shared" si="1"/>
        <v/>
      </c>
    </row>
    <row r="54" spans="1:9" x14ac:dyDescent="0.25">
      <c r="A54" s="2" t="s">
        <v>21</v>
      </c>
      <c r="B54" s="2" t="s">
        <v>7</v>
      </c>
      <c r="C54">
        <v>1</v>
      </c>
      <c r="F54" s="2" t="s">
        <v>30</v>
      </c>
      <c r="G54" s="2" t="s">
        <v>15</v>
      </c>
      <c r="H54">
        <v>1</v>
      </c>
      <c r="I54" t="str">
        <f t="shared" si="1"/>
        <v/>
      </c>
    </row>
    <row r="55" spans="1:9" x14ac:dyDescent="0.25">
      <c r="A55" s="2" t="s">
        <v>22</v>
      </c>
      <c r="B55" s="2" t="s">
        <v>3</v>
      </c>
      <c r="C55">
        <v>7</v>
      </c>
      <c r="F55" s="2" t="s">
        <v>30</v>
      </c>
      <c r="G55" s="2" t="s">
        <v>16</v>
      </c>
      <c r="H55">
        <v>7</v>
      </c>
      <c r="I55" t="str">
        <f t="shared" si="1"/>
        <v/>
      </c>
    </row>
    <row r="56" spans="1:9" x14ac:dyDescent="0.25">
      <c r="A56" s="2" t="s">
        <v>22</v>
      </c>
      <c r="B56" s="2" t="s">
        <v>7</v>
      </c>
      <c r="C56">
        <v>26</v>
      </c>
      <c r="F56" s="2" t="s">
        <v>30</v>
      </c>
      <c r="G56" s="2" t="s">
        <v>17</v>
      </c>
      <c r="H56">
        <v>26</v>
      </c>
      <c r="I56" t="str">
        <f t="shared" si="1"/>
        <v/>
      </c>
    </row>
    <row r="57" spans="1:9" x14ac:dyDescent="0.25">
      <c r="A57" s="2" t="s">
        <v>22</v>
      </c>
      <c r="B57" s="2" t="s">
        <v>4</v>
      </c>
      <c r="C57">
        <v>6</v>
      </c>
      <c r="F57" s="2" t="s">
        <v>30</v>
      </c>
      <c r="G57" s="2" t="s">
        <v>19</v>
      </c>
      <c r="H57">
        <v>6</v>
      </c>
      <c r="I57" t="str">
        <f t="shared" si="1"/>
        <v/>
      </c>
    </row>
    <row r="58" spans="1:9" x14ac:dyDescent="0.25">
      <c r="A58" s="2" t="s">
        <v>22</v>
      </c>
      <c r="B58" s="2" t="s">
        <v>5</v>
      </c>
      <c r="C58">
        <v>5</v>
      </c>
      <c r="F58" s="2" t="s">
        <v>30</v>
      </c>
      <c r="G58" s="2" t="s">
        <v>20</v>
      </c>
      <c r="H58">
        <v>5</v>
      </c>
      <c r="I58" t="str">
        <f t="shared" si="1"/>
        <v/>
      </c>
    </row>
    <row r="59" spans="1:9" x14ac:dyDescent="0.25">
      <c r="A59" s="2" t="s">
        <v>23</v>
      </c>
      <c r="B59" s="2" t="s">
        <v>3</v>
      </c>
      <c r="C59">
        <v>1</v>
      </c>
      <c r="F59" s="2" t="s">
        <v>30</v>
      </c>
      <c r="G59" s="2" t="s">
        <v>22</v>
      </c>
      <c r="H59">
        <v>1</v>
      </c>
      <c r="I59" t="str">
        <f t="shared" si="1"/>
        <v/>
      </c>
    </row>
    <row r="60" spans="1:9" x14ac:dyDescent="0.25">
      <c r="A60" s="2" t="s">
        <v>23</v>
      </c>
      <c r="B60" s="2" t="s">
        <v>7</v>
      </c>
      <c r="C60">
        <v>11</v>
      </c>
      <c r="F60" s="2" t="s">
        <v>30</v>
      </c>
      <c r="G60" s="2" t="s">
        <v>23</v>
      </c>
      <c r="H60">
        <v>11</v>
      </c>
      <c r="I60" t="str">
        <f t="shared" si="1"/>
        <v/>
      </c>
    </row>
    <row r="61" spans="1:9" x14ac:dyDescent="0.25">
      <c r="A61" s="2" t="s">
        <v>23</v>
      </c>
      <c r="B61" s="2" t="s">
        <v>4</v>
      </c>
      <c r="C61">
        <v>3</v>
      </c>
      <c r="F61" s="2" t="s">
        <v>30</v>
      </c>
      <c r="G61" s="2" t="s">
        <v>24</v>
      </c>
      <c r="H61">
        <v>3</v>
      </c>
      <c r="I61" t="str">
        <f t="shared" si="1"/>
        <v/>
      </c>
    </row>
    <row r="62" spans="1:9" x14ac:dyDescent="0.25">
      <c r="A62" s="2" t="s">
        <v>23</v>
      </c>
      <c r="B62" s="2" t="s">
        <v>5</v>
      </c>
      <c r="C62">
        <v>1</v>
      </c>
      <c r="F62" s="2" t="s">
        <v>30</v>
      </c>
      <c r="G62" s="2" t="s">
        <v>26</v>
      </c>
      <c r="H62">
        <v>1</v>
      </c>
      <c r="I62" t="str">
        <f t="shared" si="1"/>
        <v/>
      </c>
    </row>
    <row r="63" spans="1:9" x14ac:dyDescent="0.25">
      <c r="A63" s="2" t="s">
        <v>24</v>
      </c>
      <c r="B63" s="2" t="s">
        <v>3</v>
      </c>
      <c r="C63">
        <v>23</v>
      </c>
      <c r="F63" s="2" t="s">
        <v>30</v>
      </c>
      <c r="G63" s="2" t="s">
        <v>27</v>
      </c>
      <c r="H63">
        <v>23</v>
      </c>
      <c r="I63" t="str">
        <f t="shared" si="1"/>
        <v/>
      </c>
    </row>
    <row r="64" spans="1:9" x14ac:dyDescent="0.25">
      <c r="A64" s="2" t="s">
        <v>24</v>
      </c>
      <c r="B64" s="2" t="s">
        <v>7</v>
      </c>
      <c r="C64">
        <v>47</v>
      </c>
      <c r="F64" s="2" t="s">
        <v>30</v>
      </c>
      <c r="G64" s="2" t="s">
        <v>29</v>
      </c>
      <c r="H64">
        <v>47</v>
      </c>
      <c r="I64" t="str">
        <f t="shared" si="1"/>
        <v/>
      </c>
    </row>
    <row r="65" spans="1:9" x14ac:dyDescent="0.25">
      <c r="A65" s="2" t="s">
        <v>24</v>
      </c>
      <c r="B65" s="2" t="s">
        <v>4</v>
      </c>
      <c r="C65">
        <v>13</v>
      </c>
      <c r="F65" s="2" t="s">
        <v>5</v>
      </c>
      <c r="G65" s="2" t="s">
        <v>2</v>
      </c>
      <c r="H65">
        <v>13</v>
      </c>
      <c r="I65" t="str">
        <f t="shared" si="1"/>
        <v>Hourly</v>
      </c>
    </row>
    <row r="66" spans="1:9" x14ac:dyDescent="0.25">
      <c r="A66" s="2" t="s">
        <v>24</v>
      </c>
      <c r="B66" s="2" t="s">
        <v>5</v>
      </c>
      <c r="C66">
        <v>4</v>
      </c>
      <c r="F66" s="2" t="s">
        <v>30</v>
      </c>
      <c r="G66" s="2" t="s">
        <v>6</v>
      </c>
      <c r="H66">
        <v>4</v>
      </c>
      <c r="I66" t="str">
        <f t="shared" ref="I66:I81" si="2">IF(F66=F65,"",F66)</f>
        <v/>
      </c>
    </row>
    <row r="67" spans="1:9" x14ac:dyDescent="0.25">
      <c r="A67" s="2" t="s">
        <v>25</v>
      </c>
      <c r="B67" s="2" t="s">
        <v>3</v>
      </c>
      <c r="C67">
        <v>1</v>
      </c>
      <c r="F67" s="2" t="s">
        <v>30</v>
      </c>
      <c r="G67" s="2" t="s">
        <v>8</v>
      </c>
      <c r="H67">
        <v>1</v>
      </c>
      <c r="I67" t="str">
        <f t="shared" si="2"/>
        <v/>
      </c>
    </row>
    <row r="68" spans="1:9" x14ac:dyDescent="0.25">
      <c r="A68" s="2" t="s">
        <v>26</v>
      </c>
      <c r="B68" s="2" t="s">
        <v>3</v>
      </c>
      <c r="C68">
        <v>14</v>
      </c>
      <c r="F68" s="2" t="s">
        <v>30</v>
      </c>
      <c r="G68" s="2" t="s">
        <v>10</v>
      </c>
      <c r="H68">
        <v>14</v>
      </c>
      <c r="I68" t="str">
        <f t="shared" si="2"/>
        <v/>
      </c>
    </row>
    <row r="69" spans="1:9" x14ac:dyDescent="0.25">
      <c r="A69" s="2" t="s">
        <v>26</v>
      </c>
      <c r="B69" s="2" t="s">
        <v>7</v>
      </c>
      <c r="C69">
        <v>43</v>
      </c>
      <c r="F69" s="2" t="s">
        <v>30</v>
      </c>
      <c r="G69" s="2" t="s">
        <v>12</v>
      </c>
      <c r="H69">
        <v>43</v>
      </c>
      <c r="I69" t="str">
        <f t="shared" si="2"/>
        <v/>
      </c>
    </row>
    <row r="70" spans="1:9" x14ac:dyDescent="0.25">
      <c r="A70" s="2" t="s">
        <v>26</v>
      </c>
      <c r="B70" s="2" t="s">
        <v>4</v>
      </c>
      <c r="C70">
        <v>8</v>
      </c>
      <c r="F70" s="2" t="s">
        <v>30</v>
      </c>
      <c r="G70" s="2" t="s">
        <v>13</v>
      </c>
      <c r="H70">
        <v>8</v>
      </c>
      <c r="I70" t="str">
        <f t="shared" si="2"/>
        <v/>
      </c>
    </row>
    <row r="71" spans="1:9" x14ac:dyDescent="0.25">
      <c r="A71" s="2" t="s">
        <v>26</v>
      </c>
      <c r="B71" s="2" t="s">
        <v>5</v>
      </c>
      <c r="C71">
        <v>8</v>
      </c>
      <c r="F71" s="2" t="s">
        <v>30</v>
      </c>
      <c r="G71" s="2" t="s">
        <v>15</v>
      </c>
      <c r="H71">
        <v>8</v>
      </c>
      <c r="I71" t="str">
        <f t="shared" si="2"/>
        <v/>
      </c>
    </row>
    <row r="72" spans="1:9" x14ac:dyDescent="0.25">
      <c r="A72" s="2" t="s">
        <v>27</v>
      </c>
      <c r="B72" s="2" t="s">
        <v>3</v>
      </c>
      <c r="C72">
        <v>31</v>
      </c>
      <c r="F72" s="2" t="s">
        <v>30</v>
      </c>
      <c r="G72" s="2" t="s">
        <v>16</v>
      </c>
      <c r="H72">
        <v>31</v>
      </c>
      <c r="I72" t="str">
        <f t="shared" si="2"/>
        <v/>
      </c>
    </row>
    <row r="73" spans="1:9" x14ac:dyDescent="0.25">
      <c r="A73" s="2" t="s">
        <v>27</v>
      </c>
      <c r="B73" s="2" t="s">
        <v>7</v>
      </c>
      <c r="C73">
        <v>44</v>
      </c>
      <c r="F73" s="2" t="s">
        <v>30</v>
      </c>
      <c r="G73" s="2" t="s">
        <v>17</v>
      </c>
      <c r="H73">
        <v>44</v>
      </c>
      <c r="I73" t="str">
        <f t="shared" si="2"/>
        <v/>
      </c>
    </row>
    <row r="74" spans="1:9" x14ac:dyDescent="0.25">
      <c r="A74" s="2" t="s">
        <v>27</v>
      </c>
      <c r="B74" s="2" t="s">
        <v>4</v>
      </c>
      <c r="C74">
        <v>14</v>
      </c>
      <c r="F74" s="2" t="s">
        <v>30</v>
      </c>
      <c r="G74" s="2" t="s">
        <v>19</v>
      </c>
      <c r="H74">
        <v>14</v>
      </c>
      <c r="I74" t="str">
        <f t="shared" si="2"/>
        <v/>
      </c>
    </row>
    <row r="75" spans="1:9" x14ac:dyDescent="0.25">
      <c r="A75" s="2" t="s">
        <v>27</v>
      </c>
      <c r="B75" s="2" t="s">
        <v>5</v>
      </c>
      <c r="C75">
        <v>5</v>
      </c>
      <c r="F75" s="2" t="s">
        <v>30</v>
      </c>
      <c r="G75" s="2" t="s">
        <v>20</v>
      </c>
      <c r="H75">
        <v>5</v>
      </c>
      <c r="I75" t="str">
        <f t="shared" si="2"/>
        <v/>
      </c>
    </row>
    <row r="76" spans="1:9" x14ac:dyDescent="0.25">
      <c r="A76" s="2" t="s">
        <v>28</v>
      </c>
      <c r="B76" s="2" t="s">
        <v>3</v>
      </c>
      <c r="C76">
        <v>2</v>
      </c>
      <c r="F76" s="2" t="s">
        <v>30</v>
      </c>
      <c r="G76" s="2" t="s">
        <v>22</v>
      </c>
      <c r="H76">
        <v>2</v>
      </c>
      <c r="I76" t="str">
        <f t="shared" si="2"/>
        <v/>
      </c>
    </row>
    <row r="77" spans="1:9" x14ac:dyDescent="0.25">
      <c r="A77" s="2" t="s">
        <v>28</v>
      </c>
      <c r="B77" s="2" t="s">
        <v>7</v>
      </c>
      <c r="C77">
        <v>3</v>
      </c>
      <c r="F77" s="2" t="s">
        <v>30</v>
      </c>
      <c r="G77" s="2" t="s">
        <v>23</v>
      </c>
      <c r="H77">
        <v>3</v>
      </c>
      <c r="I77" t="str">
        <f t="shared" si="2"/>
        <v/>
      </c>
    </row>
    <row r="78" spans="1:9" x14ac:dyDescent="0.25">
      <c r="A78" s="2" t="s">
        <v>29</v>
      </c>
      <c r="B78" s="2" t="s">
        <v>3</v>
      </c>
      <c r="C78">
        <v>2</v>
      </c>
      <c r="F78" s="2" t="s">
        <v>30</v>
      </c>
      <c r="G78" s="2" t="s">
        <v>24</v>
      </c>
      <c r="H78">
        <v>2</v>
      </c>
      <c r="I78" t="str">
        <f t="shared" si="2"/>
        <v/>
      </c>
    </row>
    <row r="79" spans="1:9" x14ac:dyDescent="0.25">
      <c r="A79" s="2" t="s">
        <v>29</v>
      </c>
      <c r="B79" s="2" t="s">
        <v>7</v>
      </c>
      <c r="C79">
        <v>1</v>
      </c>
      <c r="F79" s="2" t="s">
        <v>30</v>
      </c>
      <c r="G79" s="2" t="s">
        <v>26</v>
      </c>
      <c r="H79">
        <v>1</v>
      </c>
      <c r="I79" t="str">
        <f t="shared" si="2"/>
        <v/>
      </c>
    </row>
    <row r="80" spans="1:9" x14ac:dyDescent="0.25">
      <c r="A80" s="2" t="s">
        <v>29</v>
      </c>
      <c r="B80" s="2" t="s">
        <v>4</v>
      </c>
      <c r="C80">
        <v>1</v>
      </c>
      <c r="F80" s="2" t="s">
        <v>30</v>
      </c>
      <c r="G80" s="2" t="s">
        <v>27</v>
      </c>
      <c r="H80">
        <v>1</v>
      </c>
      <c r="I80" t="str">
        <f t="shared" si="2"/>
        <v/>
      </c>
    </row>
    <row r="81" spans="1:9" x14ac:dyDescent="0.25">
      <c r="A81" s="2" t="s">
        <v>29</v>
      </c>
      <c r="B81" s="2" t="s">
        <v>5</v>
      </c>
      <c r="C81">
        <v>1</v>
      </c>
      <c r="F81" s="2" t="s">
        <v>30</v>
      </c>
      <c r="G81" s="2" t="s">
        <v>29</v>
      </c>
      <c r="H81">
        <v>1</v>
      </c>
      <c r="I81" t="str">
        <f t="shared" si="2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Mapa de Árvore</vt:lpstr>
      <vt:lpstr>Explosão Solar</vt:lpstr>
      <vt:lpstr>Cascata</vt:lpstr>
      <vt:lpstr>Histograma</vt:lpstr>
      <vt:lpstr>Pareto</vt:lpstr>
      <vt:lpstr>Caixa e Caixa Estreita</vt:lpstr>
      <vt:lpstr>Funil</vt:lpstr>
      <vt:lpstr>Ícones Tipos de Gráficos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booth07-mgr2</cp:lastModifiedBy>
  <dcterms:created xsi:type="dcterms:W3CDTF">2019-11-23T09:43:46Z</dcterms:created>
  <dcterms:modified xsi:type="dcterms:W3CDTF">2019-11-23T12:09:23Z</dcterms:modified>
</cp:coreProperties>
</file>