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BC9346D6-DA11-427D-9057-FDDFD66C6C45}" xr6:coauthVersionLast="47" xr6:coauthVersionMax="47" xr10:uidLastSave="{00000000-0000-0000-0000-000000000000}"/>
  <bookViews>
    <workbookView xWindow="-120" yWindow="-120" windowWidth="20730" windowHeight="11160" tabRatio="504" firstSheet="11" activeTab="11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Id="5" state="hidden" r:id="rId5"/>
    <sheet name="Função SOMASES" sheetId="6" state="hidden" r:id="rId6"/>
    <sheet name="Função MÉDIASES" sheetId="7" state="hidden" r:id="rId7"/>
    <sheet name="Função CONT.SES" sheetId="8" state="hidden" r:id="rId8"/>
    <sheet name="Função SOMASES Com Teste Lógico" sheetId="9" state="hidden" r:id="rId9"/>
    <sheet name="Função PROCV Correspondência E " sheetId="10" state="hidden" r:id="rId10"/>
    <sheet name="FunçãoPROCV Correspondência ap" sheetId="11" state="hidden" r:id="rId11"/>
    <sheet name="Usando o PROCV e Nomes De Inter" sheetId="12" r:id="rId12"/>
  </sheets>
  <definedNames>
    <definedName name="_xlnm._FilterDatabase" localSheetId="4" hidden="1">'Função CONT.SE'!$C$2:$E$54</definedName>
    <definedName name="_xlnm._FilterDatabase" localSheetId="7" hidden="1">'Função CONT.SES'!$B$2:$E$54</definedName>
    <definedName name="_xlnm._FilterDatabase" localSheetId="3" hidden="1">'Função MÉDIASE'!$C$2:$E$54</definedName>
    <definedName name="_xlnm._FilterDatabase" localSheetId="6" hidden="1">'Função MÉDIASES'!$B$2:$E$54</definedName>
    <definedName name="_xlnm._FilterDatabase" localSheetId="9" hidden="1">'Função PROCV Correspondência E '!$C$2:$F$54</definedName>
    <definedName name="_xlnm._FilterDatabase" localSheetId="2" hidden="1">'Função SOMASE'!$C$2:$E$54</definedName>
    <definedName name="_xlnm._FilterDatabase" localSheetId="5" hidden="1">'Função SOMASES'!$B$2:$E$54</definedName>
    <definedName name="_xlnm._FilterDatabase" localSheetId="8" hidden="1">'Função SOMASES Com Teste Lógico'!$B$2:$E$54</definedName>
    <definedName name="_xlnm._FilterDatabase" localSheetId="10" hidden="1">'FunçãoPROCV Correspondência ap'!$C$2:$F$54</definedName>
    <definedName name="_xlnm._FilterDatabase" localSheetId="11" hidden="1">'Usando o PROCV e Nomes De Inter'!$C$2:$F$54</definedName>
    <definedName name="matriz">'Usando o PROCV e Nomes De Inter'!$I$3:$J$6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2" l="1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3" i="12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3" i="11"/>
  <c r="I7" i="10"/>
  <c r="I6" i="10"/>
  <c r="I5" i="10"/>
  <c r="I4" i="9"/>
  <c r="I5" i="9"/>
  <c r="I3" i="9"/>
  <c r="I4" i="8"/>
  <c r="I5" i="8"/>
  <c r="I3" i="8"/>
  <c r="I4" i="7"/>
  <c r="I5" i="7"/>
  <c r="I3" i="7"/>
  <c r="I4" i="6"/>
  <c r="I5" i="6"/>
  <c r="I3" i="6"/>
  <c r="H4" i="5"/>
  <c r="H5" i="5"/>
  <c r="H3" i="5"/>
  <c r="H4" i="4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<sst xmlns="http://schemas.openxmlformats.org/spreadsheetml/2006/main" count="1579" uniqueCount="68">
  <si>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</si>
  <si>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</si>
  <si>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</si>
  <si>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</si>
  <si>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</si>
  <si>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</si>
  <si>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</si>
  <si>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</si>
  <si>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</si>
  <si>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</si>
  <si>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</si>
  <si>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</si>
  <si>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</si>
  <si>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</si>
  <si>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</si>
  <si>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</si>
  <si>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</si>
  <si>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</si>
  <si>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</si>
  <si>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</si>
  <si>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</si>
  <si>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</si>
  <si>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</si>
  <si>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</si>
  <si>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</si>
  <si>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</si>
  <si>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</si>
  <si>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</si>
  <si>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</si>
  <si>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</si>
  <si>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</si>
  <si>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</si>
  <si>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</si>
  <si>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</si>
  <si>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</si>
  <si>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</si>
  <si>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</si>
  <si>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</si>
  <si>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</si>
  <si>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</si>
  <si>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</si>
  <si>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</si>
  <si>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</si>
  <si>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</si>
  <si>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</si>
  <si>
    <t>CONT.SE</t>
  </si>
  <si>
    <t>São Paulo</t>
  </si>
  <si>
    <t>Rio de Janeiro</t>
  </si>
  <si>
    <t>Minas Gerais</t>
  </si>
  <si>
    <t>SOMASES</t>
  </si>
  <si>
    <t>Estado</t>
  </si>
  <si>
    <t>MEDIASES</t>
  </si>
  <si>
    <t>CONT.SES</t>
  </si>
  <si>
    <t>SOMA SES COM TESTE LÓGICO</t>
  </si>
  <si>
    <t>ID VENDEDOR</t>
  </si>
  <si>
    <t>ID Vendedor</t>
  </si>
  <si>
    <t>Vendedor do tipo</t>
  </si>
  <si>
    <t>Nome do funcionário</t>
  </si>
  <si>
    <t>VENDAS</t>
  </si>
  <si>
    <t>Comissão</t>
  </si>
  <si>
    <t>Escala de Comissionamento</t>
  </si>
  <si>
    <t>0...</t>
  </si>
  <si>
    <t>...27</t>
  </si>
  <si>
    <t>30...</t>
  </si>
  <si>
    <t>...57</t>
  </si>
  <si>
    <t>60...</t>
  </si>
  <si>
    <t>...67</t>
  </si>
  <si>
    <t>&gt;=70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</si>
</sst>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0"/>
    <numFmt numFmtId="165" formatCode="_-&quot;R$&quot;\ * #,##0.0_-;\-&quot;R$&quot;\ * #,##0.0_-;_-&quot;R$&quot;\ * &quot;-&quot;??_-;_-@_-"/>
    <numFmt numFmtId="167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9" fontId="0" fillId="0" borderId="1" xfId="1" applyNumberFormat="1" applyFont="1" applyBorder="1" applyAlignment="1">
      <alignment horizontal="center" vertical="center"/>
    </xf>
    <xf numFmtId="0" fontId="0" fillId="6" borderId="0" xfId="0" applyFill="1" applyAlignment="1">
      <alignment horizontal="center"/>
    </xf>
    <xf numFmtId="9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9" fontId="0" fillId="6" borderId="0" xfId="0" applyNumberFormat="1" applyFill="1" applyAlignment="1">
      <alignment horizontal="center" vertical="center"/>
    </xf>
    <xf numFmtId="9" fontId="0" fillId="0" borderId="1" xfId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D275-5B2B-44B6-A70C-C5A23CC06901}">
  <dimension ref="B1:I63"/>
  <sheetViews>
    <sheetView showGridLines="0" zoomScaleNormal="100" workbookViewId="0">
      <selection activeCell="I11" sqref="I11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1.7109375" style="3" customWidth="1"/>
    <col min="8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H2" s="4" t="s">
        <v>54</v>
      </c>
      <c r="I2" s="19">
        <v>12</v>
      </c>
    </row>
    <row r="3" spans="2:9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30</v>
      </c>
      <c r="H3"/>
      <c r="I3"/>
    </row>
    <row r="4" spans="2:9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H4"/>
      <c r="I4"/>
    </row>
    <row r="5" spans="2:9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H5" s="4" t="s">
        <v>56</v>
      </c>
      <c r="I5" s="22" t="str">
        <f>VLOOKUP(I2,B3:F54,2,0)</f>
        <v>A</v>
      </c>
    </row>
    <row r="6" spans="2:9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H6" s="4" t="s">
        <v>50</v>
      </c>
      <c r="I6" s="22" t="str">
        <f>VLOOKUP(I2,B3:F54,3,FALSE)</f>
        <v>São Paulo</v>
      </c>
    </row>
    <row r="7" spans="2:9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H7" s="4" t="s">
        <v>57</v>
      </c>
      <c r="I7" s="3" t="str">
        <f>VLOOKUP(I2,B3:F54,4,0)</f>
        <v>Luciano</v>
      </c>
    </row>
    <row r="8" spans="2:9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H8" s="4" t="s">
        <v>58</v>
      </c>
      <c r="I8"/>
    </row>
    <row r="9" spans="2:9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H9"/>
      <c r="I9"/>
    </row>
    <row r="10" spans="2:9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62</v>
      </c>
      <c r="H10"/>
      <c r="I10"/>
    </row>
    <row r="11" spans="2:9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H11"/>
      <c r="I11"/>
    </row>
    <row r="12" spans="2:9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H12"/>
      <c r="I12"/>
    </row>
    <row r="13" spans="2:9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H13"/>
      <c r="I13"/>
    </row>
    <row r="14" spans="2:9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74</v>
      </c>
      <c r="H14"/>
      <c r="I14"/>
    </row>
    <row r="15" spans="2:9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H15"/>
      <c r="I15"/>
    </row>
    <row r="16" spans="2:9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30</v>
      </c>
      <c r="H16"/>
      <c r="I16"/>
    </row>
    <row r="17" spans="2:9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H17"/>
      <c r="I17"/>
    </row>
    <row r="18" spans="2:9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62</v>
      </c>
    </row>
    <row r="19" spans="2:9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</row>
    <row r="20" spans="2:9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</row>
    <row r="21" spans="2:9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</row>
    <row r="22" spans="2:9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</row>
    <row r="23" spans="2:9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</row>
    <row r="24" spans="2:9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</row>
    <row r="25" spans="2:9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</row>
    <row r="26" spans="2:9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</row>
    <row r="27" spans="2:9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</row>
    <row r="28" spans="2:9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</row>
    <row r="29" spans="2:9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</row>
    <row r="30" spans="2:9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</row>
    <row r="31" spans="2:9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</row>
    <row r="32" spans="2:9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</row>
    <row r="33" spans="2:6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</row>
    <row r="34" spans="2:6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</row>
    <row r="35" spans="2:6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</row>
    <row r="36" spans="2:6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</row>
    <row r="37" spans="2:6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</row>
    <row r="38" spans="2:6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</row>
    <row r="39" spans="2:6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</row>
    <row r="40" spans="2:6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</row>
    <row r="41" spans="2:6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</row>
    <row r="42" spans="2:6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</row>
    <row r="43" spans="2:6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</row>
    <row r="44" spans="2:6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</row>
    <row r="45" spans="2:6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</row>
    <row r="46" spans="2:6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</row>
    <row r="47" spans="2:6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</row>
    <row r="48" spans="2:6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</row>
    <row r="49" spans="2:6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</row>
    <row r="50" spans="2:6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</row>
    <row r="51" spans="2:6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</row>
    <row r="52" spans="2:6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</row>
    <row r="53" spans="2:6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</row>
    <row r="54" spans="2:6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</row>
    <row r="55" spans="2:6" x14ac:dyDescent="0.25">
      <c r="D55"/>
    </row>
    <row r="56" spans="2:6" x14ac:dyDescent="0.25">
      <c r="D56"/>
    </row>
    <row r="57" spans="2:6" x14ac:dyDescent="0.25">
      <c r="D57"/>
    </row>
    <row r="58" spans="2:6" x14ac:dyDescent="0.25">
      <c r="D58"/>
    </row>
    <row r="59" spans="2:6" x14ac:dyDescent="0.25">
      <c r="D59"/>
    </row>
    <row r="60" spans="2:6" x14ac:dyDescent="0.25">
      <c r="D60"/>
    </row>
    <row r="61" spans="2:6" x14ac:dyDescent="0.25">
      <c r="D61"/>
    </row>
    <row r="62" spans="2:6" x14ac:dyDescent="0.25">
      <c r="D62"/>
    </row>
    <row r="63" spans="2:6" x14ac:dyDescent="0.25">
      <c r="D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E29F-163F-4067-BAB4-42D6731341C4}">
  <dimension ref="B1:J63"/>
  <sheetViews>
    <sheetView showGridLines="0" zoomScaleNormal="100" workbookViewId="0">
      <pane ySplit="6" topLeftCell="A7" activePane="bottomLeft" state="frozen"/>
      <selection pane="bottomLeft" activeCell="G9" sqref="G9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6.5703125" style="3" customWidth="1"/>
    <col min="9" max="9" width="21.42578125" style="3" customWidth="1"/>
    <col min="10" max="10" width="19.7109375" style="3" customWidth="1"/>
    <col min="11" max="16384" width="8.85546875" style="3"/>
  </cols>
  <sheetData>
    <row r="1" spans="2:10" ht="20.25" customHeight="1" x14ac:dyDescent="0.25"/>
    <row r="2" spans="2:10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23" t="s">
        <v>60</v>
      </c>
      <c r="J2" s="23"/>
    </row>
    <row r="3" spans="2:10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29</v>
      </c>
      <c r="G3" s="31">
        <f>VLOOKUP(F3,$I$3:$J$6,2,1)</f>
        <v>0</v>
      </c>
      <c r="H3"/>
      <c r="I3" s="24">
        <v>0</v>
      </c>
      <c r="J3" s="25">
        <v>0</v>
      </c>
    </row>
    <row r="4" spans="2:10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G4" s="31">
        <f t="shared" ref="G4:G54" si="0">VLOOKUP(F4,$I$3:$J$6,2,1)</f>
        <v>0.4</v>
      </c>
      <c r="H4"/>
      <c r="I4" s="24">
        <v>30</v>
      </c>
      <c r="J4" s="25">
        <v>0.2</v>
      </c>
    </row>
    <row r="5" spans="2:10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G5" s="31">
        <f t="shared" si="0"/>
        <v>0.4</v>
      </c>
      <c r="H5"/>
      <c r="I5" s="24">
        <v>60</v>
      </c>
      <c r="J5" s="25">
        <v>0.4</v>
      </c>
    </row>
    <row r="6" spans="2:10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G6" s="31">
        <f t="shared" si="0"/>
        <v>0.6</v>
      </c>
      <c r="H6"/>
      <c r="I6" s="24">
        <v>70</v>
      </c>
      <c r="J6" s="25">
        <v>0.6</v>
      </c>
    </row>
    <row r="7" spans="2:10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G7" s="31">
        <f t="shared" si="0"/>
        <v>0.4</v>
      </c>
      <c r="H7"/>
    </row>
    <row r="8" spans="2:10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G8" s="31">
        <f t="shared" si="0"/>
        <v>0.2</v>
      </c>
      <c r="H8"/>
      <c r="I8" s="26" t="s">
        <v>61</v>
      </c>
      <c r="J8" s="27">
        <v>0</v>
      </c>
    </row>
    <row r="9" spans="2:10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G9" s="31">
        <f t="shared" si="0"/>
        <v>0.4</v>
      </c>
      <c r="H9"/>
      <c r="I9" s="26" t="s">
        <v>62</v>
      </c>
      <c r="J9" s="28"/>
    </row>
    <row r="10" spans="2:10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29</v>
      </c>
      <c r="G10" s="31">
        <f t="shared" si="0"/>
        <v>0</v>
      </c>
      <c r="H10"/>
      <c r="I10" s="26">
        <v>28</v>
      </c>
      <c r="J10" s="28"/>
    </row>
    <row r="11" spans="2:10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G11" s="31">
        <f t="shared" si="0"/>
        <v>0.6</v>
      </c>
      <c r="H11"/>
      <c r="I11" s="26">
        <v>29</v>
      </c>
      <c r="J11" s="28"/>
    </row>
    <row r="12" spans="2:10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G12" s="31">
        <f t="shared" si="0"/>
        <v>0.4</v>
      </c>
      <c r="H12"/>
      <c r="I12"/>
    </row>
    <row r="13" spans="2:10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G13" s="31">
        <f t="shared" si="0"/>
        <v>0.4</v>
      </c>
      <c r="H13"/>
      <c r="I13" s="26" t="s">
        <v>63</v>
      </c>
      <c r="J13" s="27">
        <v>0.2</v>
      </c>
    </row>
    <row r="14" spans="2:10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29</v>
      </c>
      <c r="G14" s="31">
        <f t="shared" si="0"/>
        <v>0</v>
      </c>
      <c r="H14"/>
      <c r="I14" s="26" t="s">
        <v>64</v>
      </c>
      <c r="J14" s="28"/>
    </row>
    <row r="15" spans="2:10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G15" s="31">
        <f t="shared" si="0"/>
        <v>0.4</v>
      </c>
      <c r="H15"/>
      <c r="I15" s="26">
        <v>58</v>
      </c>
      <c r="J15" s="28"/>
    </row>
    <row r="16" spans="2:10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29</v>
      </c>
      <c r="G16" s="31">
        <f t="shared" si="0"/>
        <v>0</v>
      </c>
      <c r="H16"/>
      <c r="I16" s="26">
        <v>59</v>
      </c>
      <c r="J16" s="28"/>
    </row>
    <row r="17" spans="2:10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G17" s="31">
        <f t="shared" si="0"/>
        <v>0.4</v>
      </c>
      <c r="H17"/>
      <c r="I17"/>
    </row>
    <row r="18" spans="2:10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29</v>
      </c>
      <c r="G18" s="31">
        <f t="shared" si="0"/>
        <v>0</v>
      </c>
      <c r="I18" s="26" t="s">
        <v>65</v>
      </c>
      <c r="J18" s="27">
        <v>0.4</v>
      </c>
    </row>
    <row r="19" spans="2:10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  <c r="G19" s="31">
        <f t="shared" si="0"/>
        <v>0.6</v>
      </c>
      <c r="I19" s="26" t="s">
        <v>66</v>
      </c>
      <c r="J19" s="28"/>
    </row>
    <row r="20" spans="2:10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  <c r="G20" s="31">
        <f t="shared" si="0"/>
        <v>0.4</v>
      </c>
      <c r="I20" s="26">
        <v>68</v>
      </c>
      <c r="J20" s="28"/>
    </row>
    <row r="21" spans="2:10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  <c r="G21" s="31">
        <f t="shared" si="0"/>
        <v>0.2</v>
      </c>
      <c r="I21" s="26">
        <v>69</v>
      </c>
      <c r="J21" s="28"/>
    </row>
    <row r="22" spans="2:10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  <c r="G22" s="31">
        <f t="shared" si="0"/>
        <v>0.4</v>
      </c>
    </row>
    <row r="23" spans="2:10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  <c r="G23" s="31">
        <f t="shared" si="0"/>
        <v>0.4</v>
      </c>
      <c r="I23" s="29" t="s">
        <v>67</v>
      </c>
      <c r="J23" s="30">
        <v>0.6</v>
      </c>
    </row>
    <row r="24" spans="2:10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  <c r="G24" s="31">
        <f t="shared" si="0"/>
        <v>0.6</v>
      </c>
    </row>
    <row r="25" spans="2:10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  <c r="G25" s="31">
        <f t="shared" si="0"/>
        <v>0.4</v>
      </c>
    </row>
    <row r="26" spans="2:10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  <c r="G26" s="31">
        <f t="shared" si="0"/>
        <v>0.4</v>
      </c>
    </row>
    <row r="27" spans="2:10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  <c r="G27" s="31">
        <f t="shared" si="0"/>
        <v>0.6</v>
      </c>
    </row>
    <row r="28" spans="2:10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  <c r="G28" s="31">
        <f t="shared" si="0"/>
        <v>0.4</v>
      </c>
    </row>
    <row r="29" spans="2:10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  <c r="G29" s="31">
        <f t="shared" si="0"/>
        <v>0.2</v>
      </c>
    </row>
    <row r="30" spans="2:10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  <c r="G30" s="31">
        <f t="shared" si="0"/>
        <v>0.4</v>
      </c>
    </row>
    <row r="31" spans="2:10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  <c r="G31" s="31">
        <f t="shared" si="0"/>
        <v>0.4</v>
      </c>
    </row>
    <row r="32" spans="2:10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  <c r="G32" s="31">
        <f t="shared" si="0"/>
        <v>0.6</v>
      </c>
    </row>
    <row r="33" spans="2:7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  <c r="G33" s="31">
        <f t="shared" si="0"/>
        <v>0.4</v>
      </c>
    </row>
    <row r="34" spans="2:7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  <c r="G34" s="31">
        <f t="shared" si="0"/>
        <v>0.2</v>
      </c>
    </row>
    <row r="35" spans="2:7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  <c r="G35" s="31">
        <f t="shared" si="0"/>
        <v>0.4</v>
      </c>
    </row>
    <row r="36" spans="2:7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  <c r="G36" s="31">
        <f t="shared" si="0"/>
        <v>0.4</v>
      </c>
    </row>
    <row r="37" spans="2:7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  <c r="G37" s="31">
        <f t="shared" si="0"/>
        <v>0.6</v>
      </c>
    </row>
    <row r="38" spans="2:7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  <c r="G38" s="31">
        <f t="shared" si="0"/>
        <v>0.4</v>
      </c>
    </row>
    <row r="39" spans="2:7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  <c r="G39" s="31">
        <f t="shared" si="0"/>
        <v>0.4</v>
      </c>
    </row>
    <row r="40" spans="2:7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  <c r="G40" s="31">
        <f t="shared" si="0"/>
        <v>0.6</v>
      </c>
    </row>
    <row r="41" spans="2:7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  <c r="G41" s="31">
        <f t="shared" si="0"/>
        <v>0.4</v>
      </c>
    </row>
    <row r="42" spans="2:7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  <c r="G42" s="31">
        <f t="shared" si="0"/>
        <v>0.2</v>
      </c>
    </row>
    <row r="43" spans="2:7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  <c r="G43" s="31">
        <f t="shared" si="0"/>
        <v>0.4</v>
      </c>
    </row>
    <row r="44" spans="2:7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  <c r="G44" s="31">
        <f t="shared" si="0"/>
        <v>0.4</v>
      </c>
    </row>
    <row r="45" spans="2:7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  <c r="G45" s="31">
        <f t="shared" si="0"/>
        <v>0.6</v>
      </c>
    </row>
    <row r="46" spans="2:7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  <c r="G46" s="31">
        <f t="shared" si="0"/>
        <v>0.4</v>
      </c>
    </row>
    <row r="47" spans="2:7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  <c r="G47" s="31">
        <f t="shared" si="0"/>
        <v>0.2</v>
      </c>
    </row>
    <row r="48" spans="2:7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  <c r="G48" s="31">
        <f t="shared" si="0"/>
        <v>0.4</v>
      </c>
    </row>
    <row r="49" spans="2:7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  <c r="G49" s="31">
        <f t="shared" si="0"/>
        <v>0.4</v>
      </c>
    </row>
    <row r="50" spans="2:7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  <c r="G50" s="31">
        <f t="shared" si="0"/>
        <v>0.6</v>
      </c>
    </row>
    <row r="51" spans="2:7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  <c r="G51" s="31">
        <f t="shared" si="0"/>
        <v>0.4</v>
      </c>
    </row>
    <row r="52" spans="2:7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  <c r="G52" s="31">
        <f t="shared" si="0"/>
        <v>0.4</v>
      </c>
    </row>
    <row r="53" spans="2:7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  <c r="G53" s="31">
        <f t="shared" si="0"/>
        <v>0.6</v>
      </c>
    </row>
    <row r="54" spans="2:7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  <c r="G54" s="31">
        <f t="shared" si="0"/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4">
    <mergeCell ref="I2:J2"/>
    <mergeCell ref="J8:J11"/>
    <mergeCell ref="J13:J16"/>
    <mergeCell ref="J18:J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4EFC-6867-49D1-BDFD-1273E4F954FC}">
  <dimension ref="B1:J63"/>
  <sheetViews>
    <sheetView showGridLines="0" tabSelected="1" zoomScaleNormal="100" workbookViewId="0">
      <selection activeCell="G8" sqref="G8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6.5703125" style="3" customWidth="1"/>
    <col min="9" max="9" width="21.42578125" style="3" customWidth="1"/>
    <col min="10" max="10" width="19.7109375" style="3" customWidth="1"/>
    <col min="11" max="16384" width="8.85546875" style="3"/>
  </cols>
  <sheetData>
    <row r="1" spans="2:10" ht="20.25" customHeight="1" x14ac:dyDescent="0.25"/>
    <row r="2" spans="2:10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23" t="s">
        <v>60</v>
      </c>
      <c r="J2" s="23"/>
    </row>
    <row r="3" spans="2:10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29</v>
      </c>
      <c r="G3" s="31">
        <f>VLOOKUP(F3,matriz,2,1)</f>
        <v>0</v>
      </c>
      <c r="H3"/>
      <c r="I3" s="24">
        <v>0</v>
      </c>
      <c r="J3" s="25">
        <v>0</v>
      </c>
    </row>
    <row r="4" spans="2:10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G4" s="31">
        <f>VLOOKUP(F4,matriz,2,1)</f>
        <v>0.4</v>
      </c>
      <c r="H4"/>
      <c r="I4" s="24">
        <v>30</v>
      </c>
      <c r="J4" s="25">
        <v>0.2</v>
      </c>
    </row>
    <row r="5" spans="2:10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G5" s="31">
        <f>VLOOKUP(F5,matriz,2,1)</f>
        <v>0.4</v>
      </c>
      <c r="H5"/>
      <c r="I5" s="24">
        <v>60</v>
      </c>
      <c r="J5" s="25">
        <v>0.4</v>
      </c>
    </row>
    <row r="6" spans="2:10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G6" s="31">
        <f>VLOOKUP(F6,matriz,2,1)</f>
        <v>0.6</v>
      </c>
      <c r="H6"/>
      <c r="I6" s="24">
        <v>70</v>
      </c>
      <c r="J6" s="25">
        <v>0.6</v>
      </c>
    </row>
    <row r="7" spans="2:10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G7" s="31">
        <f>VLOOKUP(F7,matriz,2,1)</f>
        <v>0.4</v>
      </c>
      <c r="H7"/>
    </row>
    <row r="8" spans="2:10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G8" s="31">
        <f>VLOOKUP(F8,matriz,2,1)</f>
        <v>0.2</v>
      </c>
      <c r="H8"/>
      <c r="I8" s="26" t="s">
        <v>61</v>
      </c>
      <c r="J8" s="27">
        <v>0</v>
      </c>
    </row>
    <row r="9" spans="2:10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G9" s="31">
        <f>VLOOKUP(F9,matriz,2,1)</f>
        <v>0.4</v>
      </c>
      <c r="H9"/>
      <c r="I9" s="26" t="s">
        <v>62</v>
      </c>
      <c r="J9" s="28"/>
    </row>
    <row r="10" spans="2:10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29</v>
      </c>
      <c r="G10" s="31">
        <f>VLOOKUP(F10,matriz,2,1)</f>
        <v>0</v>
      </c>
      <c r="H10"/>
      <c r="I10" s="26">
        <v>28</v>
      </c>
      <c r="J10" s="28"/>
    </row>
    <row r="11" spans="2:10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G11" s="31">
        <f>VLOOKUP(F11,matriz,2,1)</f>
        <v>0.6</v>
      </c>
      <c r="H11"/>
      <c r="I11" s="26">
        <v>29</v>
      </c>
      <c r="J11" s="28"/>
    </row>
    <row r="12" spans="2:10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G12" s="31">
        <f>VLOOKUP(F12,matriz,2,1)</f>
        <v>0.4</v>
      </c>
      <c r="H12"/>
      <c r="I12"/>
    </row>
    <row r="13" spans="2:10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G13" s="31">
        <f>VLOOKUP(F13,matriz,2,1)</f>
        <v>0.4</v>
      </c>
      <c r="H13"/>
      <c r="I13" s="26" t="s">
        <v>63</v>
      </c>
      <c r="J13" s="27">
        <v>0.2</v>
      </c>
    </row>
    <row r="14" spans="2:10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29</v>
      </c>
      <c r="G14" s="31">
        <f>VLOOKUP(F14,matriz,2,1)</f>
        <v>0</v>
      </c>
      <c r="H14"/>
      <c r="I14" s="26" t="s">
        <v>64</v>
      </c>
      <c r="J14" s="28"/>
    </row>
    <row r="15" spans="2:10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G15" s="31">
        <f>VLOOKUP(F15,matriz,2,1)</f>
        <v>0.4</v>
      </c>
      <c r="H15"/>
      <c r="I15" s="26">
        <v>58</v>
      </c>
      <c r="J15" s="28"/>
    </row>
    <row r="16" spans="2:10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29</v>
      </c>
      <c r="G16" s="31">
        <f>VLOOKUP(F16,matriz,2,1)</f>
        <v>0</v>
      </c>
      <c r="H16"/>
      <c r="I16" s="26">
        <v>59</v>
      </c>
      <c r="J16" s="28"/>
    </row>
    <row r="17" spans="2:10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G17" s="31">
        <f>VLOOKUP(F17,matriz,2,1)</f>
        <v>0.4</v>
      </c>
      <c r="H17"/>
      <c r="I17"/>
    </row>
    <row r="18" spans="2:10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29</v>
      </c>
      <c r="G18" s="31">
        <f>VLOOKUP(F18,matriz,2,1)</f>
        <v>0</v>
      </c>
      <c r="I18" s="26" t="s">
        <v>65</v>
      </c>
      <c r="J18" s="27">
        <v>0.4</v>
      </c>
    </row>
    <row r="19" spans="2:10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  <c r="G19" s="31">
        <f>VLOOKUP(F19,matriz,2,1)</f>
        <v>0.6</v>
      </c>
      <c r="I19" s="26" t="s">
        <v>66</v>
      </c>
      <c r="J19" s="28"/>
    </row>
    <row r="20" spans="2:10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  <c r="G20" s="31">
        <f>VLOOKUP(F20,matriz,2,1)</f>
        <v>0.4</v>
      </c>
      <c r="I20" s="26">
        <v>68</v>
      </c>
      <c r="J20" s="28"/>
    </row>
    <row r="21" spans="2:10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  <c r="G21" s="31">
        <f>VLOOKUP(F21,matriz,2,1)</f>
        <v>0.2</v>
      </c>
      <c r="I21" s="26">
        <v>69</v>
      </c>
      <c r="J21" s="28"/>
    </row>
    <row r="22" spans="2:10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  <c r="G22" s="31">
        <f>VLOOKUP(F22,matriz,2,1)</f>
        <v>0.4</v>
      </c>
    </row>
    <row r="23" spans="2:10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  <c r="G23" s="31">
        <f>VLOOKUP(F23,matriz,2,1)</f>
        <v>0.4</v>
      </c>
      <c r="I23" s="29" t="s">
        <v>67</v>
      </c>
      <c r="J23" s="30">
        <v>0.6</v>
      </c>
    </row>
    <row r="24" spans="2:10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  <c r="G24" s="31">
        <f>VLOOKUP(F24,matriz,2,1)</f>
        <v>0.6</v>
      </c>
    </row>
    <row r="25" spans="2:10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  <c r="G25" s="31">
        <f>VLOOKUP(F25,matriz,2,1)</f>
        <v>0.4</v>
      </c>
    </row>
    <row r="26" spans="2:10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  <c r="G26" s="31">
        <f>VLOOKUP(F26,matriz,2,1)</f>
        <v>0.4</v>
      </c>
    </row>
    <row r="27" spans="2:10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  <c r="G27" s="31">
        <f>VLOOKUP(F27,matriz,2,1)</f>
        <v>0.6</v>
      </c>
    </row>
    <row r="28" spans="2:10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  <c r="G28" s="31">
        <f>VLOOKUP(F28,matriz,2,1)</f>
        <v>0.4</v>
      </c>
    </row>
    <row r="29" spans="2:10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  <c r="G29" s="31">
        <f>VLOOKUP(F29,matriz,2,1)</f>
        <v>0.2</v>
      </c>
    </row>
    <row r="30" spans="2:10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  <c r="G30" s="31">
        <f>VLOOKUP(F30,matriz,2,1)</f>
        <v>0.4</v>
      </c>
    </row>
    <row r="31" spans="2:10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  <c r="G31" s="31">
        <f>VLOOKUP(F31,matriz,2,1)</f>
        <v>0.4</v>
      </c>
    </row>
    <row r="32" spans="2:10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  <c r="G32" s="31">
        <f>VLOOKUP(F32,matriz,2,1)</f>
        <v>0.6</v>
      </c>
    </row>
    <row r="33" spans="2:7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  <c r="G33" s="31">
        <f>VLOOKUP(F33,matriz,2,1)</f>
        <v>0.4</v>
      </c>
    </row>
    <row r="34" spans="2:7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  <c r="G34" s="31">
        <f>VLOOKUP(F34,matriz,2,1)</f>
        <v>0.2</v>
      </c>
    </row>
    <row r="35" spans="2:7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  <c r="G35" s="31">
        <f>VLOOKUP(F35,matriz,2,1)</f>
        <v>0.4</v>
      </c>
    </row>
    <row r="36" spans="2:7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  <c r="G36" s="31">
        <f>VLOOKUP(F36,matriz,2,1)</f>
        <v>0.4</v>
      </c>
    </row>
    <row r="37" spans="2:7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  <c r="G37" s="31">
        <f>VLOOKUP(F37,matriz,2,1)</f>
        <v>0.6</v>
      </c>
    </row>
    <row r="38" spans="2:7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  <c r="G38" s="31">
        <f>VLOOKUP(F38,matriz,2,1)</f>
        <v>0.4</v>
      </c>
    </row>
    <row r="39" spans="2:7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  <c r="G39" s="31">
        <f>VLOOKUP(F39,matriz,2,1)</f>
        <v>0.4</v>
      </c>
    </row>
    <row r="40" spans="2:7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  <c r="G40" s="31">
        <f>VLOOKUP(F40,matriz,2,1)</f>
        <v>0.6</v>
      </c>
    </row>
    <row r="41" spans="2:7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  <c r="G41" s="31">
        <f>VLOOKUP(F41,matriz,2,1)</f>
        <v>0.4</v>
      </c>
    </row>
    <row r="42" spans="2:7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  <c r="G42" s="31">
        <f>VLOOKUP(F42,matriz,2,1)</f>
        <v>0.2</v>
      </c>
    </row>
    <row r="43" spans="2:7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  <c r="G43" s="31">
        <f>VLOOKUP(F43,matriz,2,1)</f>
        <v>0.4</v>
      </c>
    </row>
    <row r="44" spans="2:7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  <c r="G44" s="31">
        <f>VLOOKUP(F44,matriz,2,1)</f>
        <v>0.4</v>
      </c>
    </row>
    <row r="45" spans="2:7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  <c r="G45" s="31">
        <f>VLOOKUP(F45,matriz,2,1)</f>
        <v>0.6</v>
      </c>
    </row>
    <row r="46" spans="2:7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  <c r="G46" s="31">
        <f>VLOOKUP(F46,matriz,2,1)</f>
        <v>0.4</v>
      </c>
    </row>
    <row r="47" spans="2:7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  <c r="G47" s="31">
        <f>VLOOKUP(F47,matriz,2,1)</f>
        <v>0.2</v>
      </c>
    </row>
    <row r="48" spans="2:7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  <c r="G48" s="31">
        <f>VLOOKUP(F48,matriz,2,1)</f>
        <v>0.4</v>
      </c>
    </row>
    <row r="49" spans="2:7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  <c r="G49" s="31">
        <f>VLOOKUP(F49,matriz,2,1)</f>
        <v>0.4</v>
      </c>
    </row>
    <row r="50" spans="2:7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  <c r="G50" s="31">
        <f>VLOOKUP(F50,matriz,2,1)</f>
        <v>0.6</v>
      </c>
    </row>
    <row r="51" spans="2:7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  <c r="G51" s="31">
        <f>VLOOKUP(F51,matriz,2,1)</f>
        <v>0.4</v>
      </c>
    </row>
    <row r="52" spans="2:7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  <c r="G52" s="31">
        <f>VLOOKUP(F52,matriz,2,1)</f>
        <v>0.4</v>
      </c>
    </row>
    <row r="53" spans="2:7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  <c r="G53" s="31">
        <f>VLOOKUP(F53,matriz,2,1)</f>
        <v>0.6</v>
      </c>
    </row>
    <row r="54" spans="2:7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  <c r="G54" s="31">
        <f>VLOOKUP(F54,matriz,2,1)</f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4">
    <mergeCell ref="I2:J2"/>
    <mergeCell ref="J8:J11"/>
    <mergeCell ref="J13:J16"/>
    <mergeCell ref="J18:J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986-618C-452C-8255-8BD7BB685A3A}">
  <dimension ref="C1:H54"/>
  <sheetViews>
    <sheetView showGridLines="0" zoomScale="130" zoomScaleNormal="130" workbookViewId="0">
      <selection activeCell="F3" sqref="F3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45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8">
        <f>COUNTIF(C:C,G3)</f>
        <v>22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8">
        <f t="shared" ref="H4:H5" si="0">COUNTIF(C:C,G4)</f>
        <v>16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8">
        <f t="shared" si="0"/>
        <v>14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7428-DE96-4894-B37E-BA1FCA5E3D1C}">
  <dimension ref="B1:I63"/>
  <sheetViews>
    <sheetView showGridLines="0" zoomScale="120" zoomScaleNormal="120" workbookViewId="0">
      <selection activeCell="I3" sqref="I3"/>
    </sheetView>
  </sheetViews>
  <sheetFormatPr defaultColWidth="8.85546875" defaultRowHeight="15" x14ac:dyDescent="0.25"/>
  <cols>
    <col min="1" max="1" width="1.71093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49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SUMIFS(E:E,B:B,G3,C:C,H3)</f>
        <v>646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SUMIFS(E:E,B:B,G4,C:C,H4)</f>
        <v>263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199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 s="4" t="s">
        <v>25</v>
      </c>
      <c r="H8" s="4" t="s">
        <v>50</v>
      </c>
      <c r="I8" s="4" t="s">
        <v>49</v>
      </c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 s="5" t="s">
        <v>26</v>
      </c>
      <c r="H9" s="16" t="s">
        <v>46</v>
      </c>
      <c r="I9" s="1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 s="5" t="s">
        <v>27</v>
      </c>
      <c r="H10" s="16" t="s">
        <v>46</v>
      </c>
      <c r="I10" s="1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 s="5" t="s">
        <v>28</v>
      </c>
      <c r="H11" s="16" t="s">
        <v>46</v>
      </c>
      <c r="I11" s="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 s="4" t="s">
        <v>25</v>
      </c>
      <c r="H14" s="4" t="s">
        <v>50</v>
      </c>
      <c r="I14" s="4" t="s">
        <v>49</v>
      </c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 s="5" t="s">
        <v>26</v>
      </c>
      <c r="H15" s="17" t="s">
        <v>47</v>
      </c>
      <c r="I15" s="1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 s="5" t="s">
        <v>27</v>
      </c>
      <c r="H16" s="17" t="s">
        <v>47</v>
      </c>
      <c r="I16" s="1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 s="5" t="s">
        <v>28</v>
      </c>
      <c r="H17" s="17" t="s">
        <v>47</v>
      </c>
      <c r="I17" s="1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4C37-166C-4413-A484-446C4F0A2B09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51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AVERAGEIFS(E:E,B:B,G3,C:C,H3)</f>
        <v>53.833333333333336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AVERAGEIFS(E:E,B:B,G4,C:C,H4)</f>
        <v>65.75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66.333333333333329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57D1-CCD5-4482-B614-BE449F831B58}">
  <dimension ref="B1:I63"/>
  <sheetViews>
    <sheetView showGridLines="0" zoomScaleNormal="100" workbookViewId="0">
      <selection activeCell="G11" sqref="G11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52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COUNTIFS(B:B,G3,C:C,H3)</f>
        <v>12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COUNTIFS(B:B,G4,C:C,H4)</f>
        <v>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3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21F3-F718-485A-92A5-9D7EF7F4494A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30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53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SUMIFS(E:E,B:B,G3,C:C,H3,E:E,"&gt;=70")</f>
        <v>148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SUMIFS(E:E,B:B,G4,C:C,H4,E:E,"&gt;=70")</f>
        <v>74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74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INT e TRUNCAR</vt:lpstr>
      <vt:lpstr>Função SOMARPRODUTO</vt:lpstr>
      <vt:lpstr>Função SOMASE</vt:lpstr>
      <vt:lpstr>Função MÉDIASE</vt:lpstr>
      <vt:lpstr>Função CONT.SE</vt:lpstr>
      <vt:lpstr>Função SOMASES</vt:lpstr>
      <vt:lpstr>Função MÉDIASES</vt:lpstr>
      <vt:lpstr>Função CONT.SES</vt:lpstr>
      <vt:lpstr>Função SOMASES Com Teste Lógico</vt:lpstr>
      <vt:lpstr>Função PROCV Correspondência E </vt:lpstr>
      <vt:lpstr>FunçãoPROCV Correspondência ap</vt:lpstr>
      <vt:lpstr>Usando o PROCV e Nomes De Inter</vt:lpstr>
      <vt:lpstr>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2022-07-08T20:02:06Z</dcterms:modified>
</cp:coreProperties>
</file>