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ELKER\Google Drive\BRIEFF\EMPRESA\DOCUMENTOS\DOCS ANTIGOS\"/>
    </mc:Choice>
  </mc:AlternateContent>
  <xr:revisionPtr revIDLastSave="0" documentId="13_ncr:1_{9F6F8E27-7377-43FF-974F-0B9A62425B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SPESAS MENSAIS 2020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5" l="1"/>
  <c r="C33" i="5"/>
  <c r="D33" i="5"/>
  <c r="E33" i="5"/>
  <c r="F33" i="5"/>
  <c r="G33" i="5"/>
  <c r="H33" i="5"/>
  <c r="I33" i="5"/>
  <c r="J33" i="5"/>
  <c r="K33" i="5"/>
  <c r="L33" i="5"/>
  <c r="B33" i="5"/>
  <c r="C22" i="5"/>
  <c r="D22" i="5"/>
  <c r="E22" i="5"/>
  <c r="F22" i="5"/>
  <c r="G22" i="5"/>
  <c r="H22" i="5"/>
  <c r="I22" i="5"/>
  <c r="J22" i="5"/>
  <c r="K22" i="5"/>
  <c r="L22" i="5"/>
  <c r="M22" i="5"/>
  <c r="B22" i="5"/>
  <c r="N23" i="5"/>
  <c r="N2" i="5"/>
  <c r="C48" i="5"/>
  <c r="D48" i="5"/>
  <c r="E48" i="5"/>
  <c r="F48" i="5"/>
  <c r="G48" i="5"/>
  <c r="H48" i="5"/>
  <c r="I48" i="5"/>
  <c r="J48" i="5"/>
  <c r="K48" i="5"/>
  <c r="L48" i="5"/>
  <c r="M48" i="5"/>
  <c r="B48" i="5"/>
  <c r="C34" i="5"/>
  <c r="D34" i="5"/>
  <c r="E34" i="5"/>
  <c r="F34" i="5"/>
  <c r="G34" i="5"/>
  <c r="H34" i="5"/>
  <c r="I34" i="5"/>
  <c r="J34" i="5"/>
  <c r="K34" i="5"/>
  <c r="L34" i="5"/>
  <c r="M34" i="5"/>
  <c r="B34" i="5"/>
  <c r="B50" i="5" l="1"/>
  <c r="C50" i="5" l="1"/>
  <c r="D50" i="5"/>
  <c r="E50" i="5"/>
  <c r="F50" i="5"/>
  <c r="G50" i="5"/>
  <c r="H50" i="5"/>
  <c r="I50" i="5"/>
  <c r="J50" i="5"/>
  <c r="K50" i="5"/>
  <c r="L50" i="5"/>
  <c r="M50" i="5"/>
  <c r="G52" i="5" l="1"/>
</calcChain>
</file>

<file path=xl/sharedStrings.xml><?xml version="1.0" encoding="utf-8"?>
<sst xmlns="http://schemas.openxmlformats.org/spreadsheetml/2006/main" count="41" uniqueCount="40">
  <si>
    <t>Junho</t>
  </si>
  <si>
    <t>Julho</t>
  </si>
  <si>
    <t>Contador</t>
  </si>
  <si>
    <t>Celular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</si>
  <si>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</si>
  <si>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</si>
  <si>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</si>
  <si>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</si>
  <si>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</si>
  <si>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</si>
  <si>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</si>
  <si>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</si>
  <si>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</si>
  <si>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</si>
  <si>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Simples Nacional</t>
  </si>
  <si>
    <t>Aluguel</t>
  </si>
  <si>
    <t>Internet</t>
  </si>
  <si>
    <t>Condomínio</t>
  </si>
  <si>
    <t>IPTU / TPL</t>
  </si>
  <si>
    <t>Cartões de Crédito</t>
  </si>
  <si>
    <t>TOTAL</t>
  </si>
  <si>
    <t>Distribuição + Tráfego</t>
  </si>
  <si>
    <t>ENTRADAS</t>
  </si>
  <si>
    <t>DIFERENÇA</t>
  </si>
  <si>
    <t>DESPESAS FIXAS</t>
  </si>
  <si>
    <t>DESPESAS VARIÁVEIS</t>
  </si>
  <si>
    <t>2020</t>
  </si>
  <si>
    <t>ProLabore Sócio 1</t>
  </si>
  <si>
    <t>ProLabore Sócio 2</t>
  </si>
  <si>
    <t>Fundo de emergência</t>
  </si>
  <si>
    <t>Empresa de estágio</t>
  </si>
  <si>
    <t>CLIENTES</t>
  </si>
  <si>
    <t>FULANO</t>
  </si>
  <si>
    <t>BELTRANO</t>
  </si>
  <si>
    <t>OUTROS</t>
  </si>
  <si>
    <t>TOTAL EM CAIXA</t>
  </si>
  <si>
    <t>Estagiário</t>
  </si>
  <si>
    <t>Transporte</t>
  </si>
  <si>
    <t>Alimentação</t>
  </si>
  <si>
    <t>Tributos Asaas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</si>
</sst>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;[Red]&quot;R$&quot;\ #,##0.00"/>
    <numFmt numFmtId="165" formatCode="&quot;R$&quot;#,##0.00;[Red]&quot;R$&quot;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/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/>
      <diagonal/>
    </border>
    <border>
      <left style="medium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4659260841701"/>
      </right>
      <top/>
      <bottom style="thin">
        <color theme="2" tint="-0.249977111117893"/>
      </bottom>
      <diagonal/>
    </border>
    <border>
      <left/>
      <right style="medium">
        <color indexed="64"/>
      </right>
      <top/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165" fontId="0" fillId="2" borderId="18" xfId="0" applyNumberFormat="1" applyFill="1" applyBorder="1" applyAlignment="1">
      <alignment horizontal="center" vertical="center"/>
    </xf>
    <xf numFmtId="165" fontId="0" fillId="2" borderId="20" xfId="0" applyNumberForma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4" borderId="21" xfId="0" applyNumberFormat="1" applyFont="1" applyFill="1" applyBorder="1" applyAlignment="1">
      <alignment horizontal="center" vertical="center"/>
    </xf>
    <xf numFmtId="165" fontId="1" fillId="4" borderId="22" xfId="0" applyNumberFormat="1" applyFont="1" applyFill="1" applyBorder="1" applyAlignment="1">
      <alignment horizontal="center" vertical="center"/>
    </xf>
    <xf numFmtId="165" fontId="1" fillId="4" borderId="23" xfId="0" applyNumberFormat="1" applyFont="1" applyFill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center" vertical="center"/>
    </xf>
    <xf numFmtId="165" fontId="3" fillId="2" borderId="25" xfId="0" applyNumberFormat="1" applyFont="1" applyFill="1" applyBorder="1" applyAlignment="1">
      <alignment horizontal="center" vertical="center"/>
    </xf>
    <xf numFmtId="165" fontId="3" fillId="2" borderId="26" xfId="0" applyNumberFormat="1" applyFont="1" applyFill="1" applyBorder="1" applyAlignment="1">
      <alignment horizontal="center" vertical="center"/>
    </xf>
    <xf numFmtId="165" fontId="3" fillId="2" borderId="27" xfId="0" applyNumberFormat="1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7" borderId="6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5" fontId="2" fillId="8" borderId="2" xfId="0" applyNumberFormat="1" applyFont="1" applyFill="1" applyBorder="1" applyAlignment="1">
      <alignment horizontal="center" vertical="center"/>
    </xf>
    <xf numFmtId="165" fontId="2" fillId="8" borderId="3" xfId="0" applyNumberFormat="1" applyFont="1" applyFill="1" applyBorder="1" applyAlignment="1">
      <alignment horizontal="center" vertical="center"/>
    </xf>
    <xf numFmtId="165" fontId="2" fillId="9" borderId="3" xfId="0" applyNumberFormat="1" applyFont="1" applyFill="1" applyBorder="1" applyAlignment="1">
      <alignment horizontal="center" vertical="center"/>
    </xf>
    <xf numFmtId="165" fontId="6" fillId="9" borderId="2" xfId="0" applyNumberFormat="1" applyFont="1" applyFill="1" applyBorder="1" applyAlignment="1">
      <alignment horizontal="center" vertical="center"/>
    </xf>
    <xf numFmtId="165" fontId="6" fillId="9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left"/>
    </xf>
    <xf numFmtId="165" fontId="10" fillId="2" borderId="0" xfId="1" applyNumberFormat="1" applyFont="1" applyFill="1" applyAlignment="1">
      <alignment horizontal="left" vertical="center"/>
    </xf>
    <xf numFmtId="44" fontId="10" fillId="2" borderId="0" xfId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/>
    <xf numFmtId="164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29" xfId="0" applyNumberFormat="1" applyFont="1" applyFill="1" applyBorder="1" applyAlignment="1">
      <alignment horizontal="center" vertical="center"/>
    </xf>
    <xf numFmtId="165" fontId="8" fillId="5" borderId="19" xfId="0" applyNumberFormat="1" applyFont="1" applyFill="1" applyBorder="1" applyAlignment="1">
      <alignment horizontal="center" vertical="center"/>
    </xf>
    <xf numFmtId="165" fontId="0" fillId="2" borderId="30" xfId="0" applyNumberFormat="1" applyFill="1" applyBorder="1" applyAlignment="1">
      <alignment horizontal="center" vertical="center"/>
    </xf>
    <xf numFmtId="165" fontId="0" fillId="2" borderId="31" xfId="0" applyNumberFormat="1" applyFill="1" applyBorder="1" applyAlignment="1">
      <alignment horizontal="center" vertical="center"/>
    </xf>
    <xf numFmtId="165" fontId="0" fillId="2" borderId="28" xfId="0" applyNumberFormat="1" applyFill="1" applyBorder="1" applyAlignment="1">
      <alignment horizontal="center" vertical="center"/>
    </xf>
    <xf numFmtId="164" fontId="1" fillId="10" borderId="17" xfId="0" applyNumberFormat="1" applyFont="1" applyFill="1" applyBorder="1" applyAlignment="1">
      <alignment horizontal="center" vertical="center"/>
    </xf>
    <xf numFmtId="165" fontId="3" fillId="10" borderId="11" xfId="0" applyNumberFormat="1" applyFont="1" applyFill="1" applyBorder="1" applyAlignment="1">
      <alignment horizontal="center" vertical="center"/>
    </xf>
    <xf numFmtId="165" fontId="3" fillId="10" borderId="28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DESPESAS FIXAS X VARIÁVEIS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848514006896329E-2"/>
          <c:y val="0.14937935531091853"/>
          <c:w val="0.87900362331894244"/>
          <c:h val="0.65935197476702434"/>
        </c:manualLayout>
      </c:layout>
      <c:lineChart>
        <c:grouping val="standard"/>
        <c:varyColors val="0"/>
        <c:ser>
          <c:idx val="0"/>
          <c:order val="0"/>
          <c:tx>
            <c:v>FIXAS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'DESPESAS MENSAIS 2020'!$B$1:$M$1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'DESPESAS MENSAIS 2020'!$B$22:$M$22</c:f>
              <c:numCache>
                <c:formatCode>"R$"#,##0.00;[Red]"R$"#,##0.00</c:formatCode>
                <c:ptCount val="12"/>
                <c:pt idx="0">
                  <c:v>500</c:v>
                </c:pt>
                <c:pt idx="1">
                  <c:v>100</c:v>
                </c:pt>
                <c:pt idx="2">
                  <c:v>50</c:v>
                </c:pt>
                <c:pt idx="3">
                  <c:v>50</c:v>
                </c:pt>
                <c:pt idx="4">
                  <c:v>622</c:v>
                </c:pt>
                <c:pt idx="5">
                  <c:v>500</c:v>
                </c:pt>
                <c:pt idx="6">
                  <c:v>5</c:v>
                </c:pt>
                <c:pt idx="7">
                  <c:v>50</c:v>
                </c:pt>
                <c:pt idx="8">
                  <c:v>900</c:v>
                </c:pt>
                <c:pt idx="9">
                  <c:v>600</c:v>
                </c:pt>
                <c:pt idx="10">
                  <c:v>200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A9D-8492-E68A32E424C8}"/>
            </c:ext>
          </c:extLst>
        </c:ser>
        <c:ser>
          <c:idx val="1"/>
          <c:order val="1"/>
          <c:tx>
            <c:v>VARIÁVEIS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'DESPESAS MENSAIS 2020'!$B$33:$M$33</c:f>
              <c:numCache>
                <c:formatCode>"R$"#,##0.00;[Red]"R$"#,##0.00</c:formatCode>
                <c:ptCount val="12"/>
                <c:pt idx="0">
                  <c:v>95</c:v>
                </c:pt>
                <c:pt idx="1">
                  <c:v>96</c:v>
                </c:pt>
                <c:pt idx="2">
                  <c:v>146</c:v>
                </c:pt>
                <c:pt idx="3">
                  <c:v>146</c:v>
                </c:pt>
                <c:pt idx="4">
                  <c:v>414</c:v>
                </c:pt>
                <c:pt idx="5">
                  <c:v>144</c:v>
                </c:pt>
                <c:pt idx="6">
                  <c:v>144</c:v>
                </c:pt>
                <c:pt idx="7">
                  <c:v>135</c:v>
                </c:pt>
                <c:pt idx="8">
                  <c:v>390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D-4A9D-8492-E68A32E42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365528"/>
        <c:axId val="558366840"/>
      </c:lineChart>
      <c:catAx>
        <c:axId val="55836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366840"/>
        <c:crosses val="autoZero"/>
        <c:auto val="1"/>
        <c:lblAlgn val="ctr"/>
        <c:lblOffset val="100"/>
        <c:noMultiLvlLbl val="0"/>
      </c:catAx>
      <c:valAx>
        <c:axId val="55836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#,##0.00;[Red]&quot;R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36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FATURAMENTO BRUTO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'DESPESAS MENSAIS 2020'!$B$1:$M$1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'DESPESAS MENSAIS 2020'!$B$48:$M$48</c:f>
              <c:numCache>
                <c:formatCode>"R$"#,##0.00;[Red]"R$"#,##0.00</c:formatCode>
                <c:ptCount val="12"/>
                <c:pt idx="0">
                  <c:v>1500</c:v>
                </c:pt>
                <c:pt idx="1">
                  <c:v>0</c:v>
                </c:pt>
                <c:pt idx="2">
                  <c:v>0</c:v>
                </c:pt>
                <c:pt idx="3">
                  <c:v>500</c:v>
                </c:pt>
                <c:pt idx="4">
                  <c:v>5000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4-4EC7-9430-ECFC6EEBDE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57525016"/>
        <c:axId val="557522392"/>
      </c:barChart>
      <c:catAx>
        <c:axId val="55752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522392"/>
        <c:crosses val="autoZero"/>
        <c:auto val="1"/>
        <c:lblAlgn val="ctr"/>
        <c:lblOffset val="100"/>
        <c:noMultiLvlLbl val="0"/>
      </c:catAx>
      <c:valAx>
        <c:axId val="55752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#,##0.00;[Red]&quot;R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525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616323</xdr:colOff>
      <xdr:row>55</xdr:row>
      <xdr:rowOff>17932</xdr:rowOff>
    </xdr:from>
    <xdr:to>
      <xdr:col>5</xdr:col>
      <xdr:colOff>1142999</xdr:colOff>
      <xdr:row>71</xdr:row>
      <xdr:rowOff>123266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5AB8CAE-225F-49C2-8F63-40ED60733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33616</xdr:colOff>
      <xdr:row>55</xdr:row>
      <xdr:rowOff>6723</xdr:rowOff>
    </xdr:from>
    <xdr:to>
      <xdr:col>12</xdr:col>
      <xdr:colOff>840440</xdr:colOff>
      <xdr:row>71</xdr:row>
      <xdr:rowOff>134470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757F66F-8931-4EC4-BC15-23384112F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C5-B3CC-4E6B-9993-C9CBD7E0BD1C}">
  <sheetPr codeName="Planilha1"/>
  <dimension ref="A1:U192"/>
  <sheetViews>
    <sheetView tabSelected="1" zoomScale="85" zoomScaleNormal="85" workbookViewId="0">
      <pane ySplit="1" topLeftCell="A2" activePane="bottomLeft" state="frozen"/>
      <selection pane="bottomLeft" activeCell="G52" sqref="G52:M54"/>
    </sheetView>
  </sheetViews>
  <sheetFormatPr defaultRowHeight="15" x14ac:dyDescent="0.25"/>
  <cols>
    <col min="1" max="1" width="28.42578125" style="1" customWidth="1"/>
    <col min="2" max="13" width="18" customWidth="1"/>
    <col min="14" max="14" width="14.7109375" customWidth="1"/>
  </cols>
  <sheetData>
    <row r="1" spans="1:21" x14ac:dyDescent="0.25">
      <c r="A1" s="41" t="s">
        <v>26</v>
      </c>
      <c r="B1" s="42" t="s">
        <v>9</v>
      </c>
      <c r="C1" s="42" t="s">
        <v>10</v>
      </c>
      <c r="D1" s="42" t="s">
        <v>11</v>
      </c>
      <c r="E1" s="42" t="s">
        <v>12</v>
      </c>
      <c r="F1" s="42" t="s">
        <v>13</v>
      </c>
      <c r="G1" s="42" t="s">
        <v>0</v>
      </c>
      <c r="H1" s="42" t="s">
        <v>1</v>
      </c>
      <c r="I1" s="42" t="s">
        <v>4</v>
      </c>
      <c r="J1" s="42" t="s">
        <v>5</v>
      </c>
      <c r="K1" s="42" t="s">
        <v>6</v>
      </c>
      <c r="L1" s="42" t="s">
        <v>7</v>
      </c>
      <c r="M1" s="43" t="s">
        <v>8</v>
      </c>
      <c r="N1" s="2"/>
      <c r="O1" s="2"/>
      <c r="P1" s="2"/>
      <c r="Q1" s="2"/>
      <c r="R1" s="2"/>
      <c r="S1" s="2"/>
      <c r="T1" s="2"/>
      <c r="U1" s="2"/>
    </row>
    <row r="2" spans="1:21" x14ac:dyDescent="0.25">
      <c r="A2" s="5"/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55">
        <f>SUM(B3:M21)</f>
        <v>3613</v>
      </c>
      <c r="O2" s="2"/>
      <c r="P2" s="2"/>
      <c r="Q2" s="2"/>
      <c r="R2" s="2"/>
      <c r="S2" s="2"/>
      <c r="T2" s="2"/>
      <c r="U2" s="2"/>
    </row>
    <row r="3" spans="1:21" x14ac:dyDescent="0.25">
      <c r="A3" s="6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7"/>
      <c r="N3" s="2"/>
      <c r="O3" s="2"/>
      <c r="P3" s="2"/>
      <c r="Q3" s="2"/>
      <c r="R3" s="2"/>
      <c r="S3" s="2"/>
      <c r="T3" s="2"/>
      <c r="U3" s="2"/>
    </row>
    <row r="4" spans="1:21" x14ac:dyDescent="0.25">
      <c r="A4" s="7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9"/>
      <c r="N4" s="2"/>
      <c r="O4" s="2"/>
      <c r="P4" s="2"/>
      <c r="Q4" s="2"/>
      <c r="R4" s="2"/>
      <c r="S4" s="2"/>
      <c r="T4" s="2"/>
      <c r="U4" s="2"/>
    </row>
    <row r="5" spans="1:21" x14ac:dyDescent="0.25">
      <c r="A5" s="7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29"/>
      <c r="N5" s="2"/>
      <c r="O5" s="2"/>
      <c r="P5" s="2"/>
      <c r="Q5" s="2"/>
      <c r="R5" s="2"/>
      <c r="S5" s="2"/>
      <c r="T5" s="2"/>
      <c r="U5" s="2"/>
    </row>
    <row r="6" spans="1:21" x14ac:dyDescent="0.25">
      <c r="A6" s="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30"/>
      <c r="N6" s="2"/>
      <c r="O6" s="2"/>
      <c r="P6" s="2"/>
      <c r="Q6" s="2"/>
      <c r="R6" s="2"/>
      <c r="S6" s="2"/>
      <c r="T6" s="2"/>
      <c r="U6" s="2"/>
    </row>
    <row r="7" spans="1:21" x14ac:dyDescent="0.25">
      <c r="A7" s="8" t="s">
        <v>16</v>
      </c>
      <c r="B7" s="18"/>
      <c r="C7" s="18"/>
      <c r="D7" s="18"/>
      <c r="E7" s="18"/>
      <c r="F7" s="18"/>
      <c r="G7" s="18"/>
      <c r="H7" s="18"/>
      <c r="I7" s="18"/>
      <c r="J7" s="18">
        <v>900</v>
      </c>
      <c r="K7" s="18"/>
      <c r="L7" s="18"/>
      <c r="M7" s="30"/>
      <c r="N7" s="2"/>
      <c r="O7" s="2"/>
      <c r="P7" s="2"/>
      <c r="Q7" s="2"/>
      <c r="R7" s="2"/>
      <c r="S7" s="2"/>
      <c r="T7" s="2"/>
      <c r="U7" s="2"/>
    </row>
    <row r="8" spans="1:21" x14ac:dyDescent="0.25">
      <c r="A8" s="7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>
        <v>600</v>
      </c>
      <c r="L8" s="18"/>
      <c r="M8" s="30"/>
      <c r="N8" s="2"/>
      <c r="O8" s="2"/>
      <c r="P8" s="2"/>
      <c r="Q8" s="2"/>
      <c r="R8" s="2"/>
      <c r="S8" s="2"/>
      <c r="T8" s="2"/>
      <c r="U8" s="2"/>
    </row>
    <row r="9" spans="1:21" x14ac:dyDescent="0.25">
      <c r="A9" s="7" t="s">
        <v>3</v>
      </c>
      <c r="B9" s="25"/>
      <c r="C9" s="25"/>
      <c r="D9" s="25"/>
      <c r="E9" s="25"/>
      <c r="F9" s="25"/>
      <c r="G9" s="25"/>
      <c r="H9" s="25"/>
      <c r="I9" s="25">
        <v>50</v>
      </c>
      <c r="J9" s="25"/>
      <c r="K9" s="25"/>
      <c r="L9" s="25"/>
      <c r="M9" s="28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6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7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6" t="s">
        <v>28</v>
      </c>
      <c r="B11" s="19"/>
      <c r="C11" s="19"/>
      <c r="D11" s="19"/>
      <c r="E11" s="19"/>
      <c r="F11" s="19"/>
      <c r="G11" s="19"/>
      <c r="H11" s="19">
        <v>5</v>
      </c>
      <c r="I11" s="19"/>
      <c r="J11" s="19"/>
      <c r="K11" s="19"/>
      <c r="L11" s="19">
        <v>200</v>
      </c>
      <c r="M11" s="27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65" t="s">
        <v>29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7" t="s">
        <v>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9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7" t="s">
        <v>36</v>
      </c>
      <c r="B14" s="14"/>
      <c r="C14" s="14">
        <v>100</v>
      </c>
      <c r="D14" s="14">
        <v>50</v>
      </c>
      <c r="E14" s="14">
        <v>50</v>
      </c>
      <c r="F14" s="14">
        <v>622</v>
      </c>
      <c r="G14" s="14"/>
      <c r="H14" s="14"/>
      <c r="I14" s="14"/>
      <c r="J14" s="14"/>
      <c r="K14" s="14"/>
      <c r="L14" s="14"/>
      <c r="M14" s="29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7"/>
      <c r="B15" s="14">
        <v>500</v>
      </c>
      <c r="C15" s="14"/>
      <c r="D15" s="14"/>
      <c r="E15" s="14"/>
      <c r="F15" s="14"/>
      <c r="G15" s="14">
        <v>500</v>
      </c>
      <c r="H15" s="14"/>
      <c r="I15" s="14"/>
      <c r="J15" s="14"/>
      <c r="K15" s="14"/>
      <c r="L15" s="14"/>
      <c r="M15" s="29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7">
        <v>36</v>
      </c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7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7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7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7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7"/>
      <c r="N21" s="2"/>
      <c r="O21" s="2"/>
      <c r="P21" s="2"/>
      <c r="Q21" s="2"/>
      <c r="R21" s="2"/>
      <c r="S21" s="2"/>
      <c r="T21" s="2"/>
      <c r="U21" s="2"/>
    </row>
    <row r="22" spans="1:21" ht="8.25" customHeight="1" x14ac:dyDescent="0.25">
      <c r="A22" s="56"/>
      <c r="B22" s="57">
        <f>SUM(B3:B21)</f>
        <v>500</v>
      </c>
      <c r="C22" s="57">
        <f t="shared" ref="C22:M22" si="0">SUM(C3:C21)</f>
        <v>100</v>
      </c>
      <c r="D22" s="57">
        <f t="shared" si="0"/>
        <v>50</v>
      </c>
      <c r="E22" s="57">
        <f t="shared" si="0"/>
        <v>50</v>
      </c>
      <c r="F22" s="57">
        <f t="shared" si="0"/>
        <v>622</v>
      </c>
      <c r="G22" s="57">
        <f t="shared" si="0"/>
        <v>500</v>
      </c>
      <c r="H22" s="57">
        <f t="shared" si="0"/>
        <v>5</v>
      </c>
      <c r="I22" s="57">
        <f t="shared" si="0"/>
        <v>50</v>
      </c>
      <c r="J22" s="57">
        <f t="shared" si="0"/>
        <v>900</v>
      </c>
      <c r="K22" s="57">
        <f t="shared" si="0"/>
        <v>600</v>
      </c>
      <c r="L22" s="57">
        <f t="shared" si="0"/>
        <v>200</v>
      </c>
      <c r="M22" s="57">
        <f t="shared" si="0"/>
        <v>36</v>
      </c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9"/>
      <c r="B23" s="33" t="s">
        <v>25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55">
        <f>SUM(B24:M32)</f>
        <v>1980</v>
      </c>
      <c r="O23" s="2"/>
      <c r="P23" s="2"/>
      <c r="Q23" s="2"/>
      <c r="R23" s="2"/>
      <c r="S23" s="2"/>
      <c r="T23" s="2"/>
      <c r="U23" s="2"/>
    </row>
    <row r="24" spans="1:21" x14ac:dyDescent="0.25">
      <c r="A24" s="8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9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7" t="s">
        <v>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9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7" t="s">
        <v>21</v>
      </c>
      <c r="B26" s="14"/>
      <c r="C26" s="14"/>
      <c r="D26" s="14"/>
      <c r="E26" s="14">
        <v>56</v>
      </c>
      <c r="F26" s="14">
        <v>324</v>
      </c>
      <c r="G26" s="14"/>
      <c r="H26" s="14"/>
      <c r="I26" s="14">
        <v>45</v>
      </c>
      <c r="J26" s="14">
        <v>300</v>
      </c>
      <c r="K26" s="14"/>
      <c r="L26" s="14"/>
      <c r="M26" s="29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7" t="s">
        <v>37</v>
      </c>
      <c r="B27" s="18">
        <v>5</v>
      </c>
      <c r="C27" s="18">
        <v>6</v>
      </c>
      <c r="D27" s="18">
        <v>56</v>
      </c>
      <c r="E27" s="18"/>
      <c r="F27" s="18"/>
      <c r="G27" s="18">
        <v>54</v>
      </c>
      <c r="H27" s="18">
        <v>54</v>
      </c>
      <c r="I27" s="18"/>
      <c r="J27" s="18"/>
      <c r="K27" s="18"/>
      <c r="L27" s="18"/>
      <c r="M27" s="30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7" t="s">
        <v>38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30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7" t="s">
        <v>39</v>
      </c>
      <c r="B29" s="26">
        <v>90</v>
      </c>
      <c r="C29" s="26">
        <v>90</v>
      </c>
      <c r="D29" s="26">
        <v>90</v>
      </c>
      <c r="E29" s="26">
        <v>90</v>
      </c>
      <c r="F29" s="26">
        <v>90</v>
      </c>
      <c r="G29" s="26">
        <v>90</v>
      </c>
      <c r="H29" s="26">
        <v>90</v>
      </c>
      <c r="I29" s="26">
        <v>90</v>
      </c>
      <c r="J29" s="26">
        <v>90</v>
      </c>
      <c r="K29" s="26">
        <v>90</v>
      </c>
      <c r="L29" s="26">
        <v>90</v>
      </c>
      <c r="M29" s="26">
        <v>90</v>
      </c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1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0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10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0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58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0"/>
      <c r="N32" s="2"/>
      <c r="O32" s="2"/>
      <c r="P32" s="2"/>
      <c r="Q32" s="2"/>
      <c r="R32" s="2"/>
      <c r="S32" s="2"/>
      <c r="T32" s="2"/>
      <c r="U32" s="2"/>
    </row>
    <row r="33" spans="1:21" ht="7.5" customHeight="1" thickBot="1" x14ac:dyDescent="0.3">
      <c r="A33" s="59"/>
      <c r="B33" s="57">
        <f>SUM(B24:B32)</f>
        <v>95</v>
      </c>
      <c r="C33" s="57">
        <f t="shared" ref="C33:M33" si="1">SUM(C24:C32)</f>
        <v>96</v>
      </c>
      <c r="D33" s="57">
        <f t="shared" si="1"/>
        <v>146</v>
      </c>
      <c r="E33" s="57">
        <f t="shared" si="1"/>
        <v>146</v>
      </c>
      <c r="F33" s="57">
        <f t="shared" si="1"/>
        <v>414</v>
      </c>
      <c r="G33" s="57">
        <f t="shared" si="1"/>
        <v>144</v>
      </c>
      <c r="H33" s="57">
        <f t="shared" si="1"/>
        <v>144</v>
      </c>
      <c r="I33" s="57">
        <f t="shared" si="1"/>
        <v>135</v>
      </c>
      <c r="J33" s="57">
        <f t="shared" si="1"/>
        <v>390</v>
      </c>
      <c r="K33" s="57">
        <f t="shared" si="1"/>
        <v>90</v>
      </c>
      <c r="L33" s="57">
        <f t="shared" si="1"/>
        <v>90</v>
      </c>
      <c r="M33" s="60">
        <f>SUM(M24:M32)</f>
        <v>90</v>
      </c>
      <c r="N33" s="2"/>
      <c r="O33" s="2"/>
      <c r="P33" s="2"/>
      <c r="Q33" s="2"/>
      <c r="R33" s="2"/>
      <c r="S33" s="2"/>
      <c r="T33" s="2"/>
      <c r="U33" s="2"/>
    </row>
    <row r="34" spans="1:21" s="21" customFormat="1" ht="15.75" thickBot="1" x14ac:dyDescent="0.3">
      <c r="A34" s="44" t="s">
        <v>20</v>
      </c>
      <c r="B34" s="45">
        <f>B3+B4+B5+B6+B7+B8+B9+B10+B12+B13+B14+B15+B21+B24+B25+B27+B26+B28+B29+B30+B31+B32+B11+B17+B16+B18+B19+B20</f>
        <v>595</v>
      </c>
      <c r="C34" s="45">
        <f t="shared" ref="C34:M34" si="2">C3+C4+C5+C6+C7+C8+C9+C10+C12+C13+C14+C15+C21+C24+C25+C27+C26+C28+C29+C30+C31+C32+C11+C17+C16+C18+C19+C20</f>
        <v>196</v>
      </c>
      <c r="D34" s="45">
        <f t="shared" si="2"/>
        <v>196</v>
      </c>
      <c r="E34" s="45">
        <f t="shared" si="2"/>
        <v>196</v>
      </c>
      <c r="F34" s="45">
        <f t="shared" si="2"/>
        <v>1036</v>
      </c>
      <c r="G34" s="45">
        <f t="shared" si="2"/>
        <v>644</v>
      </c>
      <c r="H34" s="45">
        <f t="shared" si="2"/>
        <v>149</v>
      </c>
      <c r="I34" s="45">
        <f t="shared" si="2"/>
        <v>185</v>
      </c>
      <c r="J34" s="45">
        <f t="shared" si="2"/>
        <v>1290</v>
      </c>
      <c r="K34" s="45">
        <f t="shared" si="2"/>
        <v>690</v>
      </c>
      <c r="L34" s="45">
        <f t="shared" si="2"/>
        <v>290</v>
      </c>
      <c r="M34" s="45">
        <f t="shared" si="2"/>
        <v>126</v>
      </c>
      <c r="N34" s="20"/>
      <c r="O34" s="20"/>
      <c r="P34" s="20"/>
      <c r="Q34" s="20"/>
      <c r="R34" s="20"/>
      <c r="S34" s="20"/>
      <c r="T34" s="20"/>
      <c r="U34" s="20"/>
    </row>
    <row r="35" spans="1:21" s="21" customFormat="1" ht="9" customHeight="1" thickBot="1" x14ac:dyDescent="0.3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20"/>
      <c r="O35" s="20"/>
      <c r="P35" s="20"/>
      <c r="Q35" s="20"/>
      <c r="R35" s="20"/>
      <c r="S35" s="20"/>
      <c r="T35" s="20"/>
      <c r="U35" s="20"/>
    </row>
    <row r="36" spans="1:21" ht="19.5" thickBot="1" x14ac:dyDescent="0.3">
      <c r="A36" s="40" t="s">
        <v>31</v>
      </c>
      <c r="B36" s="31" t="s">
        <v>22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22" t="s">
        <v>32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5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23" t="s">
        <v>33</v>
      </c>
      <c r="B38" s="11">
        <v>1500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6"/>
      <c r="N38" s="2"/>
      <c r="O38" s="2"/>
      <c r="P38" s="2"/>
      <c r="Q38" s="2"/>
      <c r="R38" s="2"/>
      <c r="S38" s="2"/>
      <c r="T38" s="2"/>
      <c r="U38" s="2"/>
    </row>
    <row r="39" spans="1:21" x14ac:dyDescent="0.25">
      <c r="A39" s="2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7"/>
      <c r="N39" s="2"/>
      <c r="O39" s="2"/>
      <c r="P39" s="2"/>
      <c r="Q39" s="2"/>
      <c r="R39" s="2"/>
      <c r="S39" s="2"/>
      <c r="T39" s="2"/>
      <c r="U39" s="2"/>
    </row>
    <row r="40" spans="1:21" x14ac:dyDescent="0.25">
      <c r="A40" s="24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7"/>
      <c r="N40" s="2"/>
      <c r="O40" s="2"/>
      <c r="P40" s="2"/>
      <c r="Q40" s="2"/>
      <c r="R40" s="2"/>
      <c r="S40" s="2"/>
      <c r="T40" s="2"/>
      <c r="U40" s="2"/>
    </row>
    <row r="41" spans="1:21" x14ac:dyDescent="0.25">
      <c r="A41" s="24"/>
      <c r="B41" s="12"/>
      <c r="C41" s="12"/>
      <c r="D41" s="12"/>
      <c r="E41" s="12">
        <v>500</v>
      </c>
      <c r="F41" s="12">
        <v>5000</v>
      </c>
      <c r="G41" s="12"/>
      <c r="H41" s="12"/>
      <c r="I41" s="12"/>
      <c r="J41" s="12"/>
      <c r="K41" s="12"/>
      <c r="L41" s="12"/>
      <c r="M41" s="17"/>
      <c r="N41" s="2"/>
      <c r="O41" s="2"/>
      <c r="P41" s="2"/>
      <c r="Q41" s="2"/>
      <c r="R41" s="2"/>
      <c r="S41" s="2"/>
      <c r="T41" s="2"/>
      <c r="U41" s="2"/>
    </row>
    <row r="42" spans="1:21" x14ac:dyDescent="0.25">
      <c r="A42" s="24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7"/>
      <c r="N42" s="2"/>
      <c r="O42" s="2"/>
      <c r="P42" s="2"/>
      <c r="Q42" s="2"/>
      <c r="R42" s="2"/>
      <c r="S42" s="2"/>
      <c r="T42" s="2"/>
      <c r="U42" s="2"/>
    </row>
    <row r="43" spans="1:21" x14ac:dyDescent="0.25">
      <c r="A43" s="24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7"/>
      <c r="N43" s="2"/>
      <c r="O43" s="2"/>
      <c r="P43" s="2"/>
      <c r="Q43" s="2"/>
      <c r="R43" s="2"/>
      <c r="S43" s="2"/>
      <c r="T43" s="2"/>
      <c r="U43" s="2"/>
    </row>
    <row r="44" spans="1:21" x14ac:dyDescent="0.25">
      <c r="A44" s="24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7"/>
      <c r="N44" s="2"/>
      <c r="O44" s="2"/>
      <c r="P44" s="2"/>
      <c r="Q44" s="2"/>
      <c r="R44" s="2"/>
      <c r="S44" s="2"/>
      <c r="T44" s="2"/>
      <c r="U44" s="2"/>
    </row>
    <row r="45" spans="1:21" ht="19.5" customHeight="1" x14ac:dyDescent="0.25">
      <c r="A45" s="61" t="s">
        <v>34</v>
      </c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2"/>
      <c r="O45" s="2"/>
      <c r="P45" s="2"/>
      <c r="Q45" s="2"/>
      <c r="R45" s="2"/>
      <c r="S45" s="2"/>
      <c r="T45" s="2"/>
      <c r="U45" s="2"/>
    </row>
    <row r="46" spans="1:21" x14ac:dyDescent="0.25">
      <c r="A46" s="2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7"/>
      <c r="N46" s="2"/>
      <c r="O46" s="2"/>
      <c r="P46" s="2"/>
      <c r="Q46" s="2"/>
      <c r="R46" s="2"/>
      <c r="S46" s="2"/>
      <c r="T46" s="2"/>
      <c r="U46" s="2"/>
    </row>
    <row r="47" spans="1:21" ht="15.75" thickBot="1" x14ac:dyDescent="0.3">
      <c r="A47" s="24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7"/>
      <c r="N47" s="2"/>
      <c r="O47" s="2"/>
      <c r="P47" s="2"/>
      <c r="Q47" s="2"/>
      <c r="R47" s="2"/>
      <c r="S47" s="2"/>
      <c r="T47" s="2"/>
      <c r="U47" s="2"/>
    </row>
    <row r="48" spans="1:21" ht="15.75" thickBot="1" x14ac:dyDescent="0.3">
      <c r="A48" s="46" t="s">
        <v>20</v>
      </c>
      <c r="B48" s="45">
        <f>SUM(B38:B46)</f>
        <v>1500</v>
      </c>
      <c r="C48" s="45">
        <f>SUM(C38:C46)</f>
        <v>0</v>
      </c>
      <c r="D48" s="45">
        <f>SUM(D38:D46)</f>
        <v>0</v>
      </c>
      <c r="E48" s="45">
        <f>SUM(E38:E46)</f>
        <v>500</v>
      </c>
      <c r="F48" s="45">
        <f>SUM(F38:F46)</f>
        <v>5000</v>
      </c>
      <c r="G48" s="45">
        <f>SUM(G38:G46)</f>
        <v>0</v>
      </c>
      <c r="H48" s="45">
        <f>SUM(H38:H46)</f>
        <v>0</v>
      </c>
      <c r="I48" s="45">
        <f>SUM(I38:I46)</f>
        <v>0</v>
      </c>
      <c r="J48" s="45">
        <f>SUM(J38:J46)</f>
        <v>0</v>
      </c>
      <c r="K48" s="45">
        <f>SUM(K38:K46)</f>
        <v>0</v>
      </c>
      <c r="L48" s="45">
        <f>SUM(L38:L46)</f>
        <v>0</v>
      </c>
      <c r="M48" s="45">
        <f>SUM(M38:M46)</f>
        <v>0</v>
      </c>
      <c r="N48" s="2"/>
      <c r="O48" s="2"/>
      <c r="P48" s="2"/>
      <c r="Q48" s="2"/>
      <c r="R48" s="2"/>
      <c r="S48" s="2"/>
      <c r="T48" s="2"/>
      <c r="U48" s="2"/>
    </row>
    <row r="49" spans="1:21" ht="15.75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"/>
      <c r="O49" s="2"/>
      <c r="P49" s="2"/>
      <c r="Q49" s="2"/>
      <c r="R49" s="2"/>
      <c r="S49" s="2"/>
      <c r="T49" s="2"/>
      <c r="U49" s="2"/>
    </row>
    <row r="50" spans="1:21" ht="15.75" thickBot="1" x14ac:dyDescent="0.3">
      <c r="A50" s="47" t="s">
        <v>23</v>
      </c>
      <c r="B50" s="48">
        <f>B48-B34</f>
        <v>905</v>
      </c>
      <c r="C50" s="49">
        <f>C48-C34</f>
        <v>-196</v>
      </c>
      <c r="D50" s="48">
        <f>D48-D34</f>
        <v>-196</v>
      </c>
      <c r="E50" s="48">
        <f>E48-E34</f>
        <v>304</v>
      </c>
      <c r="F50" s="48">
        <f>F48-F34</f>
        <v>3964</v>
      </c>
      <c r="G50" s="48">
        <f>G48-G34</f>
        <v>-644</v>
      </c>
      <c r="H50" s="48">
        <f>H48-H34</f>
        <v>-149</v>
      </c>
      <c r="I50" s="48">
        <f>I48-I34</f>
        <v>-185</v>
      </c>
      <c r="J50" s="48">
        <f>J48-J34</f>
        <v>-1290</v>
      </c>
      <c r="K50" s="48">
        <f>K48-K34</f>
        <v>-690</v>
      </c>
      <c r="L50" s="48">
        <f>L48-L34</f>
        <v>-290</v>
      </c>
      <c r="M50" s="48">
        <f>M48-M34</f>
        <v>-126</v>
      </c>
      <c r="N50" s="50"/>
      <c r="O50" s="2"/>
      <c r="P50" s="2"/>
      <c r="Q50" s="2"/>
      <c r="R50" s="2"/>
      <c r="S50" s="2"/>
      <c r="T50" s="2"/>
      <c r="U50" s="2"/>
    </row>
    <row r="51" spans="1:2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  <c r="O51" s="2"/>
      <c r="P51" s="2"/>
      <c r="Q51" s="2"/>
      <c r="R51" s="2"/>
      <c r="S51" s="2"/>
      <c r="T51" s="2"/>
      <c r="U51" s="2"/>
    </row>
    <row r="52" spans="1:21" x14ac:dyDescent="0.25">
      <c r="A52" s="54" t="s">
        <v>35</v>
      </c>
      <c r="B52" s="54"/>
      <c r="C52" s="54"/>
      <c r="D52" s="54"/>
      <c r="E52" s="54"/>
      <c r="F52" s="54"/>
      <c r="G52" s="52">
        <f>SUM(B50:M50)</f>
        <v>1407</v>
      </c>
      <c r="H52" s="53"/>
      <c r="I52" s="53"/>
      <c r="J52" s="53"/>
      <c r="K52" s="53"/>
      <c r="L52" s="53"/>
      <c r="M52" s="53"/>
      <c r="N52" s="2"/>
      <c r="O52" s="2"/>
      <c r="P52" s="2"/>
      <c r="Q52" s="2"/>
      <c r="R52" s="2"/>
      <c r="S52" s="2"/>
      <c r="T52" s="2"/>
      <c r="U52" s="2"/>
    </row>
    <row r="53" spans="1:21" x14ac:dyDescent="0.25">
      <c r="A53" s="54"/>
      <c r="B53" s="54"/>
      <c r="C53" s="54"/>
      <c r="D53" s="54"/>
      <c r="E53" s="54"/>
      <c r="F53" s="54"/>
      <c r="G53" s="53"/>
      <c r="H53" s="53"/>
      <c r="I53" s="53"/>
      <c r="J53" s="53"/>
      <c r="K53" s="53"/>
      <c r="L53" s="53"/>
      <c r="M53" s="53"/>
      <c r="N53" s="2"/>
      <c r="O53" s="2"/>
      <c r="P53" s="2"/>
      <c r="Q53" s="2"/>
      <c r="R53" s="2"/>
      <c r="S53" s="2"/>
      <c r="T53" s="2"/>
      <c r="U53" s="2"/>
    </row>
    <row r="54" spans="1:21" x14ac:dyDescent="0.25">
      <c r="A54" s="54"/>
      <c r="B54" s="54"/>
      <c r="C54" s="54"/>
      <c r="D54" s="54"/>
      <c r="E54" s="54"/>
      <c r="F54" s="54"/>
      <c r="G54" s="53"/>
      <c r="H54" s="53"/>
      <c r="I54" s="53"/>
      <c r="J54" s="53"/>
      <c r="K54" s="53"/>
      <c r="L54" s="53"/>
      <c r="M54" s="53"/>
      <c r="N54" s="2"/>
      <c r="O54" s="2"/>
      <c r="P54" s="2"/>
      <c r="Q54" s="2"/>
      <c r="R54" s="2"/>
      <c r="S54" s="2"/>
      <c r="T54" s="2"/>
      <c r="U54" s="2"/>
    </row>
    <row r="55" spans="1:21" ht="28.5" x14ac:dyDescent="0.45">
      <c r="A55" s="4"/>
      <c r="B55" s="2"/>
      <c r="C55" s="2"/>
      <c r="D55" s="2"/>
      <c r="E55" s="2"/>
      <c r="F55" s="2"/>
      <c r="G55" s="2"/>
      <c r="H55" s="5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2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2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2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2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2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2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2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2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2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2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2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2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2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2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2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2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2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2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2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2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2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2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2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2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2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2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2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2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2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2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2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2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2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2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x14ac:dyDescent="0.2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x14ac:dyDescent="0.2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x14ac:dyDescent="0.2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</sheetData>
  <mergeCells count="6">
    <mergeCell ref="B36:M36"/>
    <mergeCell ref="B23:M23"/>
    <mergeCell ref="B2:M2"/>
    <mergeCell ref="A52:F54"/>
    <mergeCell ref="G52:M54"/>
    <mergeCell ref="B45:M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MENSAIS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WELKER</cp:lastModifiedBy>
  <dcterms:created xsi:type="dcterms:W3CDTF">2018-03-08T17:41:39Z</dcterms:created>
  <dcterms:modified xsi:type="dcterms:W3CDTF">2021-02-25T03:43:54Z</dcterms:modified>
</cp:coreProperties>
</file>