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ês 1" sheetId="1" r:id="rId4"/>
    <sheet state="visible" name="Mês 2" sheetId="2" r:id="rId5"/>
  </sheets>
  <definedNames/>
  <calcPr/>
</workbook>
</file>

<file path=xl/sharedStrings.xml><?xml version="1.0" encoding="utf-8"?>
<sst xmlns="http://schemas.openxmlformats.org/spreadsheetml/2006/main" count="74" uniqueCount="54">
  <si>
    <t>FLUXO DE CAIXA MENSAL</t>
  </si>
  <si>
    <t>RESULTADO</t>
  </si>
  <si>
    <t>R$</t>
  </si>
  <si>
    <t>DATA</t>
  </si>
  <si>
    <t>DESCRIÇÃO</t>
  </si>
  <si>
    <t>PAGO À/ RECEBIDO DE</t>
  </si>
  <si>
    <t>DOCUMENTO</t>
  </si>
  <si>
    <t>CONTA</t>
  </si>
  <si>
    <t>ENTRADA</t>
  </si>
  <si>
    <t>SAÍDA</t>
  </si>
  <si>
    <t>SALDO</t>
  </si>
  <si>
    <t>Investimento inicial</t>
  </si>
  <si>
    <t>Produção Private Label</t>
  </si>
  <si>
    <t>Nova Private Label</t>
  </si>
  <si>
    <t>Pix</t>
  </si>
  <si>
    <t>Bradesco</t>
  </si>
  <si>
    <t>Faturamento</t>
  </si>
  <si>
    <t>Fabricação de etiqueta</t>
  </si>
  <si>
    <t>Haco Etiquetas</t>
  </si>
  <si>
    <t>Boleto</t>
  </si>
  <si>
    <t>Saidas</t>
  </si>
  <si>
    <t>Mensalidade do site</t>
  </si>
  <si>
    <t>Nuvemshop</t>
  </si>
  <si>
    <t>RESULTADO BRUTO</t>
  </si>
  <si>
    <t>Fotográfo</t>
  </si>
  <si>
    <t xml:space="preserve">João </t>
  </si>
  <si>
    <t>Saldo de estoque</t>
  </si>
  <si>
    <t>Venda 1</t>
  </si>
  <si>
    <t>Cliente 1</t>
  </si>
  <si>
    <t>Pag Seguro</t>
  </si>
  <si>
    <t>Caixa</t>
  </si>
  <si>
    <t>Taxa PS Venda 1</t>
  </si>
  <si>
    <t>Pag seguro</t>
  </si>
  <si>
    <t>RESULTADO LÍQUIDO</t>
  </si>
  <si>
    <t>Venda 2</t>
  </si>
  <si>
    <t>Cliente 2</t>
  </si>
  <si>
    <t>LUCRO LÍQUIDO</t>
  </si>
  <si>
    <t>Venda 3</t>
  </si>
  <si>
    <t>Cliente 3</t>
  </si>
  <si>
    <t>Dinheiro</t>
  </si>
  <si>
    <t>Venda 4</t>
  </si>
  <si>
    <t>Cliente 4</t>
  </si>
  <si>
    <t>RESULTADO GERAL</t>
  </si>
  <si>
    <t>Demais vendas</t>
  </si>
  <si>
    <t>Seguidores Marca</t>
  </si>
  <si>
    <t>Seguidores Pessoal</t>
  </si>
  <si>
    <t>Pessoas na lista</t>
  </si>
  <si>
    <t>Clientes</t>
  </si>
  <si>
    <t>Peças vendidas</t>
  </si>
  <si>
    <t>Valor vendido</t>
  </si>
  <si>
    <t>TOTAL ENTRADA</t>
  </si>
  <si>
    <t>-</t>
  </si>
  <si>
    <t>Lucro líquido</t>
  </si>
  <si>
    <t>TOTAL SAIDA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</si>
</sst>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R$ -416]#,##0.00"/>
    <numFmt numFmtId="165" formatCode="d/m/yyyy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>
      <b/>
      <sz val="12.0"/>
      <color theme="1"/>
      <name val="Arial"/>
      <scheme val="minor"/>
    </font>
    <font>
      <b/>
      <color rgb="FFFFFFFF"/>
      <name val="Arial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  <font>
      <color rgb="FF0000FF"/>
      <name val="Arial"/>
    </font>
    <font/>
    <font>
      <color rgb="FFEA4335"/>
      <name val="Arial"/>
    </font>
    <font>
      <b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8BC34A"/>
        <bgColor rgb="FF8BC34A"/>
      </patternFill>
    </fill>
    <fill>
      <patternFill patternType="solid">
        <fgColor rgb="FFFFFF00"/>
        <bgColor rgb="FFFFFF00"/>
      </patternFill>
    </fill>
    <fill>
      <patternFill patternType="solid">
        <fgColor rgb="FF4285F4"/>
        <bgColor rgb="FF4285F4"/>
      </patternFill>
    </fill>
    <fill>
      <patternFill patternType="solid">
        <fgColor rgb="FF34A853"/>
        <bgColor rgb="FF34A853"/>
      </patternFill>
    </fill>
    <fill>
      <patternFill patternType="solid">
        <fgColor rgb="FFEA4335"/>
        <bgColor rgb="FFEA433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vertical="center"/>
    </xf>
    <xf borderId="1" fillId="3" fontId="2" numFmtId="0" xfId="0" applyAlignment="1" applyBorder="1" applyFill="1" applyFont="1">
      <alignment horizontal="center" readingOrder="0" vertical="center"/>
    </xf>
    <xf borderId="1" fillId="4" fontId="3" numFmtId="0" xfId="0" applyAlignment="1" applyBorder="1" applyFill="1" applyFont="1">
      <alignment horizontal="center" vertical="bottom"/>
    </xf>
    <xf borderId="1" fillId="5" fontId="3" numFmtId="164" xfId="0" applyAlignment="1" applyBorder="1" applyFill="1" applyFont="1" applyNumberFormat="1">
      <alignment horizontal="center" vertical="bottom"/>
    </xf>
    <xf borderId="1" fillId="6" fontId="3" numFmtId="164" xfId="0" applyAlignment="1" applyBorder="1" applyFill="1" applyFont="1" applyNumberFormat="1">
      <alignment horizontal="center" vertical="bottom"/>
    </xf>
    <xf borderId="1" fillId="7" fontId="4" numFmtId="0" xfId="0" applyAlignment="1" applyBorder="1" applyFill="1" applyFont="1">
      <alignment readingOrder="0"/>
    </xf>
    <xf borderId="1" fillId="7" fontId="4" numFmtId="164" xfId="0" applyAlignment="1" applyBorder="1" applyFont="1" applyNumberFormat="1">
      <alignment readingOrder="0"/>
    </xf>
    <xf borderId="1" fillId="8" fontId="5" numFmtId="165" xfId="0" applyAlignment="1" applyBorder="1" applyFill="1" applyFont="1" applyNumberFormat="1">
      <alignment horizontal="right" readingOrder="0" vertical="bottom"/>
    </xf>
    <xf borderId="1" fillId="8" fontId="5" numFmtId="0" xfId="0" applyAlignment="1" applyBorder="1" applyFont="1">
      <alignment readingOrder="0" vertical="bottom"/>
    </xf>
    <xf borderId="1" fillId="8" fontId="5" numFmtId="0" xfId="0" applyAlignment="1" applyBorder="1" applyFont="1">
      <alignment horizontal="center" readingOrder="0" vertical="bottom"/>
    </xf>
    <xf borderId="1" fillId="8" fontId="5" numFmtId="164" xfId="0" applyAlignment="1" applyBorder="1" applyFont="1" applyNumberFormat="1">
      <alignment vertical="bottom"/>
    </xf>
    <xf borderId="1" fillId="8" fontId="5" numFmtId="164" xfId="0" applyAlignment="1" applyBorder="1" applyFont="1" applyNumberFormat="1">
      <alignment horizontal="right" readingOrder="0" vertical="bottom"/>
    </xf>
    <xf borderId="1" fillId="8" fontId="5" numFmtId="164" xfId="0" applyAlignment="1" applyBorder="1" applyFont="1" applyNumberFormat="1">
      <alignment horizontal="right" vertical="bottom"/>
    </xf>
    <xf borderId="1" fillId="9" fontId="4" numFmtId="0" xfId="0" applyAlignment="1" applyBorder="1" applyFill="1" applyFont="1">
      <alignment readingOrder="0"/>
    </xf>
    <xf borderId="1" fillId="0" fontId="4" numFmtId="164" xfId="0" applyAlignment="1" applyBorder="1" applyFont="1" applyNumberFormat="1">
      <alignment readingOrder="0"/>
    </xf>
    <xf borderId="1" fillId="0" fontId="5" numFmtId="0" xfId="0" applyAlignment="1" applyBorder="1" applyFont="1">
      <alignment readingOrder="0" vertical="bottom"/>
    </xf>
    <xf borderId="1" fillId="0" fontId="5" numFmtId="0" xfId="0" applyAlignment="1" applyBorder="1" applyFont="1">
      <alignment horizontal="center" readingOrder="0" vertical="bottom"/>
    </xf>
    <xf borderId="1" fillId="0" fontId="5" numFmtId="164" xfId="0" applyAlignment="1" applyBorder="1" applyFont="1" applyNumberFormat="1">
      <alignment vertical="bottom"/>
    </xf>
    <xf borderId="1" fillId="0" fontId="5" numFmtId="164" xfId="0" applyAlignment="1" applyBorder="1" applyFont="1" applyNumberFormat="1">
      <alignment horizontal="right" readingOrder="0" vertical="bottom"/>
    </xf>
    <xf borderId="1" fillId="7" fontId="4" numFmtId="164" xfId="0" applyBorder="1" applyFont="1" applyNumberFormat="1"/>
    <xf borderId="1" fillId="9" fontId="6" numFmtId="0" xfId="0" applyAlignment="1" applyBorder="1" applyFont="1">
      <alignment readingOrder="0"/>
    </xf>
    <xf borderId="1" fillId="0" fontId="6" numFmtId="164" xfId="0" applyBorder="1" applyFont="1" applyNumberFormat="1"/>
    <xf borderId="1" fillId="0" fontId="5" numFmtId="164" xfId="0" applyAlignment="1" applyBorder="1" applyFont="1" applyNumberFormat="1">
      <alignment readingOrder="0" vertical="bottom"/>
    </xf>
    <xf borderId="1" fillId="0" fontId="5" numFmtId="164" xfId="0" applyAlignment="1" applyBorder="1" applyFont="1" applyNumberFormat="1">
      <alignment horizontal="right" vertical="bottom"/>
    </xf>
    <xf borderId="1" fillId="8" fontId="7" numFmtId="0" xfId="0" applyAlignment="1" applyBorder="1" applyFont="1">
      <alignment readingOrder="0" vertical="bottom"/>
    </xf>
    <xf borderId="1" fillId="8" fontId="5" numFmtId="164" xfId="0" applyAlignment="1" applyBorder="1" applyFont="1" applyNumberFormat="1">
      <alignment readingOrder="0" vertical="bottom"/>
    </xf>
    <xf borderId="1" fillId="7" fontId="6" numFmtId="0" xfId="0" applyAlignment="1" applyBorder="1" applyFont="1">
      <alignment readingOrder="0"/>
    </xf>
    <xf borderId="1" fillId="7" fontId="6" numFmtId="164" xfId="0" applyBorder="1" applyFont="1" applyNumberFormat="1"/>
    <xf borderId="1" fillId="0" fontId="4" numFmtId="0" xfId="0" applyAlignment="1" applyBorder="1" applyFont="1">
      <alignment readingOrder="0"/>
    </xf>
    <xf borderId="2" fillId="3" fontId="2" numFmtId="0" xfId="0" applyAlignment="1" applyBorder="1" applyFont="1">
      <alignment horizontal="center" readingOrder="0" vertical="center"/>
    </xf>
    <xf borderId="3" fillId="0" fontId="8" numFmtId="0" xfId="0" applyBorder="1" applyFont="1"/>
    <xf borderId="1" fillId="8" fontId="9" numFmtId="165" xfId="0" applyAlignment="1" applyBorder="1" applyFont="1" applyNumberFormat="1">
      <alignment horizontal="right" vertical="bottom"/>
    </xf>
    <xf borderId="1" fillId="8" fontId="9" numFmtId="0" xfId="0" applyAlignment="1" applyBorder="1" applyFont="1">
      <alignment horizontal="center" vertical="bottom"/>
    </xf>
    <xf borderId="1" fillId="8" fontId="9" numFmtId="0" xfId="0" applyAlignment="1" applyBorder="1" applyFont="1">
      <alignment vertical="bottom"/>
    </xf>
    <xf borderId="1" fillId="8" fontId="9" numFmtId="164" xfId="0" applyAlignment="1" applyBorder="1" applyFont="1" applyNumberFormat="1">
      <alignment horizontal="right" vertical="bottom"/>
    </xf>
    <xf borderId="0" fillId="0" fontId="5" numFmtId="0" xfId="0" applyAlignment="1" applyFont="1">
      <alignment vertical="bottom"/>
    </xf>
    <xf borderId="2" fillId="5" fontId="3" numFmtId="164" xfId="0" applyAlignment="1" applyBorder="1" applyFont="1" applyNumberFormat="1">
      <alignment horizontal="center" vertical="bottom"/>
    </xf>
    <xf borderId="1" fillId="0" fontId="10" numFmtId="164" xfId="0" applyAlignment="1" applyBorder="1" applyFont="1" applyNumberFormat="1">
      <alignment horizontal="right" vertical="bottom"/>
    </xf>
    <xf borderId="1" fillId="0" fontId="5" numFmtId="164" xfId="0" applyAlignment="1" applyBorder="1" applyFont="1" applyNumberFormat="1">
      <alignment horizontal="center" vertical="bottom"/>
    </xf>
    <xf borderId="1" fillId="0" fontId="5" numFmtId="0" xfId="0" applyAlignment="1" applyBorder="1" applyFont="1">
      <alignment vertical="bottom"/>
    </xf>
    <xf borderId="2" fillId="6" fontId="3" numFmtId="164" xfId="0" applyAlignment="1" applyBorder="1" applyFont="1" applyNumberFormat="1">
      <alignment horizontal="center" vertical="bottom"/>
    </xf>
    <xf borderId="2" fillId="4" fontId="3" numFmtId="0" xfId="0" applyAlignment="1" applyBorder="1" applyFont="1">
      <alignment horizontal="center" vertical="bottom"/>
    </xf>
  </cellXfs>
  <cellStyles count="1">
    <cellStyle xfId="0" name="Normal" builtinId="0"/>
  </cellStyles>
  <dxfs count="2">
    <dxf>
      <font>
        <color rgb="FF34A853"/>
      </font>
      <fill>
        <patternFill patternType="solid">
          <fgColor theme="0"/>
          <bgColor theme="0"/>
        </patternFill>
      </fill>
      <border/>
    </dxf>
    <dxf>
      <font>
        <color rgb="FFEA4335"/>
      </font>
      <fill>
        <patternFill patternType="solid">
          <fgColor theme="0"/>
          <bgColor theme="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0.0"/>
    <col customWidth="1" min="2" max="2" width="19.0"/>
    <col customWidth="1" min="3" max="3" width="20.0"/>
    <col customWidth="1" min="9" max="9" width="6.38"/>
    <col customWidth="1" min="10" max="10" width="22.0"/>
  </cols>
  <sheetData>
    <row r="1" ht="15.75" customHeight="1">
      <c r="A1" s="1" t="s">
        <v>0</v>
      </c>
      <c r="J1" s="2" t="s">
        <v>1</v>
      </c>
      <c r="K1" s="2" t="s">
        <v>2</v>
      </c>
    </row>
    <row r="2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4" t="s">
        <v>8</v>
      </c>
      <c r="G2" s="5" t="s">
        <v>9</v>
      </c>
      <c r="H2" s="3" t="s">
        <v>10</v>
      </c>
      <c r="J2" s="6" t="s">
        <v>11</v>
      </c>
      <c r="K2" s="7">
        <v>4000.0</v>
      </c>
    </row>
    <row r="3">
      <c r="A3" s="8">
        <v>44713.0</v>
      </c>
      <c r="B3" s="9" t="s">
        <v>12</v>
      </c>
      <c r="C3" s="10" t="s">
        <v>13</v>
      </c>
      <c r="D3" s="10" t="s">
        <v>14</v>
      </c>
      <c r="E3" s="9" t="s">
        <v>15</v>
      </c>
      <c r="F3" s="11"/>
      <c r="G3" s="12">
        <v>1850.0</v>
      </c>
      <c r="H3" s="13">
        <f t="shared" ref="H3:H13" si="1">F3-G3</f>
        <v>-1850</v>
      </c>
      <c r="J3" s="14" t="s">
        <v>16</v>
      </c>
      <c r="K3" s="15">
        <f>F19</f>
        <v>4250</v>
      </c>
    </row>
    <row r="4">
      <c r="A4" s="8">
        <v>44717.0</v>
      </c>
      <c r="B4" s="16" t="s">
        <v>17</v>
      </c>
      <c r="C4" s="17" t="s">
        <v>18</v>
      </c>
      <c r="D4" s="17" t="s">
        <v>19</v>
      </c>
      <c r="E4" s="16" t="s">
        <v>15</v>
      </c>
      <c r="F4" s="18"/>
      <c r="G4" s="19">
        <v>285.0</v>
      </c>
      <c r="H4" s="13">
        <f t="shared" si="1"/>
        <v>-285</v>
      </c>
      <c r="J4" s="6" t="s">
        <v>20</v>
      </c>
      <c r="K4" s="20">
        <f>-G20</f>
        <v>-2508.4</v>
      </c>
    </row>
    <row r="5">
      <c r="A5" s="8">
        <v>44717.0</v>
      </c>
      <c r="B5" s="16" t="s">
        <v>21</v>
      </c>
      <c r="C5" s="17" t="s">
        <v>22</v>
      </c>
      <c r="D5" s="17" t="s">
        <v>19</v>
      </c>
      <c r="E5" s="16" t="s">
        <v>15</v>
      </c>
      <c r="F5" s="18"/>
      <c r="G5" s="19">
        <v>50.0</v>
      </c>
      <c r="H5" s="13">
        <f t="shared" si="1"/>
        <v>-50</v>
      </c>
      <c r="J5" s="21" t="s">
        <v>23</v>
      </c>
      <c r="K5" s="22">
        <f>SUM(K3:K4)</f>
        <v>1741.6</v>
      </c>
    </row>
    <row r="6">
      <c r="A6" s="8">
        <v>44719.0</v>
      </c>
      <c r="B6" s="16" t="s">
        <v>24</v>
      </c>
      <c r="C6" s="17" t="s">
        <v>25</v>
      </c>
      <c r="D6" s="17" t="s">
        <v>14</v>
      </c>
      <c r="E6" s="16" t="s">
        <v>15</v>
      </c>
      <c r="F6" s="18"/>
      <c r="G6" s="19">
        <v>300.0</v>
      </c>
      <c r="H6" s="13">
        <f t="shared" si="1"/>
        <v>-300</v>
      </c>
      <c r="J6" s="6" t="s">
        <v>26</v>
      </c>
      <c r="K6" s="7">
        <v>1100.0</v>
      </c>
    </row>
    <row r="7">
      <c r="A7" s="8">
        <v>44722.0</v>
      </c>
      <c r="B7" s="16" t="s">
        <v>27</v>
      </c>
      <c r="C7" s="17" t="s">
        <v>28</v>
      </c>
      <c r="D7" s="17" t="s">
        <v>29</v>
      </c>
      <c r="E7" s="16" t="s">
        <v>29</v>
      </c>
      <c r="F7" s="23">
        <v>240.0</v>
      </c>
      <c r="G7" s="24"/>
      <c r="H7" s="13">
        <f t="shared" si="1"/>
        <v>240</v>
      </c>
      <c r="J7" s="14" t="s">
        <v>30</v>
      </c>
      <c r="K7" s="15">
        <f>K2-G20</f>
        <v>1491.6</v>
      </c>
    </row>
    <row r="8">
      <c r="A8" s="8">
        <v>44722.0</v>
      </c>
      <c r="B8" s="25" t="s">
        <v>31</v>
      </c>
      <c r="C8" s="10" t="s">
        <v>32</v>
      </c>
      <c r="D8" s="10" t="s">
        <v>29</v>
      </c>
      <c r="E8" s="16" t="s">
        <v>29</v>
      </c>
      <c r="F8" s="13"/>
      <c r="G8" s="26">
        <v>14.4</v>
      </c>
      <c r="H8" s="13">
        <f t="shared" si="1"/>
        <v>-14.4</v>
      </c>
      <c r="J8" s="27" t="s">
        <v>33</v>
      </c>
      <c r="K8" s="28">
        <f>K5+K6+K7</f>
        <v>4333.2</v>
      </c>
    </row>
    <row r="9">
      <c r="A9" s="8">
        <v>44722.0</v>
      </c>
      <c r="B9" s="16" t="s">
        <v>34</v>
      </c>
      <c r="C9" s="17" t="s">
        <v>35</v>
      </c>
      <c r="D9" s="17" t="s">
        <v>29</v>
      </c>
      <c r="E9" s="16" t="s">
        <v>29</v>
      </c>
      <c r="F9" s="23">
        <v>150.0</v>
      </c>
      <c r="G9" s="24"/>
      <c r="H9" s="13">
        <f t="shared" si="1"/>
        <v>150</v>
      </c>
      <c r="J9" s="29" t="s">
        <v>11</v>
      </c>
      <c r="K9" s="15">
        <v>4000.0</v>
      </c>
    </row>
    <row r="10">
      <c r="A10" s="8">
        <v>44722.0</v>
      </c>
      <c r="B10" s="25" t="s">
        <v>31</v>
      </c>
      <c r="C10" s="10" t="s">
        <v>32</v>
      </c>
      <c r="D10" s="10" t="s">
        <v>29</v>
      </c>
      <c r="E10" s="16" t="s">
        <v>29</v>
      </c>
      <c r="F10" s="13"/>
      <c r="G10" s="26">
        <v>9.0</v>
      </c>
      <c r="H10" s="13">
        <f t="shared" si="1"/>
        <v>-9</v>
      </c>
      <c r="J10" s="27" t="s">
        <v>36</v>
      </c>
      <c r="K10" s="28">
        <f>K8-K9</f>
        <v>333.2</v>
      </c>
    </row>
    <row r="11">
      <c r="A11" s="8">
        <v>44722.0</v>
      </c>
      <c r="B11" s="16" t="s">
        <v>37</v>
      </c>
      <c r="C11" s="17" t="s">
        <v>38</v>
      </c>
      <c r="D11" s="17" t="s">
        <v>39</v>
      </c>
      <c r="E11" s="16" t="s">
        <v>30</v>
      </c>
      <c r="F11" s="23">
        <v>180.0</v>
      </c>
      <c r="G11" s="24"/>
      <c r="H11" s="13">
        <f t="shared" si="1"/>
        <v>180</v>
      </c>
    </row>
    <row r="12" ht="15.75" customHeight="1">
      <c r="A12" s="8">
        <v>44722.0</v>
      </c>
      <c r="B12" s="16" t="s">
        <v>40</v>
      </c>
      <c r="C12" s="17" t="s">
        <v>41</v>
      </c>
      <c r="D12" s="17" t="s">
        <v>14</v>
      </c>
      <c r="E12" s="16" t="s">
        <v>15</v>
      </c>
      <c r="F12" s="23">
        <v>180.0</v>
      </c>
      <c r="G12" s="24"/>
      <c r="H12" s="13">
        <f t="shared" si="1"/>
        <v>180</v>
      </c>
      <c r="J12" s="30" t="s">
        <v>42</v>
      </c>
      <c r="K12" s="31"/>
    </row>
    <row r="13">
      <c r="A13" s="32"/>
      <c r="B13" s="9" t="s">
        <v>43</v>
      </c>
      <c r="C13" s="33"/>
      <c r="D13" s="33"/>
      <c r="E13" s="34"/>
      <c r="F13" s="26">
        <v>3500.0</v>
      </c>
      <c r="G13" s="35"/>
      <c r="H13" s="13">
        <f t="shared" si="1"/>
        <v>3500</v>
      </c>
      <c r="J13" s="6" t="s">
        <v>44</v>
      </c>
      <c r="K13" s="6">
        <v>535.0</v>
      </c>
    </row>
    <row r="14">
      <c r="A14" s="32"/>
      <c r="B14" s="34"/>
      <c r="C14" s="33"/>
      <c r="D14" s="33"/>
      <c r="E14" s="34"/>
      <c r="F14" s="11"/>
      <c r="G14" s="35"/>
      <c r="H14" s="13"/>
      <c r="J14" s="29" t="s">
        <v>45</v>
      </c>
      <c r="K14" s="29">
        <v>1352.0</v>
      </c>
    </row>
    <row r="15">
      <c r="A15" s="32"/>
      <c r="B15" s="34"/>
      <c r="C15" s="33"/>
      <c r="D15" s="33"/>
      <c r="E15" s="34"/>
      <c r="F15" s="11"/>
      <c r="G15" s="35"/>
      <c r="H15" s="13"/>
      <c r="J15" s="6" t="s">
        <v>46</v>
      </c>
      <c r="K15" s="6">
        <v>113.0</v>
      </c>
    </row>
    <row r="16">
      <c r="A16" s="32"/>
      <c r="B16" s="34"/>
      <c r="C16" s="33"/>
      <c r="D16" s="33"/>
      <c r="E16" s="34"/>
      <c r="F16" s="11"/>
      <c r="G16" s="35"/>
      <c r="H16" s="13"/>
      <c r="J16" s="29" t="s">
        <v>47</v>
      </c>
      <c r="K16" s="29">
        <v>22.0</v>
      </c>
    </row>
    <row r="17">
      <c r="A17" s="32"/>
      <c r="B17" s="34"/>
      <c r="C17" s="33"/>
      <c r="D17" s="33"/>
      <c r="E17" s="34"/>
      <c r="F17" s="11"/>
      <c r="G17" s="35"/>
      <c r="H17" s="13"/>
      <c r="J17" s="6" t="s">
        <v>48</v>
      </c>
      <c r="K17" s="6">
        <v>42.0</v>
      </c>
    </row>
    <row r="18">
      <c r="A18" s="32"/>
      <c r="B18" s="34"/>
      <c r="C18" s="33"/>
      <c r="D18" s="33"/>
      <c r="E18" s="34"/>
      <c r="F18" s="11"/>
      <c r="G18" s="35"/>
      <c r="H18" s="13"/>
      <c r="J18" s="29" t="s">
        <v>49</v>
      </c>
      <c r="K18" s="15">
        <v>4250.0</v>
      </c>
    </row>
    <row r="19">
      <c r="A19" s="36"/>
      <c r="B19" s="36"/>
      <c r="C19" s="36"/>
      <c r="D19" s="37" t="s">
        <v>50</v>
      </c>
      <c r="E19" s="31"/>
      <c r="F19" s="38">
        <f>SUM(F3:F18)</f>
        <v>4250</v>
      </c>
      <c r="G19" s="39" t="s">
        <v>51</v>
      </c>
      <c r="H19" s="40"/>
      <c r="J19" s="6" t="s">
        <v>52</v>
      </c>
      <c r="K19" s="7">
        <v>333.2</v>
      </c>
    </row>
    <row r="20">
      <c r="A20" s="36"/>
      <c r="B20" s="36"/>
      <c r="C20" s="36"/>
      <c r="D20" s="41" t="s">
        <v>53</v>
      </c>
      <c r="E20" s="31"/>
      <c r="F20" s="39" t="s">
        <v>51</v>
      </c>
      <c r="G20" s="38">
        <f>SUM(G3:G19)</f>
        <v>2508.4</v>
      </c>
      <c r="H20" s="40"/>
    </row>
    <row r="21">
      <c r="A21" s="36"/>
      <c r="B21" s="36"/>
      <c r="C21" s="36"/>
      <c r="D21" s="36"/>
      <c r="E21" s="36"/>
      <c r="F21" s="42" t="s">
        <v>1</v>
      </c>
      <c r="G21" s="31"/>
      <c r="H21" s="38">
        <f>SUM(H3:H20)</f>
        <v>1741.6</v>
      </c>
    </row>
  </sheetData>
  <mergeCells count="5">
    <mergeCell ref="A1:H1"/>
    <mergeCell ref="J12:K12"/>
    <mergeCell ref="D19:E19"/>
    <mergeCell ref="D20:E20"/>
    <mergeCell ref="F21:G21"/>
  </mergeCells>
  <conditionalFormatting sqref="H21">
    <cfRule type="cellIs" dxfId="0" priority="1" operator="greaterThan">
      <formula>0</formula>
    </cfRule>
  </conditionalFormatting>
  <conditionalFormatting sqref="H21">
    <cfRule type="cellIs" dxfId="1" priority="2" operator="lessThan">
      <formula>0</formula>
    </cfRule>
  </conditionalFormatting>
  <conditionalFormatting sqref="K10">
    <cfRule type="cellIs" dxfId="0" priority="3" operator="greaterThan">
      <formula>0</formula>
    </cfRule>
  </conditionalFormatting>
  <conditionalFormatting sqref="K10">
    <cfRule type="cellIs" dxfId="1" priority="4" operator="lessThan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/>
  <drawing r:id="rId1"/>
</worksheet>
</file>