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2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DATAB Dropbox\Estúdio\Cursos\10. Excel\Aula 144.2 - Controle com Segmentação de Dados\"/>
    </mc:Choice>
  </mc:AlternateContent>
  <xr:revisionPtr revIDLastSave="0" documentId="13_ncr:1_{8B9BADAA-06EA-48E0-B3A6-8808478A2894}" xr6:coauthVersionLast="48" xr6:coauthVersionMax="48" xr10:uidLastSave="{00000000-0000-0000-0000-000000000000}"/>
  <bookViews>
    <workbookView xWindow="28680" yWindow="-120" windowWidth="29040" windowHeight="16440" activeTab="1" xr2:uid="{94D2B483-1AEC-42A4-9B60-BFB41DD8E3EE}"/>
  </bookViews>
  <sheets>
    <sheet name="Exemplo" sheetId="5" r:id="rId1"/>
    <sheet name="Praticar" sheetId="6" r:id="rId2"/>
  </sheets>
  <definedNames>
    <definedName name="_xlnm._FilterDatabase" localSheetId="0" hidden="1">Exemplo!#REF!</definedName>
    <definedName name="_xlnm._FilterDatabase" localSheetId="1" hidden="1">Praticar!#REF!</definedName>
    <definedName name="Eixo" localSheetId="0">_xlfn.ANCHORARRAY(Exemplo!#REF!)</definedName>
    <definedName name="Eixo" localSheetId="1">_xlfn.ANCHORARRAY(Praticar!#REF!)</definedName>
    <definedName name="Eixo">_xlfn.ANCHORARRAY(#REF!)</definedName>
    <definedName name="SegmentaçãodeDados_Unidade">#N/A</definedName>
    <definedName name="Valores" localSheetId="0">_xlfn.ANCHORARRAY(Exemplo!#REF!)</definedName>
    <definedName name="Valores" localSheetId="1">_xlfn.ANCHORARRAY(Praticar!#REF!)</definedName>
    <definedName name="Valores">_xlfn.ANCHORARRAY(#REF!)</definedName>
  </definedNames>
  <calcPr calcId="191029"/>
  <pivotCaches>
    <pivotCache cacheId="2" r:id="rId3"/>
  </pivotCaches>
  <extLst>
    <ext xmlns:x14="http://schemas.microsoft.com/office/spreadsheetml/2009/9/main" uri="{BBE1A952-AA13-448e-AADC-164F8A28A991}">
      <x14:slicerCaches>
        <x14:slicerCache r:id="rId4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5" i="6" l="1" a="1"/>
  <c r="D15" i="6" s="1"/>
  <c r="F15" i="5"/>
  <c r="B15" i="5" s="1" a="1"/>
  <c r="B15" i="5" s="1"/>
  <c r="C20" i="6" l="1"/>
  <c r="C21" i="6"/>
  <c r="C15" i="6" a="1"/>
  <c r="C15" i="6" s="1"/>
  <c r="B15" i="6" a="1"/>
  <c r="B15" i="6" s="1"/>
  <c r="C15" i="5" a="1"/>
  <c r="C15" i="5" s="1"/>
  <c r="D15" i="5" a="1"/>
  <c r="D15" i="5" s="1"/>
  <c r="C19" i="6" l="1"/>
  <c r="C18" i="6"/>
  <c r="C23" i="6"/>
  <c r="C24" i="6"/>
  <c r="C25" i="6" s="1"/>
  <c r="C24" i="5"/>
  <c r="C25" i="5" s="1"/>
  <c r="C21" i="5"/>
  <c r="C20" i="5"/>
  <c r="C23" i="5"/>
  <c r="C18" i="5"/>
  <c r="C19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<sst xmlns="http://schemas.openxmlformats.org/spreadsheetml/2006/main" count="39" uniqueCount="17">
  <si>
    <t>Controle</t>
  </si>
  <si>
    <t>Canção</t>
  </si>
  <si>
    <t>Garoa</t>
  </si>
  <si>
    <t>Flores</t>
  </si>
  <si>
    <t>Floresta</t>
  </si>
  <si>
    <t>Ártico</t>
  </si>
  <si>
    <t>Deserto</t>
  </si>
  <si>
    <t>Unidade</t>
  </si>
  <si>
    <t>Antes</t>
  </si>
  <si>
    <t>Depois</t>
  </si>
  <si>
    <t>X</t>
  </si>
  <si>
    <t>Y</t>
  </si>
  <si>
    <t>Variação</t>
  </si>
  <si>
    <t>Legenda:</t>
  </si>
  <si>
    <t>Movimento:</t>
  </si>
  <si>
    <t>Rótulos de Linha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</si>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</sst>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theme="2" tint="-9.9887081514938816E-2"/>
      </left>
      <right style="thin">
        <color theme="2" tint="-9.9887081514938816E-2"/>
      </right>
      <top style="thin">
        <color theme="2" tint="-9.9887081514938816E-2"/>
      </top>
      <bottom/>
      <diagonal/>
    </border>
    <border>
      <left style="thin">
        <color theme="2" tint="-9.982604449598681E-2"/>
      </left>
      <right style="thin">
        <color theme="2" tint="-9.982604449598681E-2"/>
      </right>
      <top style="thin">
        <color theme="2" tint="-9.982604449598681E-2"/>
      </top>
      <bottom style="thin">
        <color theme="2" tint="-9.982604449598681E-2"/>
      </bottom>
      <diagonal/>
    </border>
    <border>
      <left style="thin">
        <color theme="2" tint="-9.982604449598681E-2"/>
      </left>
      <right style="thin">
        <color theme="2" tint="-9.982604449598681E-2"/>
      </right>
      <top style="thin">
        <color theme="2" tint="-9.982604449598681E-2"/>
      </top>
      <bottom style="thin">
        <color theme="2" tint="-9.985656300546282E-2"/>
      </bottom>
      <diagonal/>
    </border>
    <border>
      <left style="thin">
        <color theme="2" tint="-9.985656300546282E-2"/>
      </left>
      <right style="thin">
        <color theme="2" tint="-9.9887081514938816E-2"/>
      </right>
      <top style="thin">
        <color theme="2" tint="-9.985656300546282E-2"/>
      </top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2" borderId="4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left"/>
    </xf>
    <xf numFmtId="164" fontId="0" fillId="0" borderId="3" xfId="1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pivotButton="1"/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microsoft.com/office/2007/relationships/slicerCache" Target="slicerCaches/slicerCache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Exemplo!$C$25</c:f>
          <c:strCache>
            <c:ptCount val="1"/>
            <c:pt idx="0">
              <c:v>Alta de 175,0% na unidade Garoa</c:v>
            </c:pt>
          </c:strCache>
        </c:strRef>
      </c:tx>
      <c:layout>
        <c:manualLayout>
          <c:xMode val="edge"/>
          <c:yMode val="edge"/>
          <c:x val="2.1562335958005243E-2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6.6580927384076991E-2"/>
          <c:y val="0.17129629629629628"/>
          <c:w val="0.86683814523184599"/>
          <c:h val="0.77777777777777779"/>
        </c:manualLayout>
      </c:layout>
      <c:scatterChart>
        <c:scatterStyle val="lineMarker"/>
        <c:varyColors val="0"/>
        <c:ser>
          <c:idx val="0"/>
          <c:order val="0"/>
          <c:tx>
            <c:strRef>
              <c:f>Exemplo!$C$17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  <a:tailEnd type="triangle" w="lg" len="lg"/>
            </a:ln>
            <a:effectLst/>
          </c:spPr>
          <c:marker>
            <c:symbol val="none"/>
          </c:marker>
          <c:xVal>
            <c:numRef>
              <c:f>Exemplo!$B$18:$B$21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6</c:v>
                </c:pt>
              </c:numCache>
            </c:numRef>
          </c:xVal>
          <c:yVal>
            <c:numRef>
              <c:f>Exemplo!$C$18:$C$21</c:f>
              <c:numCache>
                <c:formatCode>General</c:formatCode>
                <c:ptCount val="4"/>
                <c:pt idx="0">
                  <c:v>20</c:v>
                </c:pt>
                <c:pt idx="1">
                  <c:v>20</c:v>
                </c:pt>
                <c:pt idx="2">
                  <c:v>55</c:v>
                </c:pt>
                <c:pt idx="3">
                  <c:v>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D53-478B-A24E-6F349FF14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6150912"/>
        <c:axId val="796164640"/>
      </c:scatterChart>
      <c:scatterChart>
        <c:scatterStyle val="lineMarker"/>
        <c:varyColors val="0"/>
        <c:ser>
          <c:idx val="1"/>
          <c:order val="1"/>
          <c:tx>
            <c:strRef>
              <c:f>Exemplo!$C$17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xVal>
            <c:numRef>
              <c:f>Exemplo!$B$18:$B$21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6</c:v>
                </c:pt>
              </c:numCache>
            </c:numRef>
          </c:xVal>
          <c:yVal>
            <c:numRef>
              <c:f>Exemplo!$C$18:$C$21</c:f>
              <c:numCache>
                <c:formatCode>General</c:formatCode>
                <c:ptCount val="4"/>
                <c:pt idx="0">
                  <c:v>20</c:v>
                </c:pt>
                <c:pt idx="1">
                  <c:v>20</c:v>
                </c:pt>
                <c:pt idx="2">
                  <c:v>55</c:v>
                </c:pt>
                <c:pt idx="3">
                  <c:v>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D53-478B-A24E-6F349FF14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1167776"/>
        <c:axId val="505372304"/>
      </c:scatterChart>
      <c:valAx>
        <c:axId val="796150912"/>
        <c:scaling>
          <c:orientation val="minMax"/>
          <c:max val="6"/>
          <c:min val="1"/>
        </c:scaling>
        <c:delete val="1"/>
        <c:axPos val="b"/>
        <c:numFmt formatCode="General" sourceLinked="1"/>
        <c:majorTickMark val="none"/>
        <c:minorTickMark val="none"/>
        <c:tickLblPos val="nextTo"/>
        <c:crossAx val="796164640"/>
        <c:crosses val="autoZero"/>
        <c:crossBetween val="midCat"/>
      </c:valAx>
      <c:valAx>
        <c:axId val="796164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96150912"/>
        <c:crosses val="autoZero"/>
        <c:crossBetween val="midCat"/>
      </c:valAx>
      <c:valAx>
        <c:axId val="50537230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67776"/>
        <c:crosses val="max"/>
        <c:crossBetween val="midCat"/>
      </c:valAx>
      <c:valAx>
        <c:axId val="20811677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05372304"/>
        <c:crosses val="autoZero"/>
        <c:crossBetween val="midCat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Praticar!$C$25</c:f>
          <c:strCache>
            <c:ptCount val="1"/>
            <c:pt idx="0">
              <c:v>Queda de 56,7%</c:v>
            </c:pt>
          </c:strCache>
        </c:strRef>
      </c:tx>
      <c:layout>
        <c:manualLayout>
          <c:xMode val="edge"/>
          <c:yMode val="edge"/>
          <c:x val="2.1562335958005243E-2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6.6580927384076991E-2"/>
          <c:y val="0.17129629629629628"/>
          <c:w val="0.86683814523184599"/>
          <c:h val="0.77777777777777779"/>
        </c:manualLayout>
      </c:layout>
      <c:scatterChart>
        <c:scatterStyle val="lineMarker"/>
        <c:varyColors val="0"/>
        <c:ser>
          <c:idx val="0"/>
          <c:order val="0"/>
          <c:tx>
            <c:strRef>
              <c:f>Praticar!$C$17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  <a:tailEnd type="triangle" w="lg" len="lg"/>
            </a:ln>
            <a:effectLst/>
          </c:spPr>
          <c:marker>
            <c:symbol val="none"/>
          </c:marker>
          <c:xVal>
            <c:numRef>
              <c:f>Praticar!$B$18:$B$21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6</c:v>
                </c:pt>
              </c:numCache>
            </c:numRef>
          </c:xVal>
          <c:yVal>
            <c:numRef>
              <c:f>Praticar!$C$18:$C$21</c:f>
              <c:numCache>
                <c:formatCode>General</c:formatCode>
                <c:ptCount val="4"/>
                <c:pt idx="0">
                  <c:v>67</c:v>
                </c:pt>
                <c:pt idx="1">
                  <c:v>67</c:v>
                </c:pt>
                <c:pt idx="2">
                  <c:v>29</c:v>
                </c:pt>
                <c:pt idx="3">
                  <c:v>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64A-44CB-80DE-EFB53940F7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6150912"/>
        <c:axId val="796164640"/>
      </c:scatterChart>
      <c:scatterChart>
        <c:scatterStyle val="lineMarker"/>
        <c:varyColors val="0"/>
        <c:ser>
          <c:idx val="1"/>
          <c:order val="1"/>
          <c:tx>
            <c:strRef>
              <c:f>Praticar!$C$17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xVal>
            <c:numRef>
              <c:f>Praticar!$B$18:$B$21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6</c:v>
                </c:pt>
              </c:numCache>
            </c:numRef>
          </c:xVal>
          <c:yVal>
            <c:numRef>
              <c:f>Praticar!$C$18:$C$21</c:f>
              <c:numCache>
                <c:formatCode>General</c:formatCode>
                <c:ptCount val="4"/>
                <c:pt idx="0">
                  <c:v>67</c:v>
                </c:pt>
                <c:pt idx="1">
                  <c:v>67</c:v>
                </c:pt>
                <c:pt idx="2">
                  <c:v>29</c:v>
                </c:pt>
                <c:pt idx="3">
                  <c:v>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64A-44CB-80DE-EFB53940F7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1167776"/>
        <c:axId val="505372304"/>
      </c:scatterChart>
      <c:valAx>
        <c:axId val="796150912"/>
        <c:scaling>
          <c:orientation val="minMax"/>
          <c:max val="6"/>
          <c:min val="1"/>
        </c:scaling>
        <c:delete val="1"/>
        <c:axPos val="b"/>
        <c:numFmt formatCode="General" sourceLinked="1"/>
        <c:majorTickMark val="none"/>
        <c:minorTickMark val="none"/>
        <c:tickLblPos val="nextTo"/>
        <c:crossAx val="796164640"/>
        <c:crosses val="autoZero"/>
        <c:crossBetween val="midCat"/>
      </c:valAx>
      <c:valAx>
        <c:axId val="796164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96150912"/>
        <c:crosses val="autoZero"/>
        <c:crossBetween val="midCat"/>
      </c:valAx>
      <c:valAx>
        <c:axId val="50537230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67776"/>
        <c:crosses val="max"/>
        <c:crossBetween val="midCat"/>
      </c:valAx>
      <c:valAx>
        <c:axId val="20811677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05372304"/>
        <c:crosses val="autoZero"/>
        <c:crossBetween val="midCat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186215</xdr:colOff>
      <xdr:row>1</xdr:row>
      <xdr:rowOff>6569</xdr:rowOff>
    </xdr:from>
    <xdr:ext cx="4703980" cy="433452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37715613-831B-4C49-82E0-0AB1B9BE5AF4}"/>
            </a:ext>
          </a:extLst>
        </xdr:cNvPr>
        <xdr:cNvSpPr txBox="1"/>
      </xdr:nvSpPr>
      <xdr:spPr>
        <a:xfrm>
          <a:off x="186215" y="197069"/>
          <a:ext cx="4703980" cy="43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20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Controle com Segmentação</a:t>
          </a:r>
          <a:r>
            <a:rPr lang="pt-BR" sz="2000" b="1" baseline="0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 de Dados</a:t>
          </a:r>
          <a:endParaRPr lang="pt-BR" sz="2000" b="1">
            <a:solidFill>
              <a:srgbClr val="12465A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oneCellAnchor>
  <xdr:oneCellAnchor>
    <xdr:from>
      <xdr:col>14</xdr:col>
      <xdr:colOff>85397</xdr:colOff>
      <xdr:row>1</xdr:row>
      <xdr:rowOff>30482</xdr:rowOff>
    </xdr:from>
    <xdr:ext cx="1503146" cy="398689"/>
    <xdr:pic>
      <xdr:nvPicPr>
        <xdr:cNvPr id="3" name="Imagem 2">
          <a:extLst>
            <a:ext uri="{FF2B5EF4-FFF2-40B4-BE49-F238E27FC236}">
              <a16:creationId xmlns:a16="http://schemas.microsoft.com/office/drawing/2014/main" id="{FD28AC15-F663-419A-8F0F-AEEADAB635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5997" y="220982"/>
          <a:ext cx="1503146" cy="398689"/>
        </a:xfrm>
        <a:prstGeom prst="rect">
          <a:avLst/>
        </a:prstGeom>
      </xdr:spPr>
    </xdr:pic>
    <xdr:clientData/>
  </xdr:oneCellAnchor>
  <xdr:twoCellAnchor editAs="absolute">
    <xdr:from>
      <xdr:col>5</xdr:col>
      <xdr:colOff>167786</xdr:colOff>
      <xdr:row>9</xdr:row>
      <xdr:rowOff>144487</xdr:rowOff>
    </xdr:from>
    <xdr:to>
      <xdr:col>13</xdr:col>
      <xdr:colOff>116801</xdr:colOff>
      <xdr:row>47</xdr:row>
      <xdr:rowOff>31279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F9008D8-C231-48D1-AE75-4A29511952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168670</xdr:colOff>
      <xdr:row>4</xdr:row>
      <xdr:rowOff>181404</xdr:rowOff>
    </xdr:from>
    <xdr:to>
      <xdr:col>13</xdr:col>
      <xdr:colOff>118998</xdr:colOff>
      <xdr:row>9</xdr:row>
      <xdr:rowOff>148558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5" name="Unidade 1">
              <a:extLst>
                <a:ext uri="{FF2B5EF4-FFF2-40B4-BE49-F238E27FC236}">
                  <a16:creationId xmlns:a16="http://schemas.microsoft.com/office/drawing/2014/main" id="{F5BCFC37-2363-4F4A-8D94-B5BF8DD3B93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Unidade 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561035" y="943404"/>
              <a:ext cx="4558963" cy="92698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186215</xdr:colOff>
      <xdr:row>1</xdr:row>
      <xdr:rowOff>6569</xdr:rowOff>
    </xdr:from>
    <xdr:ext cx="4703980" cy="433452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571903D1-864B-416A-8351-BA134E5869AA}"/>
            </a:ext>
          </a:extLst>
        </xdr:cNvPr>
        <xdr:cNvSpPr txBox="1"/>
      </xdr:nvSpPr>
      <xdr:spPr>
        <a:xfrm>
          <a:off x="186215" y="197069"/>
          <a:ext cx="4703980" cy="43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20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Controle com Segmentação</a:t>
          </a:r>
          <a:r>
            <a:rPr lang="pt-BR" sz="2000" b="1" baseline="0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 de Dados</a:t>
          </a:r>
          <a:endParaRPr lang="pt-BR" sz="2000" b="1">
            <a:solidFill>
              <a:srgbClr val="12465A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oneCellAnchor>
  <xdr:oneCellAnchor>
    <xdr:from>
      <xdr:col>14</xdr:col>
      <xdr:colOff>85397</xdr:colOff>
      <xdr:row>1</xdr:row>
      <xdr:rowOff>30482</xdr:rowOff>
    </xdr:from>
    <xdr:ext cx="1503146" cy="398689"/>
    <xdr:pic>
      <xdr:nvPicPr>
        <xdr:cNvPr id="3" name="Imagem 2">
          <a:extLst>
            <a:ext uri="{FF2B5EF4-FFF2-40B4-BE49-F238E27FC236}">
              <a16:creationId xmlns:a16="http://schemas.microsoft.com/office/drawing/2014/main" id="{478B0342-9E9F-434B-AABA-68300D4792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5997" y="220982"/>
          <a:ext cx="1503146" cy="398689"/>
        </a:xfrm>
        <a:prstGeom prst="rect">
          <a:avLst/>
        </a:prstGeom>
      </xdr:spPr>
    </xdr:pic>
    <xdr:clientData/>
  </xdr:oneCellAnchor>
  <xdr:twoCellAnchor editAs="absolute">
    <xdr:from>
      <xdr:col>6</xdr:col>
      <xdr:colOff>607401</xdr:colOff>
      <xdr:row>9</xdr:row>
      <xdr:rowOff>144487</xdr:rowOff>
    </xdr:from>
    <xdr:to>
      <xdr:col>15</xdr:col>
      <xdr:colOff>204724</xdr:colOff>
      <xdr:row>24</xdr:row>
      <xdr:rowOff>1971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6E11FF4A-C73B-4E97-9FAA-64649422E9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AENNDER" refreshedDate="44712.480737268517" createdVersion="8" refreshedVersion="8" minRefreshableVersion="3" recordCount="6" xr:uid="{EE326621-1C4E-4A04-982E-0FD6E55642F9}">
  <cacheSource type="worksheet">
    <worksheetSource ref="B6:B12" sheet="Exemplo"/>
  </cacheSource>
  <cacheFields count="1">
    <cacheField name="Unidade" numFmtId="0">
      <sharedItems count="6">
        <s v="Canção"/>
        <s v="Garoa"/>
        <s v="Flores"/>
        <s v="Floresta"/>
        <s v="Ártico"/>
        <s v="Deserto"/>
      </sharedItems>
    </cacheField>
  </cacheFields>
  <extLst>
    <ext xmlns:x14="http://schemas.microsoft.com/office/spreadsheetml/2009/9/main" uri="{725AE2AE-9491-48be-B2B4-4EB974FC3084}">
      <x14:pivotCacheDefinition pivotCacheId="65986862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</r>
  <r>
    <x v="1"/>
  </r>
  <r>
    <x v="2"/>
  </r>
  <r>
    <x v="3"/>
  </r>
  <r>
    <x v="4"/>
  </r>
  <r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9EE247-B88F-4D31-8644-FDCCF5259241}" name="Tabela dinâmica1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B27:B29" firstHeaderRow="1" firstDataRow="1" firstDataCol="1"/>
  <pivotFields count="1">
    <pivotField axis="axisRow" showAll="0">
      <items count="7">
        <item h="1" x="4"/>
        <item h="1" x="0"/>
        <item h="1" x="5"/>
        <item h="1" x="2"/>
        <item h="1" x="3"/>
        <item x="1"/>
        <item t="default"/>
      </items>
    </pivotField>
  </pivotFields>
  <rowFields count="1">
    <field x="0"/>
  </rowFields>
  <rowItems count="2">
    <i>
      <x v="5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Unidade" xr10:uid="{9EFB2952-2D77-4A95-A517-2924C497DF04}" sourceName="Unidade">
  <pivotTables>
    <pivotTable tabId="5" name="Tabela dinâmica1"/>
  </pivotTables>
  <data>
    <tabular pivotCacheId="659868620">
      <items count="6">
        <i x="4"/>
        <i x="0"/>
        <i x="5"/>
        <i x="2"/>
        <i x="3"/>
        <i x="1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Unidade 1" xr10:uid="{59980713-25D7-427B-9215-BFFE49E40499}" cache="SegmentaçãodeDados_Unidade" caption="Selecione uma unidade" columnCount="3" style="SlicerStyleDark1" rowHeight="241300"/>
</slicer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F4F79-CEB4-4E42-8D38-277DA2D50DFB}">
  <dimension ref="B6:F36"/>
  <sheetViews>
    <sheetView showGridLines="0" zoomScale="130" zoomScaleNormal="130" workbookViewId="0">
      <selection activeCell="D9" sqref="D9"/>
    </sheetView>
  </sheetViews>
  <sheetFormatPr defaultRowHeight="15" x14ac:dyDescent="0.25"/>
  <cols>
    <col min="1" max="1" width="4.7109375" customWidth="1"/>
    <col min="2" max="2" width="18" bestFit="1" customWidth="1"/>
    <col min="3" max="4" width="13.42578125" customWidth="1"/>
    <col min="5" max="5" width="1.28515625" customWidth="1"/>
    <col min="6" max="6" width="13" customWidth="1"/>
    <col min="7" max="7" width="12.85546875" bestFit="1" customWidth="1"/>
    <col min="8" max="9" width="7.140625" customWidth="1"/>
    <col min="10" max="10" width="1.28515625" customWidth="1"/>
    <col min="11" max="11" width="9.42578125" bestFit="1" customWidth="1"/>
  </cols>
  <sheetData>
    <row r="6" spans="2:6" ht="15.75" x14ac:dyDescent="0.25">
      <c r="B6" s="1" t="s">
        <v>7</v>
      </c>
      <c r="C6" s="1" t="s">
        <v>8</v>
      </c>
      <c r="D6" s="1" t="s">
        <v>9</v>
      </c>
    </row>
    <row r="7" spans="2:6" x14ac:dyDescent="0.25">
      <c r="B7" s="2" t="s">
        <v>1</v>
      </c>
      <c r="C7" s="2">
        <v>67</v>
      </c>
      <c r="D7" s="2">
        <v>29</v>
      </c>
      <c r="E7" s="7"/>
    </row>
    <row r="8" spans="2:6" x14ac:dyDescent="0.25">
      <c r="B8" s="2" t="s">
        <v>2</v>
      </c>
      <c r="C8" s="2">
        <v>20</v>
      </c>
      <c r="D8" s="2">
        <v>55</v>
      </c>
      <c r="E8" s="7"/>
    </row>
    <row r="9" spans="2:6" x14ac:dyDescent="0.25">
      <c r="B9" s="2" t="s">
        <v>3</v>
      </c>
      <c r="C9" s="2">
        <v>45</v>
      </c>
      <c r="D9" s="2">
        <v>79</v>
      </c>
      <c r="E9" s="7"/>
    </row>
    <row r="10" spans="2:6" x14ac:dyDescent="0.25">
      <c r="B10" s="2" t="s">
        <v>4</v>
      </c>
      <c r="C10" s="2">
        <v>75</v>
      </c>
      <c r="D10" s="2">
        <v>64</v>
      </c>
      <c r="E10" s="7"/>
    </row>
    <row r="11" spans="2:6" x14ac:dyDescent="0.25">
      <c r="B11" s="2" t="s">
        <v>5</v>
      </c>
      <c r="C11" s="2">
        <v>14</v>
      </c>
      <c r="D11" s="2">
        <v>30</v>
      </c>
      <c r="E11" s="7"/>
    </row>
    <row r="12" spans="2:6" x14ac:dyDescent="0.25">
      <c r="B12" s="2" t="s">
        <v>6</v>
      </c>
      <c r="C12" s="3">
        <v>18</v>
      </c>
      <c r="D12" s="3">
        <v>44</v>
      </c>
      <c r="E12" s="7"/>
    </row>
    <row r="14" spans="2:6" ht="15.75" hidden="1" x14ac:dyDescent="0.25">
      <c r="B14" s="4" t="s">
        <v>7</v>
      </c>
      <c r="C14" s="4" t="s">
        <v>8</v>
      </c>
      <c r="D14" s="4" t="s">
        <v>9</v>
      </c>
      <c r="F14" s="4" t="s">
        <v>0</v>
      </c>
    </row>
    <row r="15" spans="2:6" hidden="1" x14ac:dyDescent="0.25">
      <c r="B15" s="3" t="str" cm="1">
        <f t="array" ref="B15">INDEX(B7:B12,$F$15)</f>
        <v>Garoa</v>
      </c>
      <c r="C15" s="3" cm="1">
        <f t="array" ref="C15">INDEX(C7:C12,$F$15)</f>
        <v>20</v>
      </c>
      <c r="D15" s="3" cm="1">
        <f t="array" ref="D15">INDEX(D7:D12,$F$15)</f>
        <v>55</v>
      </c>
      <c r="F15" s="3">
        <f>MATCH(B28,B7:B12,0)</f>
        <v>2</v>
      </c>
    </row>
    <row r="16" spans="2:6" hidden="1" x14ac:dyDescent="0.25"/>
    <row r="17" spans="2:3" ht="15.75" hidden="1" x14ac:dyDescent="0.25">
      <c r="B17" s="1" t="s">
        <v>10</v>
      </c>
      <c r="C17" s="1" t="s">
        <v>11</v>
      </c>
    </row>
    <row r="18" spans="2:3" hidden="1" x14ac:dyDescent="0.25">
      <c r="B18" s="2">
        <v>1</v>
      </c>
      <c r="C18" s="2">
        <f t="shared" ref="C18:C19" si="0">$C$15</f>
        <v>20</v>
      </c>
    </row>
    <row r="19" spans="2:3" hidden="1" x14ac:dyDescent="0.25">
      <c r="B19" s="2">
        <v>2</v>
      </c>
      <c r="C19" s="2">
        <f t="shared" si="0"/>
        <v>20</v>
      </c>
    </row>
    <row r="20" spans="2:3" hidden="1" x14ac:dyDescent="0.25">
      <c r="B20" s="2">
        <v>5</v>
      </c>
      <c r="C20" s="2">
        <f t="shared" ref="C20:C21" si="1">$D$15</f>
        <v>55</v>
      </c>
    </row>
    <row r="21" spans="2:3" hidden="1" x14ac:dyDescent="0.25">
      <c r="B21" s="2">
        <v>6</v>
      </c>
      <c r="C21" s="2">
        <f t="shared" si="1"/>
        <v>55</v>
      </c>
    </row>
    <row r="22" spans="2:3" hidden="1" x14ac:dyDescent="0.25"/>
    <row r="23" spans="2:3" ht="15.75" hidden="1" x14ac:dyDescent="0.25">
      <c r="B23" s="4" t="s">
        <v>14</v>
      </c>
      <c r="C23" s="6" t="str">
        <f>IF(C15&lt;D15,"Alta","Queda")</f>
        <v>Alta</v>
      </c>
    </row>
    <row r="24" spans="2:3" ht="15.75" hidden="1" x14ac:dyDescent="0.25">
      <c r="B24" s="4" t="s">
        <v>12</v>
      </c>
      <c r="C24" s="6">
        <f>ABS(D15/C15-1)</f>
        <v>1.75</v>
      </c>
    </row>
    <row r="25" spans="2:3" ht="15.75" hidden="1" x14ac:dyDescent="0.25">
      <c r="B25" s="4" t="s">
        <v>13</v>
      </c>
      <c r="C25" s="5" t="str">
        <f>_xlfn.CONCAT(C23," de ",TEXT(C24,"0,0%")," na unidade ",B15)</f>
        <v>Alta de 175,0% na unidade Garoa</v>
      </c>
    </row>
    <row r="26" spans="2:3" hidden="1" x14ac:dyDescent="0.25"/>
    <row r="27" spans="2:3" hidden="1" x14ac:dyDescent="0.25">
      <c r="B27" s="9" t="s">
        <v>15</v>
      </c>
    </row>
    <row r="28" spans="2:3" hidden="1" x14ac:dyDescent="0.25">
      <c r="B28" s="8" t="s">
        <v>2</v>
      </c>
    </row>
    <row r="29" spans="2:3" hidden="1" x14ac:dyDescent="0.25">
      <c r="B29" s="8" t="s">
        <v>16</v>
      </c>
    </row>
    <row r="30" spans="2:3" hidden="1" x14ac:dyDescent="0.25"/>
    <row r="31" spans="2:3" hidden="1" x14ac:dyDescent="0.25"/>
    <row r="32" spans="2:3" hidden="1" x14ac:dyDescent="0.25"/>
    <row r="33" hidden="1" x14ac:dyDescent="0.25"/>
    <row r="34" hidden="1" x14ac:dyDescent="0.25"/>
    <row r="35" hidden="1" x14ac:dyDescent="0.25"/>
    <row r="36" hidden="1" x14ac:dyDescent="0.25"/>
  </sheetData>
  <pageMargins left="0.511811024" right="0.511811024" top="0.78740157499999996" bottom="0.78740157499999996" header="0.31496062000000002" footer="0.31496062000000002"/>
  <pageSetup paperSize="9" orientation="portrait" horizontalDpi="0" verticalDpi="0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CF97C-507D-49EC-8CDB-1195338D9B72}">
  <dimension ref="B6:F25"/>
  <sheetViews>
    <sheetView showGridLines="0" tabSelected="1" zoomScale="130" zoomScaleNormal="130" workbookViewId="0">
      <selection activeCell="C27" sqref="C27"/>
    </sheetView>
  </sheetViews>
  <sheetFormatPr defaultRowHeight="15" x14ac:dyDescent="0.25"/>
  <cols>
    <col min="1" max="1" width="4.7109375" customWidth="1"/>
    <col min="2" max="2" width="18" bestFit="1" customWidth="1"/>
    <col min="3" max="4" width="13.42578125" customWidth="1"/>
    <col min="5" max="5" width="1.28515625" customWidth="1"/>
    <col min="6" max="6" width="13" customWidth="1"/>
    <col min="7" max="7" width="12.85546875" bestFit="1" customWidth="1"/>
    <col min="8" max="9" width="7.140625" customWidth="1"/>
    <col min="10" max="10" width="1.28515625" customWidth="1"/>
    <col min="11" max="11" width="9.42578125" bestFit="1" customWidth="1"/>
  </cols>
  <sheetData>
    <row r="6" spans="2:6" ht="15.75" x14ac:dyDescent="0.25">
      <c r="B6" s="1" t="s">
        <v>7</v>
      </c>
      <c r="C6" s="1" t="s">
        <v>8</v>
      </c>
      <c r="D6" s="1" t="s">
        <v>9</v>
      </c>
    </row>
    <row r="7" spans="2:6" x14ac:dyDescent="0.25">
      <c r="B7" s="2" t="s">
        <v>1</v>
      </c>
      <c r="C7" s="2">
        <v>67</v>
      </c>
      <c r="D7" s="2">
        <v>29</v>
      </c>
      <c r="E7" s="7"/>
    </row>
    <row r="8" spans="2:6" x14ac:dyDescent="0.25">
      <c r="B8" s="2" t="s">
        <v>2</v>
      </c>
      <c r="C8" s="2">
        <v>20</v>
      </c>
      <c r="D8" s="2">
        <v>55</v>
      </c>
      <c r="E8" s="7"/>
    </row>
    <row r="9" spans="2:6" x14ac:dyDescent="0.25">
      <c r="B9" s="2" t="s">
        <v>3</v>
      </c>
      <c r="C9" s="2">
        <v>45</v>
      </c>
      <c r="D9" s="2">
        <v>79</v>
      </c>
      <c r="E9" s="7"/>
    </row>
    <row r="10" spans="2:6" x14ac:dyDescent="0.25">
      <c r="B10" s="2" t="s">
        <v>4</v>
      </c>
      <c r="C10" s="2">
        <v>75</v>
      </c>
      <c r="D10" s="2">
        <v>64</v>
      </c>
      <c r="E10" s="7"/>
    </row>
    <row r="11" spans="2:6" x14ac:dyDescent="0.25">
      <c r="B11" s="2" t="s">
        <v>5</v>
      </c>
      <c r="C11" s="2">
        <v>14</v>
      </c>
      <c r="D11" s="2">
        <v>30</v>
      </c>
      <c r="E11" s="7"/>
    </row>
    <row r="12" spans="2:6" x14ac:dyDescent="0.25">
      <c r="B12" s="2" t="s">
        <v>6</v>
      </c>
      <c r="C12" s="3">
        <v>18</v>
      </c>
      <c r="D12" s="3">
        <v>44</v>
      </c>
      <c r="E12" s="7"/>
    </row>
    <row r="14" spans="2:6" ht="15.75" x14ac:dyDescent="0.25">
      <c r="B14" s="4" t="s">
        <v>7</v>
      </c>
      <c r="C14" s="4" t="s">
        <v>8</v>
      </c>
      <c r="D14" s="4" t="s">
        <v>9</v>
      </c>
      <c r="F14" s="4" t="s">
        <v>0</v>
      </c>
    </row>
    <row r="15" spans="2:6" x14ac:dyDescent="0.25">
      <c r="B15" s="3" t="str" cm="1">
        <f t="array" ref="B15">INDEX(B7:B12,$F$15)</f>
        <v>Canção</v>
      </c>
      <c r="C15" s="3" cm="1">
        <f t="array" ref="C15">INDEX(C7:C12,$F$15)</f>
        <v>67</v>
      </c>
      <c r="D15" s="3" cm="1">
        <f t="array" ref="D15">INDEX(D7:D12,$F$15)</f>
        <v>29</v>
      </c>
      <c r="F15" s="3">
        <v>1</v>
      </c>
    </row>
    <row r="17" spans="2:3" ht="15.75" x14ac:dyDescent="0.25">
      <c r="B17" s="1" t="s">
        <v>10</v>
      </c>
      <c r="C17" s="1" t="s">
        <v>11</v>
      </c>
    </row>
    <row r="18" spans="2:3" x14ac:dyDescent="0.25">
      <c r="B18" s="2">
        <v>1</v>
      </c>
      <c r="C18" s="2">
        <f t="shared" ref="C18:C19" si="0">$C$15</f>
        <v>67</v>
      </c>
    </row>
    <row r="19" spans="2:3" x14ac:dyDescent="0.25">
      <c r="B19" s="2">
        <v>2</v>
      </c>
      <c r="C19" s="2">
        <f t="shared" si="0"/>
        <v>67</v>
      </c>
    </row>
    <row r="20" spans="2:3" x14ac:dyDescent="0.25">
      <c r="B20" s="2">
        <v>5</v>
      </c>
      <c r="C20" s="2">
        <f t="shared" ref="C20:C21" si="1">$D$15</f>
        <v>29</v>
      </c>
    </row>
    <row r="21" spans="2:3" x14ac:dyDescent="0.25">
      <c r="B21" s="2">
        <v>6</v>
      </c>
      <c r="C21" s="2">
        <f t="shared" si="1"/>
        <v>29</v>
      </c>
    </row>
    <row r="23" spans="2:3" ht="15.75" x14ac:dyDescent="0.25">
      <c r="B23" s="4" t="s">
        <v>14</v>
      </c>
      <c r="C23" s="6" t="str">
        <f>IF(C15&lt;D15,"Alta","Queda")</f>
        <v>Queda</v>
      </c>
    </row>
    <row r="24" spans="2:3" ht="15.75" x14ac:dyDescent="0.25">
      <c r="B24" s="4" t="s">
        <v>12</v>
      </c>
      <c r="C24" s="6">
        <f>ABS(D15/C15-1)</f>
        <v>0.56716417910447769</v>
      </c>
    </row>
    <row r="25" spans="2:3" ht="15.75" x14ac:dyDescent="0.25">
      <c r="B25" s="4" t="s">
        <v>13</v>
      </c>
      <c r="C25" s="5" t="str">
        <f>_xlfn.CONCAT(C23," de ",TEXT(C24,"0,0%"))</f>
        <v>Queda de 56,7%</v>
      </c>
    </row>
  </sheetData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Exemplo</vt:lpstr>
      <vt:lpstr>Praticar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LAENNDER</dc:creator>
  <cp:lastModifiedBy>LAENNDER</cp:lastModifiedBy>
  <dcterms:created xsi:type="dcterms:W3CDTF">2022-03-17T16:32:03Z</dcterms:created>
  <dcterms:modified xsi:type="dcterms:W3CDTF">2022-05-31T14:44:48Z</dcterms:modified>
</cp:coreProperties>
</file>