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G:\Eduardo\# Me Poupe\Minha Carteira N1\Módulo 3 - Análise Fundamentalista\"/>
    </mc:Choice>
  </mc:AlternateContent>
  <xr:revisionPtr revIDLastSave="0" documentId="8_{0CA9F47E-E796-48C8-A81F-F5F26D7ED605}" xr6:coauthVersionLast="46" xr6:coauthVersionMax="46" xr10:uidLastSave="{00000000-0000-0000-0000-000000000000}"/>
  <bookViews>
    <workbookView xWindow="-120" yWindow="-120" windowWidth="29040" windowHeight="16440" xr2:uid="{00000000-000D-0000-FFFF-FFFF00000000}"/>
  </bookViews>
  <sheets>
    <sheet name="Exemplo Aula" sheetId="3" r:id="rId1"/>
    <sheet name="Modelo em Branco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4" l="1"/>
  <c r="J22" i="4" s="1"/>
  <c r="K22" i="4" s="1"/>
  <c r="I21" i="4"/>
  <c r="J21" i="4" s="1"/>
  <c r="K21" i="4" s="1"/>
  <c r="I20" i="4"/>
  <c r="J20" i="4" s="1"/>
  <c r="K20" i="4" s="1"/>
  <c r="I19" i="4"/>
  <c r="J19" i="4" s="1"/>
  <c r="K19" i="4" s="1"/>
  <c r="I18" i="4"/>
  <c r="J18" i="4" s="1"/>
  <c r="K18" i="4" s="1"/>
  <c r="I17" i="4"/>
  <c r="J17" i="4" s="1"/>
  <c r="K17" i="4" s="1"/>
  <c r="I16" i="4"/>
  <c r="J16" i="4" s="1"/>
  <c r="K16" i="4" s="1"/>
  <c r="I15" i="4"/>
  <c r="J15" i="4" s="1"/>
  <c r="K15" i="4" s="1"/>
  <c r="I14" i="4"/>
  <c r="J14" i="4" s="1"/>
  <c r="K14" i="4" s="1"/>
  <c r="I13" i="4"/>
  <c r="J13" i="4" s="1"/>
  <c r="K13" i="4" s="1"/>
  <c r="E22" i="4"/>
  <c r="E21" i="4"/>
  <c r="E20" i="4"/>
  <c r="E19" i="4"/>
  <c r="E18" i="4"/>
  <c r="E17" i="4"/>
  <c r="E16" i="4"/>
  <c r="E15" i="4"/>
  <c r="E14" i="4"/>
  <c r="E13" i="4"/>
  <c r="I12" i="4"/>
  <c r="J12" i="4" s="1"/>
  <c r="E12" i="4"/>
  <c r="I11" i="4"/>
  <c r="J11" i="4" s="1"/>
  <c r="K11" i="4" s="1"/>
  <c r="E11" i="4"/>
  <c r="I22" i="3"/>
  <c r="J22" i="3" s="1"/>
  <c r="K22" i="3" s="1"/>
  <c r="E22" i="3"/>
  <c r="I21" i="3"/>
  <c r="J21" i="3" s="1"/>
  <c r="K21" i="3" s="1"/>
  <c r="E21" i="3"/>
  <c r="I20" i="3"/>
  <c r="J20" i="3" s="1"/>
  <c r="K20" i="3" s="1"/>
  <c r="E20" i="3"/>
  <c r="I19" i="3"/>
  <c r="J19" i="3" s="1"/>
  <c r="K19" i="3" s="1"/>
  <c r="E19" i="3"/>
  <c r="I18" i="3"/>
  <c r="J18" i="3" s="1"/>
  <c r="E18" i="3"/>
  <c r="I17" i="3"/>
  <c r="J17" i="3" s="1"/>
  <c r="E17" i="3"/>
  <c r="I16" i="3"/>
  <c r="E16" i="3"/>
  <c r="I15" i="3"/>
  <c r="J15" i="3" s="1"/>
  <c r="E15" i="3"/>
  <c r="I14" i="3"/>
  <c r="E14" i="3"/>
  <c r="I13" i="3"/>
  <c r="E13" i="3"/>
  <c r="I12" i="3"/>
  <c r="J12" i="3" s="1"/>
  <c r="E12" i="3"/>
  <c r="I11" i="3"/>
  <c r="J11" i="3" s="1"/>
  <c r="E11" i="3"/>
  <c r="E23" i="3" s="1"/>
  <c r="K12" i="4" l="1"/>
  <c r="E23" i="4"/>
  <c r="K23" i="4"/>
  <c r="L23" i="4" s="1"/>
  <c r="K11" i="3"/>
  <c r="K12" i="3"/>
  <c r="K13" i="3"/>
  <c r="K14" i="3"/>
  <c r="K15" i="3"/>
  <c r="K16" i="3"/>
  <c r="K17" i="3"/>
  <c r="K18" i="3"/>
  <c r="K23" i="3" l="1"/>
  <c r="L23" i="3" s="1"/>
</calcChain>
</file>

<file path=xl/sharedStrings.xml><?xml version="1.0" encoding="utf-8"?>
<sst xmlns="http://schemas.openxmlformats.org/spreadsheetml/2006/main" count="34" uniqueCount="21">
  <si>
    <t>ROE</t>
  </si>
  <si>
    <t>DY</t>
  </si>
  <si>
    <t>LPA</t>
  </si>
  <si>
    <t>ATIVO</t>
  </si>
  <si>
    <t>PREÇO</t>
  </si>
  <si>
    <t>TOTAL</t>
  </si>
  <si>
    <t>PAYOUT</t>
  </si>
  <si>
    <t>CRESCIMENTO</t>
  </si>
  <si>
    <t>RESULTADO</t>
  </si>
  <si>
    <t>MIRA3</t>
  </si>
  <si>
    <t>QTDE</t>
  </si>
  <si>
    <t>MGLU3</t>
  </si>
  <si>
    <t>CDB Pré</t>
  </si>
  <si>
    <t>LCI</t>
  </si>
  <si>
    <t>WEGE</t>
  </si>
  <si>
    <t>MIRA11</t>
  </si>
  <si>
    <t>PETR4</t>
  </si>
  <si>
    <t>VALE3</t>
  </si>
  <si>
    <t>Retorno da CARTEIRA</t>
  </si>
  <si>
    <t>Retorno necessária da CARTEIRA &gt; Digite ao lado</t>
  </si>
  <si>
    <r>
      <rPr>
        <b/>
        <sz val="16"/>
        <color theme="0"/>
        <rFont val="Calibri"/>
        <family val="2"/>
        <scheme val="minor"/>
      </rPr>
      <t xml:space="preserve">  CRESCIMENTO X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rgb="FFFAAD29"/>
        <rFont val="Calibri"/>
        <family val="2"/>
        <scheme val="minor"/>
      </rPr>
      <t>DIVIDENDOS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</si>
</sst>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AAD29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92077"/>
        <bgColor indexed="64"/>
      </patternFill>
    </fill>
    <fill>
      <patternFill patternType="solid">
        <fgColor rgb="FFFAAD29"/>
        <bgColor indexed="64"/>
      </patternFill>
    </fill>
    <fill>
      <patternFill patternType="solid">
        <fgColor rgb="FFCCCC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0" fontId="0" fillId="0" borderId="11" xfId="2" applyNumberFormat="1" applyFont="1" applyBorder="1" applyAlignment="1">
      <alignment horizontal="center" vertical="center"/>
    </xf>
    <xf numFmtId="44" fontId="10" fillId="2" borderId="3" xfId="1" applyFont="1" applyFill="1" applyBorder="1" applyAlignment="1">
      <alignment horizontal="center" vertical="center"/>
    </xf>
    <xf numFmtId="44" fontId="10" fillId="2" borderId="4" xfId="1" applyFont="1" applyFill="1" applyBorder="1" applyAlignment="1">
      <alignment horizontal="center" vertical="center"/>
    </xf>
    <xf numFmtId="44" fontId="11" fillId="4" borderId="1" xfId="1" applyFont="1" applyFill="1" applyBorder="1" applyAlignment="1">
      <alignment horizontal="center" vertical="center"/>
    </xf>
    <xf numFmtId="10" fontId="3" fillId="4" borderId="1" xfId="2" applyNumberFormat="1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/>
    </xf>
    <xf numFmtId="44" fontId="3" fillId="4" borderId="9" xfId="0" applyNumberFormat="1" applyFont="1" applyFill="1" applyBorder="1" applyAlignment="1">
      <alignment horizontal="center" vertical="center"/>
    </xf>
    <xf numFmtId="44" fontId="11" fillId="4" borderId="11" xfId="1" applyFont="1" applyFill="1" applyBorder="1" applyAlignment="1">
      <alignment horizontal="center" vertical="center"/>
    </xf>
    <xf numFmtId="10" fontId="3" fillId="4" borderId="11" xfId="2" applyNumberFormat="1" applyFont="1" applyFill="1" applyBorder="1" applyAlignment="1">
      <alignment horizontal="center" vertical="center"/>
    </xf>
    <xf numFmtId="10" fontId="3" fillId="4" borderId="11" xfId="0" applyNumberFormat="1" applyFont="1" applyFill="1" applyBorder="1" applyAlignment="1">
      <alignment horizontal="center" vertical="center"/>
    </xf>
    <xf numFmtId="44" fontId="3" fillId="4" borderId="12" xfId="0" applyNumberFormat="1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4" xfId="0" applyFill="1" applyBorder="1"/>
    <xf numFmtId="0" fontId="0" fillId="2" borderId="15" xfId="0" applyFill="1" applyBorder="1"/>
    <xf numFmtId="0" fontId="0" fillId="2" borderId="21" xfId="0" applyFill="1" applyBorder="1"/>
    <xf numFmtId="10" fontId="12" fillId="3" borderId="2" xfId="2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10" fontId="0" fillId="3" borderId="13" xfId="2" applyNumberFormat="1" applyFont="1" applyFill="1" applyBorder="1" applyAlignment="1">
      <alignment horizontal="center" vertical="center"/>
    </xf>
    <xf numFmtId="10" fontId="0" fillId="3" borderId="14" xfId="2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4">
    <dxf>
      <font>
        <b/>
        <i val="0"/>
        <color theme="9" tint="-0.499984740745262"/>
      </font>
    </dxf>
    <dxf>
      <font>
        <b/>
        <i val="0"/>
        <color rgb="FFC00000"/>
      </font>
    </dxf>
    <dxf>
      <font>
        <b/>
        <i val="0"/>
        <color theme="9" tint="-0.499984740745262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AAD29"/>
      <color rgb="FFCCCCFF"/>
      <color rgb="FFCC99FF"/>
      <color rgb="FF3920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866775</xdr:colOff>
      <xdr:row>1</xdr:row>
      <xdr:rowOff>100005</xdr:rowOff>
    </xdr:from>
    <xdr:to>
      <xdr:col>7</xdr:col>
      <xdr:colOff>447675</xdr:colOff>
      <xdr:row>6</xdr:row>
      <xdr:rowOff>66531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DE6C83-E72C-414B-9E53-E67D3110A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8900" y="157155"/>
          <a:ext cx="2924175" cy="919026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3</xdr:row>
      <xdr:rowOff>0</xdr:rowOff>
    </xdr:from>
    <xdr:to>
      <xdr:col>2</xdr:col>
      <xdr:colOff>971357</xdr:colOff>
      <xdr:row>5</xdr:row>
      <xdr:rowOff>47571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5D14B91-E608-4FBE-99C9-28A698DB3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438150"/>
          <a:ext cx="1542857" cy="4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866775</xdr:colOff>
      <xdr:row>1</xdr:row>
      <xdr:rowOff>100005</xdr:rowOff>
    </xdr:from>
    <xdr:to>
      <xdr:col>7</xdr:col>
      <xdr:colOff>447675</xdr:colOff>
      <xdr:row>6</xdr:row>
      <xdr:rowOff>66531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1628CD9-9539-423E-BF05-223C47153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8900" y="157155"/>
          <a:ext cx="2924175" cy="919026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3</xdr:row>
      <xdr:rowOff>0</xdr:rowOff>
    </xdr:from>
    <xdr:to>
      <xdr:col>2</xdr:col>
      <xdr:colOff>971357</xdr:colOff>
      <xdr:row>5</xdr:row>
      <xdr:rowOff>47571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AA84D92-B6EB-46FE-B0A4-B77A8F3F8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438150"/>
          <a:ext cx="1542857" cy="4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5A93-21F4-471C-BB9A-9372FB1EC832}">
  <dimension ref="B1:L23"/>
  <sheetViews>
    <sheetView showGridLines="0" tabSelected="1" topLeftCell="A3" workbookViewId="0">
      <selection activeCell="C30" sqref="C30"/>
    </sheetView>
  </sheetViews>
  <sheetFormatPr defaultRowHeight="15" x14ac:dyDescent="0.25"/>
  <cols>
    <col min="1" max="1" width="1.28515625" customWidth="1"/>
    <col min="2" max="2" width="12.7109375" customWidth="1"/>
    <col min="3" max="3" width="14.7109375" customWidth="1"/>
    <col min="4" max="4" width="10.7109375" customWidth="1"/>
    <col min="5" max="5" width="15.7109375" customWidth="1"/>
    <col min="6" max="9" width="10.7109375" customWidth="1"/>
    <col min="10" max="10" width="13.7109375" customWidth="1"/>
    <col min="11" max="11" width="15.7109375" customWidth="1"/>
    <col min="12" max="12" width="10.7109375" customWidth="1"/>
  </cols>
  <sheetData>
    <row r="1" spans="2:11" ht="4.5" customHeight="1" thickBot="1" x14ac:dyDescent="0.3"/>
    <row r="2" spans="2:11" x14ac:dyDescent="0.25">
      <c r="B2" s="23"/>
      <c r="C2" s="24"/>
      <c r="D2" s="24"/>
      <c r="E2" s="24"/>
      <c r="F2" s="24"/>
      <c r="G2" s="24"/>
      <c r="H2" s="24"/>
      <c r="I2" s="24"/>
      <c r="J2" s="24"/>
      <c r="K2" s="25"/>
    </row>
    <row r="3" spans="2:11" x14ac:dyDescent="0.25">
      <c r="B3" s="26"/>
      <c r="C3" s="27"/>
      <c r="D3" s="27"/>
      <c r="E3" s="27"/>
      <c r="F3" s="27"/>
      <c r="G3" s="27"/>
      <c r="H3" s="27"/>
      <c r="I3" s="27"/>
      <c r="J3" s="27"/>
      <c r="K3" s="28"/>
    </row>
    <row r="4" spans="2:11" ht="15" customHeight="1" x14ac:dyDescent="0.25">
      <c r="B4" s="26"/>
      <c r="C4" s="27"/>
      <c r="D4" s="27"/>
      <c r="E4" s="27"/>
      <c r="F4" s="27"/>
      <c r="G4" s="27"/>
      <c r="H4" s="41" t="s">
        <v>20</v>
      </c>
      <c r="I4" s="41"/>
      <c r="J4" s="41"/>
      <c r="K4" s="42"/>
    </row>
    <row r="5" spans="2:11" ht="15" customHeight="1" x14ac:dyDescent="0.25">
      <c r="B5" s="26"/>
      <c r="C5" s="27"/>
      <c r="D5" s="27"/>
      <c r="E5" s="27"/>
      <c r="F5" s="27"/>
      <c r="G5" s="27"/>
      <c r="H5" s="41"/>
      <c r="I5" s="41"/>
      <c r="J5" s="41"/>
      <c r="K5" s="42"/>
    </row>
    <row r="6" spans="2:11" x14ac:dyDescent="0.25">
      <c r="B6" s="26"/>
      <c r="C6" s="27"/>
      <c r="D6" s="27"/>
      <c r="E6" s="27"/>
      <c r="F6" s="27"/>
      <c r="G6" s="27"/>
      <c r="H6" s="27"/>
      <c r="I6" s="27"/>
      <c r="J6" s="27"/>
      <c r="K6" s="28"/>
    </row>
    <row r="7" spans="2:11" ht="15.75" thickBot="1" x14ac:dyDescent="0.3">
      <c r="B7" s="29"/>
      <c r="C7" s="30"/>
      <c r="D7" s="30"/>
      <c r="E7" s="30"/>
      <c r="F7" s="30"/>
      <c r="G7" s="30"/>
      <c r="H7" s="30"/>
      <c r="I7" s="30"/>
      <c r="J7" s="30"/>
      <c r="K7" s="31"/>
    </row>
    <row r="8" spans="2:11" x14ac:dyDescent="0.25">
      <c r="B8" s="33" t="s">
        <v>19</v>
      </c>
      <c r="C8" s="34"/>
      <c r="D8" s="35"/>
      <c r="E8" s="39">
        <v>0.1</v>
      </c>
    </row>
    <row r="9" spans="2:11" ht="15.75" thickBot="1" x14ac:dyDescent="0.3">
      <c r="B9" s="36"/>
      <c r="C9" s="37"/>
      <c r="D9" s="38"/>
      <c r="E9" s="40"/>
    </row>
    <row r="10" spans="2:11" x14ac:dyDescent="0.25">
      <c r="B10" s="4" t="s">
        <v>3</v>
      </c>
      <c r="C10" s="5" t="s">
        <v>4</v>
      </c>
      <c r="D10" s="5" t="s">
        <v>10</v>
      </c>
      <c r="E10" s="5" t="s">
        <v>5</v>
      </c>
      <c r="F10" s="5" t="s">
        <v>0</v>
      </c>
      <c r="G10" s="5" t="s">
        <v>1</v>
      </c>
      <c r="H10" s="5" t="s">
        <v>2</v>
      </c>
      <c r="I10" s="5" t="s">
        <v>6</v>
      </c>
      <c r="J10" s="6" t="s">
        <v>7</v>
      </c>
      <c r="K10" s="7" t="s">
        <v>8</v>
      </c>
    </row>
    <row r="11" spans="2:11" x14ac:dyDescent="0.25">
      <c r="B11" s="8" t="s">
        <v>9</v>
      </c>
      <c r="C11" s="2">
        <v>10</v>
      </c>
      <c r="D11" s="1">
        <v>100</v>
      </c>
      <c r="E11" s="15">
        <f>IF($D11="","",$C11*$D11)</f>
        <v>1000</v>
      </c>
      <c r="F11" s="3">
        <v>0.2</v>
      </c>
      <c r="G11" s="3">
        <v>0.1</v>
      </c>
      <c r="H11" s="2">
        <v>2</v>
      </c>
      <c r="I11" s="16">
        <f>IF($G11="","",($C11*$G11)/$H11)</f>
        <v>0.5</v>
      </c>
      <c r="J11" s="17">
        <f>IF($I11="","",(1-$I11)*$F11)</f>
        <v>0.1</v>
      </c>
      <c r="K11" s="18">
        <f>IF($J11="","",$E11*(1+$J11))</f>
        <v>1100</v>
      </c>
    </row>
    <row r="12" spans="2:11" x14ac:dyDescent="0.25">
      <c r="B12" s="8" t="s">
        <v>11</v>
      </c>
      <c r="C12" s="2">
        <v>50</v>
      </c>
      <c r="D12" s="1">
        <v>100</v>
      </c>
      <c r="E12" s="15">
        <f t="shared" ref="E12:E22" si="0">IF(D12="","",$C12*$D12)</f>
        <v>5000</v>
      </c>
      <c r="F12" s="3">
        <v>0.45</v>
      </c>
      <c r="G12" s="3">
        <v>0.01</v>
      </c>
      <c r="H12" s="2">
        <v>1</v>
      </c>
      <c r="I12" s="16">
        <f t="shared" ref="I12:I22" si="1">IF($G12="","",($C12*$G12)/$H12)</f>
        <v>0.5</v>
      </c>
      <c r="J12" s="17">
        <f t="shared" ref="J12:J22" si="2">IF($I12="","",(1-$I12)*$F12)</f>
        <v>0.22500000000000001</v>
      </c>
      <c r="K12" s="18">
        <f t="shared" ref="K12:K22" si="3">IF($J12="","",$E12*(1+$J12))</f>
        <v>6125</v>
      </c>
    </row>
    <row r="13" spans="2:11" x14ac:dyDescent="0.25">
      <c r="B13" s="8" t="s">
        <v>12</v>
      </c>
      <c r="C13" s="2">
        <v>10000</v>
      </c>
      <c r="D13" s="1">
        <v>1</v>
      </c>
      <c r="E13" s="15">
        <f t="shared" si="0"/>
        <v>10000</v>
      </c>
      <c r="F13" s="3"/>
      <c r="G13" s="3"/>
      <c r="H13" s="2"/>
      <c r="I13" s="16" t="str">
        <f t="shared" si="1"/>
        <v/>
      </c>
      <c r="J13" s="17">
        <v>0.08</v>
      </c>
      <c r="K13" s="18">
        <f t="shared" si="3"/>
        <v>10800</v>
      </c>
    </row>
    <row r="14" spans="2:11" x14ac:dyDescent="0.25">
      <c r="B14" s="8" t="s">
        <v>13</v>
      </c>
      <c r="C14" s="2">
        <v>10000</v>
      </c>
      <c r="D14" s="1">
        <v>1</v>
      </c>
      <c r="E14" s="15">
        <f t="shared" si="0"/>
        <v>10000</v>
      </c>
      <c r="F14" s="3"/>
      <c r="G14" s="3"/>
      <c r="H14" s="2"/>
      <c r="I14" s="16" t="str">
        <f t="shared" si="1"/>
        <v/>
      </c>
      <c r="J14" s="17">
        <v>0.05</v>
      </c>
      <c r="K14" s="18">
        <f t="shared" si="3"/>
        <v>10500</v>
      </c>
    </row>
    <row r="15" spans="2:11" x14ac:dyDescent="0.25">
      <c r="B15" s="8" t="s">
        <v>14</v>
      </c>
      <c r="C15" s="2">
        <v>50</v>
      </c>
      <c r="D15" s="1">
        <v>100</v>
      </c>
      <c r="E15" s="15">
        <f t="shared" si="0"/>
        <v>5000</v>
      </c>
      <c r="F15" s="3">
        <v>0.25</v>
      </c>
      <c r="G15" s="3">
        <v>0.02</v>
      </c>
      <c r="H15" s="2">
        <v>2</v>
      </c>
      <c r="I15" s="16">
        <f t="shared" si="1"/>
        <v>0.5</v>
      </c>
      <c r="J15" s="17">
        <f t="shared" si="2"/>
        <v>0.125</v>
      </c>
      <c r="K15" s="18">
        <f t="shared" si="3"/>
        <v>5625</v>
      </c>
    </row>
    <row r="16" spans="2:11" x14ac:dyDescent="0.25">
      <c r="B16" s="8" t="s">
        <v>15</v>
      </c>
      <c r="C16" s="2">
        <v>100</v>
      </c>
      <c r="D16" s="1">
        <v>100</v>
      </c>
      <c r="E16" s="15">
        <f t="shared" si="0"/>
        <v>10000</v>
      </c>
      <c r="F16" s="3"/>
      <c r="G16" s="3"/>
      <c r="H16" s="2"/>
      <c r="I16" s="16" t="str">
        <f t="shared" si="1"/>
        <v/>
      </c>
      <c r="J16" s="17">
        <v>0.15</v>
      </c>
      <c r="K16" s="18">
        <f t="shared" si="3"/>
        <v>11500</v>
      </c>
    </row>
    <row r="17" spans="2:12" x14ac:dyDescent="0.25">
      <c r="B17" s="8" t="s">
        <v>16</v>
      </c>
      <c r="C17" s="2">
        <v>10</v>
      </c>
      <c r="D17" s="1">
        <v>1000</v>
      </c>
      <c r="E17" s="15">
        <f t="shared" si="0"/>
        <v>10000</v>
      </c>
      <c r="F17" s="3">
        <v>0.12</v>
      </c>
      <c r="G17" s="3">
        <v>0.05</v>
      </c>
      <c r="H17" s="2">
        <v>1</v>
      </c>
      <c r="I17" s="16">
        <f t="shared" si="1"/>
        <v>0.5</v>
      </c>
      <c r="J17" s="17">
        <f t="shared" si="2"/>
        <v>0.06</v>
      </c>
      <c r="K17" s="18">
        <f t="shared" si="3"/>
        <v>10600</v>
      </c>
    </row>
    <row r="18" spans="2:12" x14ac:dyDescent="0.25">
      <c r="B18" s="8" t="s">
        <v>17</v>
      </c>
      <c r="C18" s="2">
        <v>20</v>
      </c>
      <c r="D18" s="1">
        <v>1000</v>
      </c>
      <c r="E18" s="15">
        <f t="shared" si="0"/>
        <v>20000</v>
      </c>
      <c r="F18" s="3">
        <v>0.15</v>
      </c>
      <c r="G18" s="3">
        <v>0.04</v>
      </c>
      <c r="H18" s="2">
        <v>2.5</v>
      </c>
      <c r="I18" s="16">
        <f t="shared" si="1"/>
        <v>0.32</v>
      </c>
      <c r="J18" s="17">
        <f t="shared" si="2"/>
        <v>0.10199999999999999</v>
      </c>
      <c r="K18" s="18">
        <f t="shared" si="3"/>
        <v>22040</v>
      </c>
    </row>
    <row r="19" spans="2:12" x14ac:dyDescent="0.25">
      <c r="B19" s="8"/>
      <c r="C19" s="2"/>
      <c r="D19" s="1"/>
      <c r="E19" s="15" t="str">
        <f t="shared" si="0"/>
        <v/>
      </c>
      <c r="F19" s="3"/>
      <c r="G19" s="3"/>
      <c r="H19" s="2"/>
      <c r="I19" s="16" t="str">
        <f t="shared" si="1"/>
        <v/>
      </c>
      <c r="J19" s="17" t="str">
        <f t="shared" si="2"/>
        <v/>
      </c>
      <c r="K19" s="18" t="str">
        <f t="shared" si="3"/>
        <v/>
      </c>
    </row>
    <row r="20" spans="2:12" x14ac:dyDescent="0.25">
      <c r="B20" s="8"/>
      <c r="C20" s="2"/>
      <c r="D20" s="1"/>
      <c r="E20" s="15" t="str">
        <f t="shared" si="0"/>
        <v/>
      </c>
      <c r="F20" s="3"/>
      <c r="G20" s="3"/>
      <c r="H20" s="2"/>
      <c r="I20" s="16" t="str">
        <f t="shared" si="1"/>
        <v/>
      </c>
      <c r="J20" s="17" t="str">
        <f t="shared" si="2"/>
        <v/>
      </c>
      <c r="K20" s="18" t="str">
        <f t="shared" si="3"/>
        <v/>
      </c>
    </row>
    <row r="21" spans="2:12" x14ac:dyDescent="0.25">
      <c r="B21" s="8"/>
      <c r="C21" s="2"/>
      <c r="D21" s="1"/>
      <c r="E21" s="15" t="str">
        <f t="shared" si="0"/>
        <v/>
      </c>
      <c r="F21" s="3"/>
      <c r="G21" s="3"/>
      <c r="H21" s="2"/>
      <c r="I21" s="16" t="str">
        <f t="shared" si="1"/>
        <v/>
      </c>
      <c r="J21" s="17" t="str">
        <f t="shared" si="2"/>
        <v/>
      </c>
      <c r="K21" s="18" t="str">
        <f t="shared" si="3"/>
        <v/>
      </c>
      <c r="L21" s="43" t="s">
        <v>18</v>
      </c>
    </row>
    <row r="22" spans="2:12" ht="15.75" thickBot="1" x14ac:dyDescent="0.3">
      <c r="B22" s="9"/>
      <c r="C22" s="10"/>
      <c r="D22" s="11"/>
      <c r="E22" s="19" t="str">
        <f t="shared" si="0"/>
        <v/>
      </c>
      <c r="F22" s="12"/>
      <c r="G22" s="12"/>
      <c r="H22" s="10"/>
      <c r="I22" s="20" t="str">
        <f t="shared" si="1"/>
        <v/>
      </c>
      <c r="J22" s="21" t="str">
        <f t="shared" si="2"/>
        <v/>
      </c>
      <c r="K22" s="22" t="str">
        <f t="shared" si="3"/>
        <v/>
      </c>
      <c r="L22" s="44"/>
    </row>
    <row r="23" spans="2:12" ht="18" thickBot="1" x14ac:dyDescent="0.3">
      <c r="E23" s="13">
        <f>SUM($E$11:$E$22)</f>
        <v>71000</v>
      </c>
      <c r="K23" s="14">
        <f>SUM($K$11:$K$22)</f>
        <v>78290</v>
      </c>
      <c r="L23" s="32">
        <f>IF(K23=0,"",($K23-$E23)/$E23)</f>
        <v>0.10267605633802816</v>
      </c>
    </row>
  </sheetData>
  <mergeCells count="4">
    <mergeCell ref="B8:D9"/>
    <mergeCell ref="E8:E9"/>
    <mergeCell ref="H4:K5"/>
    <mergeCell ref="L21:L22"/>
  </mergeCells>
  <conditionalFormatting sqref="L23">
    <cfRule type="cellIs" dxfId="3" priority="1" operator="lessThan">
      <formula>$E$8</formula>
    </cfRule>
    <cfRule type="cellIs" dxfId="2" priority="2" operator="greaterThanOrEqual">
      <formula>$E$8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5BCA-F2BB-4666-B9F0-7A27B7BDBF65}">
  <dimension ref="B1:L23"/>
  <sheetViews>
    <sheetView showGridLines="0" workbookViewId="0">
      <selection activeCell="G16" sqref="G16"/>
    </sheetView>
  </sheetViews>
  <sheetFormatPr defaultRowHeight="15" x14ac:dyDescent="0.25"/>
  <cols>
    <col min="1" max="1" width="1.28515625" customWidth="1"/>
    <col min="2" max="2" width="12.7109375" customWidth="1"/>
    <col min="3" max="3" width="14.7109375" customWidth="1"/>
    <col min="4" max="4" width="10.7109375" customWidth="1"/>
    <col min="5" max="5" width="15.7109375" customWidth="1"/>
    <col min="6" max="9" width="10.7109375" customWidth="1"/>
    <col min="10" max="10" width="13.7109375" customWidth="1"/>
    <col min="11" max="11" width="15.7109375" customWidth="1"/>
    <col min="12" max="12" width="10.7109375" customWidth="1"/>
  </cols>
  <sheetData>
    <row r="1" spans="2:11" ht="4.5" customHeight="1" thickBot="1" x14ac:dyDescent="0.3"/>
    <row r="2" spans="2:11" x14ac:dyDescent="0.25">
      <c r="B2" s="23"/>
      <c r="C2" s="24"/>
      <c r="D2" s="24"/>
      <c r="E2" s="24"/>
      <c r="F2" s="24"/>
      <c r="G2" s="24"/>
      <c r="H2" s="24"/>
      <c r="I2" s="24"/>
      <c r="J2" s="24"/>
      <c r="K2" s="25"/>
    </row>
    <row r="3" spans="2:11" x14ac:dyDescent="0.25">
      <c r="B3" s="26"/>
      <c r="C3" s="27"/>
      <c r="D3" s="27"/>
      <c r="E3" s="27"/>
      <c r="F3" s="27"/>
      <c r="G3" s="27"/>
      <c r="H3" s="27"/>
      <c r="I3" s="27"/>
      <c r="J3" s="27"/>
      <c r="K3" s="28"/>
    </row>
    <row r="4" spans="2:11" ht="15" customHeight="1" x14ac:dyDescent="0.25">
      <c r="B4" s="26"/>
      <c r="C4" s="27"/>
      <c r="D4" s="27"/>
      <c r="E4" s="27"/>
      <c r="F4" s="27"/>
      <c r="G4" s="27"/>
      <c r="H4" s="41" t="s">
        <v>20</v>
      </c>
      <c r="I4" s="41"/>
      <c r="J4" s="41"/>
      <c r="K4" s="42"/>
    </row>
    <row r="5" spans="2:11" ht="15" customHeight="1" x14ac:dyDescent="0.25">
      <c r="B5" s="26"/>
      <c r="C5" s="27"/>
      <c r="D5" s="27"/>
      <c r="E5" s="27"/>
      <c r="F5" s="27"/>
      <c r="G5" s="27"/>
      <c r="H5" s="41"/>
      <c r="I5" s="41"/>
      <c r="J5" s="41"/>
      <c r="K5" s="42"/>
    </row>
    <row r="6" spans="2:11" x14ac:dyDescent="0.25">
      <c r="B6" s="26"/>
      <c r="C6" s="27"/>
      <c r="D6" s="27"/>
      <c r="E6" s="27"/>
      <c r="F6" s="27"/>
      <c r="G6" s="27"/>
      <c r="H6" s="27"/>
      <c r="I6" s="27"/>
      <c r="J6" s="27"/>
      <c r="K6" s="28"/>
    </row>
    <row r="7" spans="2:11" ht="15.75" thickBot="1" x14ac:dyDescent="0.3">
      <c r="B7" s="29"/>
      <c r="C7" s="30"/>
      <c r="D7" s="30"/>
      <c r="E7" s="30"/>
      <c r="F7" s="30"/>
      <c r="G7" s="30"/>
      <c r="H7" s="30"/>
      <c r="I7" s="30"/>
      <c r="J7" s="30"/>
      <c r="K7" s="31"/>
    </row>
    <row r="8" spans="2:11" x14ac:dyDescent="0.25">
      <c r="B8" s="33" t="s">
        <v>19</v>
      </c>
      <c r="C8" s="34"/>
      <c r="D8" s="35"/>
      <c r="E8" s="39"/>
    </row>
    <row r="9" spans="2:11" ht="15.75" thickBot="1" x14ac:dyDescent="0.3">
      <c r="B9" s="36"/>
      <c r="C9" s="37"/>
      <c r="D9" s="38"/>
      <c r="E9" s="40"/>
    </row>
    <row r="10" spans="2:11" x14ac:dyDescent="0.25">
      <c r="B10" s="4" t="s">
        <v>3</v>
      </c>
      <c r="C10" s="5" t="s">
        <v>4</v>
      </c>
      <c r="D10" s="5" t="s">
        <v>10</v>
      </c>
      <c r="E10" s="5" t="s">
        <v>5</v>
      </c>
      <c r="F10" s="5" t="s">
        <v>0</v>
      </c>
      <c r="G10" s="5" t="s">
        <v>1</v>
      </c>
      <c r="H10" s="5" t="s">
        <v>2</v>
      </c>
      <c r="I10" s="5" t="s">
        <v>6</v>
      </c>
      <c r="J10" s="6" t="s">
        <v>7</v>
      </c>
      <c r="K10" s="7" t="s">
        <v>8</v>
      </c>
    </row>
    <row r="11" spans="2:11" x14ac:dyDescent="0.25">
      <c r="B11" s="8"/>
      <c r="C11" s="2"/>
      <c r="D11" s="1"/>
      <c r="E11" s="15" t="str">
        <f>IF($D11="","",$C11*$D11)</f>
        <v/>
      </c>
      <c r="F11" s="3"/>
      <c r="G11" s="3"/>
      <c r="H11" s="2"/>
      <c r="I11" s="16" t="str">
        <f>IF($G11="","",($C11*$G11)/$H11)</f>
        <v/>
      </c>
      <c r="J11" s="17" t="str">
        <f>IF($I11="","",(1-$I11)*$F11)</f>
        <v/>
      </c>
      <c r="K11" s="18" t="str">
        <f>IF($J11="","",$E11*(1+$J11))</f>
        <v/>
      </c>
    </row>
    <row r="12" spans="2:11" x14ac:dyDescent="0.25">
      <c r="B12" s="8"/>
      <c r="C12" s="2"/>
      <c r="D12" s="1"/>
      <c r="E12" s="15" t="str">
        <f t="shared" ref="E12:E22" si="0">IF(D12="","",$C12*$D12)</f>
        <v/>
      </c>
      <c r="F12" s="3"/>
      <c r="G12" s="3"/>
      <c r="H12" s="2"/>
      <c r="I12" s="16" t="str">
        <f t="shared" ref="I12:I22" si="1">IF($G12="","",($C12*$G12)/$H12)</f>
        <v/>
      </c>
      <c r="J12" s="17" t="str">
        <f t="shared" ref="J12:J22" si="2">IF($I12="","",(1-$I12)*$F12)</f>
        <v/>
      </c>
      <c r="K12" s="18" t="str">
        <f t="shared" ref="K12:K22" si="3">IF($J12="","",$E12*(1+$J12))</f>
        <v/>
      </c>
    </row>
    <row r="13" spans="2:11" x14ac:dyDescent="0.25">
      <c r="B13" s="8"/>
      <c r="C13" s="2"/>
      <c r="D13" s="1"/>
      <c r="E13" s="15" t="str">
        <f t="shared" si="0"/>
        <v/>
      </c>
      <c r="F13" s="3"/>
      <c r="G13" s="3"/>
      <c r="H13" s="2"/>
      <c r="I13" s="16" t="str">
        <f t="shared" si="1"/>
        <v/>
      </c>
      <c r="J13" s="17" t="str">
        <f t="shared" si="2"/>
        <v/>
      </c>
      <c r="K13" s="18" t="str">
        <f t="shared" si="3"/>
        <v/>
      </c>
    </row>
    <row r="14" spans="2:11" x14ac:dyDescent="0.25">
      <c r="B14" s="8"/>
      <c r="C14" s="2"/>
      <c r="D14" s="1"/>
      <c r="E14" s="15" t="str">
        <f t="shared" si="0"/>
        <v/>
      </c>
      <c r="F14" s="3"/>
      <c r="G14" s="3"/>
      <c r="H14" s="2"/>
      <c r="I14" s="16" t="str">
        <f t="shared" si="1"/>
        <v/>
      </c>
      <c r="J14" s="17" t="str">
        <f t="shared" si="2"/>
        <v/>
      </c>
      <c r="K14" s="18" t="str">
        <f t="shared" si="3"/>
        <v/>
      </c>
    </row>
    <row r="15" spans="2:11" x14ac:dyDescent="0.25">
      <c r="B15" s="8"/>
      <c r="C15" s="2"/>
      <c r="D15" s="1"/>
      <c r="E15" s="15" t="str">
        <f t="shared" si="0"/>
        <v/>
      </c>
      <c r="F15" s="3"/>
      <c r="G15" s="3"/>
      <c r="H15" s="2"/>
      <c r="I15" s="16" t="str">
        <f t="shared" si="1"/>
        <v/>
      </c>
      <c r="J15" s="17" t="str">
        <f t="shared" si="2"/>
        <v/>
      </c>
      <c r="K15" s="18" t="str">
        <f t="shared" si="3"/>
        <v/>
      </c>
    </row>
    <row r="16" spans="2:11" x14ac:dyDescent="0.25">
      <c r="B16" s="8"/>
      <c r="C16" s="2"/>
      <c r="D16" s="1"/>
      <c r="E16" s="15" t="str">
        <f t="shared" si="0"/>
        <v/>
      </c>
      <c r="F16" s="3"/>
      <c r="G16" s="3"/>
      <c r="H16" s="2"/>
      <c r="I16" s="16" t="str">
        <f t="shared" si="1"/>
        <v/>
      </c>
      <c r="J16" s="17" t="str">
        <f t="shared" si="2"/>
        <v/>
      </c>
      <c r="K16" s="18" t="str">
        <f t="shared" si="3"/>
        <v/>
      </c>
    </row>
    <row r="17" spans="2:12" x14ac:dyDescent="0.25">
      <c r="B17" s="8"/>
      <c r="C17" s="2"/>
      <c r="D17" s="1"/>
      <c r="E17" s="15" t="str">
        <f t="shared" si="0"/>
        <v/>
      </c>
      <c r="F17" s="3"/>
      <c r="G17" s="3"/>
      <c r="H17" s="2"/>
      <c r="I17" s="16" t="str">
        <f t="shared" si="1"/>
        <v/>
      </c>
      <c r="J17" s="17" t="str">
        <f t="shared" si="2"/>
        <v/>
      </c>
      <c r="K17" s="18" t="str">
        <f t="shared" si="3"/>
        <v/>
      </c>
    </row>
    <row r="18" spans="2:12" x14ac:dyDescent="0.25">
      <c r="B18" s="8"/>
      <c r="C18" s="2"/>
      <c r="D18" s="1"/>
      <c r="E18" s="15" t="str">
        <f t="shared" si="0"/>
        <v/>
      </c>
      <c r="F18" s="3"/>
      <c r="G18" s="3"/>
      <c r="H18" s="2"/>
      <c r="I18" s="16" t="str">
        <f t="shared" si="1"/>
        <v/>
      </c>
      <c r="J18" s="17" t="str">
        <f t="shared" si="2"/>
        <v/>
      </c>
      <c r="K18" s="18" t="str">
        <f t="shared" si="3"/>
        <v/>
      </c>
    </row>
    <row r="19" spans="2:12" x14ac:dyDescent="0.25">
      <c r="B19" s="8"/>
      <c r="C19" s="2"/>
      <c r="D19" s="1"/>
      <c r="E19" s="15" t="str">
        <f t="shared" si="0"/>
        <v/>
      </c>
      <c r="F19" s="3"/>
      <c r="G19" s="3"/>
      <c r="H19" s="2"/>
      <c r="I19" s="16" t="str">
        <f t="shared" si="1"/>
        <v/>
      </c>
      <c r="J19" s="17" t="str">
        <f t="shared" si="2"/>
        <v/>
      </c>
      <c r="K19" s="18" t="str">
        <f t="shared" si="3"/>
        <v/>
      </c>
    </row>
    <row r="20" spans="2:12" x14ac:dyDescent="0.25">
      <c r="B20" s="8"/>
      <c r="C20" s="2"/>
      <c r="D20" s="1"/>
      <c r="E20" s="15" t="str">
        <f t="shared" si="0"/>
        <v/>
      </c>
      <c r="F20" s="3"/>
      <c r="G20" s="3"/>
      <c r="H20" s="2"/>
      <c r="I20" s="16" t="str">
        <f t="shared" si="1"/>
        <v/>
      </c>
      <c r="J20" s="17" t="str">
        <f t="shared" si="2"/>
        <v/>
      </c>
      <c r="K20" s="18" t="str">
        <f t="shared" si="3"/>
        <v/>
      </c>
    </row>
    <row r="21" spans="2:12" x14ac:dyDescent="0.25">
      <c r="B21" s="8"/>
      <c r="C21" s="2"/>
      <c r="D21" s="1"/>
      <c r="E21" s="15" t="str">
        <f t="shared" si="0"/>
        <v/>
      </c>
      <c r="F21" s="3"/>
      <c r="G21" s="3"/>
      <c r="H21" s="2"/>
      <c r="I21" s="16" t="str">
        <f t="shared" si="1"/>
        <v/>
      </c>
      <c r="J21" s="17" t="str">
        <f t="shared" si="2"/>
        <v/>
      </c>
      <c r="K21" s="18" t="str">
        <f t="shared" si="3"/>
        <v/>
      </c>
      <c r="L21" s="43" t="s">
        <v>18</v>
      </c>
    </row>
    <row r="22" spans="2:12" ht="15.75" thickBot="1" x14ac:dyDescent="0.3">
      <c r="B22" s="9"/>
      <c r="C22" s="10"/>
      <c r="D22" s="11"/>
      <c r="E22" s="19" t="str">
        <f t="shared" si="0"/>
        <v/>
      </c>
      <c r="F22" s="12"/>
      <c r="G22" s="12"/>
      <c r="H22" s="10"/>
      <c r="I22" s="16" t="str">
        <f t="shared" si="1"/>
        <v/>
      </c>
      <c r="J22" s="17" t="str">
        <f t="shared" si="2"/>
        <v/>
      </c>
      <c r="K22" s="18" t="str">
        <f t="shared" si="3"/>
        <v/>
      </c>
      <c r="L22" s="44"/>
    </row>
    <row r="23" spans="2:12" ht="18" thickBot="1" x14ac:dyDescent="0.3">
      <c r="E23" s="13">
        <f>SUM($E$11:$E$22)</f>
        <v>0</v>
      </c>
      <c r="K23" s="14">
        <f>SUM($K$11:$K$22)</f>
        <v>0</v>
      </c>
      <c r="L23" s="32" t="str">
        <f>IF(K23=0,"",($K23-$E23)/$E23)</f>
        <v/>
      </c>
    </row>
  </sheetData>
  <mergeCells count="4">
    <mergeCell ref="H4:K5"/>
    <mergeCell ref="B8:D9"/>
    <mergeCell ref="E8:E9"/>
    <mergeCell ref="L21:L22"/>
  </mergeCells>
  <conditionalFormatting sqref="L23">
    <cfRule type="cellIs" dxfId="1" priority="1" operator="lessThan">
      <formula>$E$8</formula>
    </cfRule>
    <cfRule type="cellIs" dxfId="0" priority="2" operator="greaterThanOrEqual">
      <formula>$E$8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Exemplo Aula</vt:lpstr>
      <vt:lpstr>Modelo em Branco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</dc:creator>
  <cp:lastModifiedBy>eduardo_mira eduardo_mira</cp:lastModifiedBy>
  <dcterms:created xsi:type="dcterms:W3CDTF">2015-06-05T18:19:34Z</dcterms:created>
  <dcterms:modified xsi:type="dcterms:W3CDTF">2021-04-22T16:29:00Z</dcterms:modified>
</cp:coreProperties>
</file>