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o\Google Drive\_PROCURADA-Compartilhados\WPFast\Calculadora\"/>
    </mc:Choice>
  </mc:AlternateContent>
  <xr:revisionPtr revIDLastSave="0" documentId="13_ncr:1_{1194B7E5-5447-45B6-A4AB-1250D554D6E2}" xr6:coauthVersionLast="47" xr6:coauthVersionMax="47" xr10:uidLastSave="{00000000-0000-0000-0000-000000000000}"/>
  <bookViews>
    <workbookView xWindow="10545" yWindow="570" windowWidth="19380" windowHeight="13245" xr2:uid="{AD5892BD-39EE-4ABE-AA19-26CF0D8DCED7}"/>
  </bookViews>
  <sheets>
    <sheet name="Calculadora" sheetId="1" r:id="rId1"/>
    <sheet name="Inteligenci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B4" i="2" s="1"/>
  <c r="B1" i="2"/>
  <c r="B3" i="2" s="1"/>
  <c r="B8" i="2" l="1"/>
  <c r="B9" i="2"/>
  <c r="B5" i="2"/>
  <c r="B7" i="2" s="1"/>
  <c r="B10" i="2" l="1"/>
  <c r="C9" i="1" s="1"/>
  <c r="B11" i="1" l="1"/>
</calcChain>
</file>

<file path=xl/sharedStrings.xml><?xml version="1.0" encoding="utf-8"?>
<sst xmlns="http://schemas.openxmlformats.org/spreadsheetml/2006/main" count="20" uniqueCount="18">
  <si>
    <t>Tempo de Interatividade (TI)</t>
  </si>
  <si>
    <t>Tempo total de carregamento (TTC)</t>
  </si>
  <si>
    <t>TI Adicional</t>
  </si>
  <si>
    <t>TTC Adicional</t>
  </si>
  <si>
    <t>Médio de Tempo adicional</t>
  </si>
  <si>
    <t>% Adicional de Perda</t>
  </si>
  <si>
    <t>% Acima de 3s</t>
  </si>
  <si>
    <t>% Abaixo de 3s</t>
  </si>
  <si>
    <t>% Estimativa de Perda</t>
  </si>
  <si>
    <t>%</t>
  </si>
  <si>
    <t xml:space="preserve">Sua Estimativa de perda de tráfego é de </t>
  </si>
  <si>
    <t>Parabens! Seu site está indo muito bem</t>
  </si>
  <si>
    <t>Calculador de perda estimativa de Tráfego</t>
  </si>
  <si>
    <t>Seu numeros estão dentro da média. Porem você pode melhorar. Conheça agora o curso https://wpfast.com.br</t>
  </si>
  <si>
    <t>Ops...acho que você está precisando otimizar seu site. Conheça agora o curso https://wpfast.com.br</t>
  </si>
  <si>
    <t xml:space="preserve">Fonte: </t>
  </si>
  <si>
    <t>https://blog.kissmetrics.com/wp-content/uploads/2011/04/loading-time.pdf</t>
  </si>
  <si>
    <t>Teste seu site no link https://gtmetrix.com, role até a aba Summary. No gráfico SPEED VISUALIZATION, encontre os dados marcados abaixo e os informe na calculadora ao 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</si>
</sst>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b/>
      <sz val="36"/>
      <color theme="1"/>
      <name val="Arial"/>
      <family val="2"/>
    </font>
    <font>
      <b/>
      <sz val="14"/>
      <color theme="1" tint="0.34998626667073579"/>
      <name val="Arial"/>
      <family val="2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8"/>
      <color theme="0" tint="-0.34998626667073579"/>
      <name val="Arial"/>
      <family val="2"/>
    </font>
    <font>
      <i/>
      <u/>
      <sz val="8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0" fontId="0" fillId="2" borderId="0" xfId="0" applyFont="1" applyFill="1"/>
    <xf numFmtId="0" fontId="11" fillId="2" borderId="0" xfId="1" applyFill="1"/>
    <xf numFmtId="0" fontId="12" fillId="2" borderId="0" xfId="0" applyFont="1" applyFill="1"/>
    <xf numFmtId="0" fontId="13" fillId="2" borderId="0" xfId="1" applyFont="1" applyFill="1"/>
    <xf numFmtId="0" fontId="10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3"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8F8F8"/>
      <color rgb="FFFF9900"/>
      <color rgb="FFFFCC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youtu.be/Rb2Keid2HzI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19051</xdr:colOff>
      <xdr:row>3</xdr:row>
      <xdr:rowOff>257175</xdr:rowOff>
    </xdr:from>
    <xdr:to>
      <xdr:col>17</xdr:col>
      <xdr:colOff>485776</xdr:colOff>
      <xdr:row>9</xdr:row>
      <xdr:rowOff>11256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790DDE7-CED8-4C6B-A5A2-58E199910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6" y="1257300"/>
          <a:ext cx="6991350" cy="1973406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10</xdr:row>
      <xdr:rowOff>123825</xdr:rowOff>
    </xdr:from>
    <xdr:to>
      <xdr:col>9</xdr:col>
      <xdr:colOff>495300</xdr:colOff>
      <xdr:row>19</xdr:row>
      <xdr:rowOff>68649</xdr:rowOff>
    </xdr:to>
    <xdr:pic>
      <xdr:nvPicPr>
        <xdr:cNvPr id="5" name="Imagem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EC66CC-AE94-415C-AAF0-19C7544A3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52925" y="3448050"/>
          <a:ext cx="2266950" cy="1773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log.kissmetrics.com/wp-content/uploads/2011/04/loading-tim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81A9-7330-4E14-A355-C0BC16C19423}">
  <dimension ref="B1:T14"/>
  <sheetViews>
    <sheetView tabSelected="1" workbookViewId="0">
      <selection activeCell="C6" sqref="C6:D6"/>
    </sheetView>
  </sheetViews>
  <sheetFormatPr defaultRowHeight="12.75" x14ac:dyDescent="0.2"/>
  <cols>
    <col min="1" max="1" width="9.140625" style="3"/>
    <col min="2" max="2" width="30.85546875" style="3" bestFit="1" customWidth="1"/>
    <col min="3" max="3" width="14" style="2" bestFit="1" customWidth="1"/>
    <col min="4" max="4" width="6.85546875" style="3" customWidth="1"/>
    <col min="5" max="5" width="3.28515625" style="3" customWidth="1"/>
    <col min="6" max="6" width="4" style="3" customWidth="1"/>
    <col min="7" max="15" width="9.140625" style="3"/>
    <col min="16" max="16" width="6.42578125" style="3" customWidth="1"/>
    <col min="17" max="16384" width="9.140625" style="3"/>
  </cols>
  <sheetData>
    <row r="1" spans="2:20" ht="21" customHeight="1" x14ac:dyDescent="0.2"/>
    <row r="2" spans="2:20" ht="48" customHeight="1" x14ac:dyDescent="0.2">
      <c r="B2" s="28" t="s">
        <v>12</v>
      </c>
      <c r="C2" s="28"/>
      <c r="D2" s="28"/>
      <c r="G2" s="30" t="s">
        <v>17</v>
      </c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24"/>
      <c r="T2" s="24"/>
    </row>
    <row r="3" spans="2:20" ht="9.75" customHeight="1" x14ac:dyDescent="0.2"/>
    <row r="4" spans="2:20" s="1" customFormat="1" ht="46.5" customHeight="1" x14ac:dyDescent="0.25">
      <c r="B4" s="4" t="s">
        <v>0</v>
      </c>
      <c r="C4" s="26">
        <v>5</v>
      </c>
      <c r="D4" s="27"/>
    </row>
    <row r="5" spans="2:20" s="1" customFormat="1" ht="7.5" customHeight="1" x14ac:dyDescent="0.25">
      <c r="B5" s="5"/>
      <c r="C5" s="6"/>
    </row>
    <row r="6" spans="2:20" s="1" customFormat="1" ht="46.5" customHeight="1" x14ac:dyDescent="0.25">
      <c r="B6" s="4" t="s">
        <v>1</v>
      </c>
      <c r="C6" s="26">
        <v>6</v>
      </c>
      <c r="D6" s="27"/>
    </row>
    <row r="7" spans="2:20" s="1" customFormat="1" ht="9.9499999999999993" customHeight="1" x14ac:dyDescent="0.25">
      <c r="B7" s="5"/>
      <c r="C7" s="6"/>
    </row>
    <row r="9" spans="2:20" ht="51.75" customHeight="1" x14ac:dyDescent="0.2">
      <c r="B9" s="19" t="s">
        <v>10</v>
      </c>
      <c r="C9" s="18">
        <f>IF(Inteligencia!B10&lt;0,0,IF(Inteligencia!B10&gt;100,100,Inteligencia!B10))</f>
        <v>57.5</v>
      </c>
      <c r="D9" s="17" t="s">
        <v>9</v>
      </c>
    </row>
    <row r="10" spans="2:20" ht="8.25" customHeight="1" x14ac:dyDescent="0.2">
      <c r="B10" s="19"/>
      <c r="C10" s="18"/>
      <c r="D10" s="17"/>
    </row>
    <row r="11" spans="2:20" ht="39.75" customHeight="1" x14ac:dyDescent="0.2">
      <c r="B11" s="25" t="str">
        <f>IF(Inteligencia!B10&lt;=5,Inteligencia!A12,IF(Inteligencia!B10&lt;=20,Inteligencia!A13,Inteligencia!A14))</f>
        <v>Ops...acho que você está precisando otimizar seu site. Conheça agora o curso https://wpfast.com.br</v>
      </c>
      <c r="C11" s="25"/>
      <c r="D11" s="25"/>
    </row>
    <row r="13" spans="2:20" x14ac:dyDescent="0.2">
      <c r="B13" s="22" t="s">
        <v>15</v>
      </c>
      <c r="K13" s="29"/>
      <c r="L13" s="29"/>
      <c r="M13" s="29"/>
      <c r="N13" s="29"/>
      <c r="O13" s="29"/>
      <c r="P13" s="29"/>
    </row>
    <row r="14" spans="2:20" ht="15" x14ac:dyDescent="0.25">
      <c r="B14" s="23" t="s">
        <v>16</v>
      </c>
      <c r="K14" s="21"/>
    </row>
  </sheetData>
  <sheetProtection algorithmName="SHA-512" hashValue="XfJ+2AiIiylzzWNbOUQ0MYpSkVVuh9FgZGAsB7K3io4yAnNg1ouEiGXMIfJzBhSbOVackICMRbPDaARAU6i+eA==" saltValue="Me5YZiMfm2pG2cXnuZ/yoQ==" spinCount="100000" sheet="1" objects="1" scenarios="1" selectLockedCells="1"/>
  <mergeCells count="6">
    <mergeCell ref="B11:D11"/>
    <mergeCell ref="C6:D6"/>
    <mergeCell ref="C4:D4"/>
    <mergeCell ref="B2:D2"/>
    <mergeCell ref="K13:P13"/>
    <mergeCell ref="G2:R2"/>
  </mergeCells>
  <hyperlinks>
    <hyperlink ref="B14" r:id="rId1" xr:uid="{9C6F0332-32E8-4809-981F-7DE857E60AFB}"/>
  </hyperlinks>
  <pageMargins left="0.511811024" right="0.511811024" top="0.78740157499999996" bottom="0.78740157499999996" header="0.31496062000000002" footer="0.31496062000000002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44267FE0-6C3F-4EB0-8ED8-9896A8D7665D}">
            <xm:f>NOT(ISERROR(SEARCH(Inteligencia!$A$14,B11)))</xm:f>
            <xm:f>Inteligencia!$A$14</xm:f>
            <x14:dxf>
              <fill>
                <patternFill>
                  <bgColor rgb="FFC00000"/>
                </patternFill>
              </fill>
            </x14:dxf>
          </x14:cfRule>
          <x14:cfRule type="containsText" priority="2" operator="containsText" id="{1DC5C0BD-3406-4594-B21F-93B4FC5E56F9}">
            <xm:f>NOT(ISERROR(SEARCH(Inteligencia!$A$13,B11)))</xm:f>
            <xm:f>Inteligencia!$A$13</xm:f>
            <x14:dxf>
              <fill>
                <patternFill>
                  <bgColor rgb="FFFF9900"/>
                </patternFill>
              </fill>
            </x14:dxf>
          </x14:cfRule>
          <x14:cfRule type="containsText" priority="3" operator="containsText" id="{C2E78DA7-6880-46E5-A007-93754C4BA6A9}">
            <xm:f>NOT(ISERROR(SEARCH(Inteligencia!$A$12,B11)))</xm:f>
            <xm:f>Inteligencia!$A$12</xm:f>
            <x14:dxf>
              <fill>
                <patternFill>
                  <bgColor rgb="FF00B050"/>
                </patternFill>
              </fill>
            </x14:dxf>
          </x14:cfRule>
          <xm:sqref>B11:D11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9694-049F-4505-BFA3-563A074BA96A}">
  <dimension ref="A1:B14"/>
  <sheetViews>
    <sheetView workbookViewId="0">
      <selection activeCell="F22" sqref="F22"/>
    </sheetView>
  </sheetViews>
  <sheetFormatPr defaultRowHeight="15" x14ac:dyDescent="0.25"/>
  <cols>
    <col min="1" max="1" width="32.85546875" style="15" bestFit="1" customWidth="1"/>
    <col min="2" max="2" width="10" style="15" customWidth="1"/>
    <col min="3" max="16384" width="9.140625" style="15"/>
  </cols>
  <sheetData>
    <row r="1" spans="1:2" x14ac:dyDescent="0.25">
      <c r="A1" s="15" t="s">
        <v>0</v>
      </c>
      <c r="B1" s="16">
        <f>Calculadora!C4</f>
        <v>5</v>
      </c>
    </row>
    <row r="2" spans="1:2" x14ac:dyDescent="0.25">
      <c r="A2" s="15" t="s">
        <v>1</v>
      </c>
      <c r="B2" s="16">
        <f>Calculadora!C6</f>
        <v>6</v>
      </c>
    </row>
    <row r="3" spans="1:2" x14ac:dyDescent="0.25">
      <c r="A3" s="12" t="s">
        <v>2</v>
      </c>
      <c r="B3" s="11">
        <f>B1-3</f>
        <v>2</v>
      </c>
    </row>
    <row r="4" spans="1:2" x14ac:dyDescent="0.25">
      <c r="A4" s="12" t="s">
        <v>3</v>
      </c>
      <c r="B4" s="13">
        <f>B2-3</f>
        <v>3</v>
      </c>
    </row>
    <row r="5" spans="1:2" x14ac:dyDescent="0.25">
      <c r="A5" s="10" t="s">
        <v>4</v>
      </c>
      <c r="B5" s="11">
        <f>SUM(B3:B4)/2</f>
        <v>2.5</v>
      </c>
    </row>
    <row r="6" spans="1:2" x14ac:dyDescent="0.25">
      <c r="A6" s="10"/>
      <c r="B6" s="11"/>
    </row>
    <row r="7" spans="1:2" x14ac:dyDescent="0.25">
      <c r="A7" s="7" t="s">
        <v>5</v>
      </c>
      <c r="B7" s="9">
        <f>(B5*7)</f>
        <v>17.5</v>
      </c>
    </row>
    <row r="8" spans="1:2" x14ac:dyDescent="0.25">
      <c r="A8" s="14" t="s">
        <v>6</v>
      </c>
      <c r="B8" s="8">
        <f>IF(B2&gt;2.99,40,0)</f>
        <v>40</v>
      </c>
    </row>
    <row r="9" spans="1:2" x14ac:dyDescent="0.25">
      <c r="A9" s="14" t="s">
        <v>7</v>
      </c>
      <c r="B9" s="8">
        <f>IF(B2&lt;3,13.3,0)</f>
        <v>0</v>
      </c>
    </row>
    <row r="10" spans="1:2" x14ac:dyDescent="0.25">
      <c r="A10" s="14" t="s">
        <v>8</v>
      </c>
      <c r="B10" s="9">
        <f>(B9*B2)+B7+B8</f>
        <v>57.5</v>
      </c>
    </row>
    <row r="11" spans="1:2" x14ac:dyDescent="0.25">
      <c r="B11" s="16"/>
    </row>
    <row r="12" spans="1:2" x14ac:dyDescent="0.25">
      <c r="A12" s="20" t="s">
        <v>11</v>
      </c>
    </row>
    <row r="13" spans="1:2" x14ac:dyDescent="0.25">
      <c r="A13" s="20" t="s">
        <v>13</v>
      </c>
    </row>
    <row r="14" spans="1:2" x14ac:dyDescent="0.25">
      <c r="A14" s="15" t="s">
        <v>14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Calculadora</vt:lpstr>
      <vt:lpstr>Inteligencia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Vico</dc:creator>
  <cp:lastModifiedBy>Vico</cp:lastModifiedBy>
  <dcterms:created xsi:type="dcterms:W3CDTF">2021-09-25T08:00:43Z</dcterms:created>
  <dcterms:modified xsi:type="dcterms:W3CDTF">2021-09-25T10:43:42Z</dcterms:modified>
</cp:coreProperties>
</file>