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\OneDrive\Documentos\Mentoria TDS\"/>
    </mc:Choice>
  </mc:AlternateContent>
  <xr:revisionPtr revIDLastSave="0" documentId="8_{00B43E16-5FBB-4B3C-893D-A3E8E5716CE0}" xr6:coauthVersionLast="47" xr6:coauthVersionMax="47" xr10:uidLastSave="{00000000-0000-0000-0000-000000000000}"/>
  <bookViews>
    <workbookView xWindow="-120" yWindow="-120" windowWidth="20730" windowHeight="11160" xr2:uid="{C8559D91-B22A-4539-A033-60AE7AF88E8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8" i="1"/>
  <c r="C9" i="1"/>
  <c r="C15" i="1"/>
  <c r="C14" i="1"/>
  <c r="H11" i="1"/>
  <c r="C8" i="1"/>
  <c r="C7" i="1"/>
  <c r="C4" i="1"/>
</calcChain>
</file>

<file path=xl/sharedStrings.xml><?xml version="1.0" encoding="utf-8"?>
<sst xmlns="http://schemas.openxmlformats.org/spreadsheetml/2006/main" count="18" uniqueCount="16">
  <si>
    <t>Valor Bruto</t>
  </si>
  <si>
    <t>Sempre pagará esse valor</t>
  </si>
  <si>
    <t>Valor Líquido</t>
  </si>
  <si>
    <t>Valor do Título</t>
  </si>
  <si>
    <t>Investimento Necessário</t>
  </si>
  <si>
    <t>Quantidade de Títulos Necessária</t>
  </si>
  <si>
    <t>Informar VNA no momento da análise</t>
  </si>
  <si>
    <t>Cupom semestral bruto</t>
  </si>
  <si>
    <t>Cupom Semestral líquido</t>
  </si>
  <si>
    <t>Cupom Prefixado - Pagamento semestral por título</t>
  </si>
  <si>
    <t>Cupom IPCA +  Pagamento semestral por título</t>
  </si>
  <si>
    <t>Valor do Tìtulo</t>
  </si>
  <si>
    <t>Quantidade de títulos necessária</t>
  </si>
  <si>
    <t>Renda semestral Desejada</t>
  </si>
  <si>
    <t>Renda Mensal Líquida</t>
  </si>
  <si>
    <t>Renda semestral desejada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</si>
</sst>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0" fillId="0" borderId="0" xfId="1" applyFont="1" applyAlignment="1">
      <alignment horizontal="right"/>
    </xf>
    <xf numFmtId="44" fontId="0" fillId="2" borderId="0" xfId="1" applyFont="1" applyFill="1" applyAlignment="1">
      <alignment horizontal="right"/>
    </xf>
    <xf numFmtId="164" fontId="0" fillId="0" borderId="0" xfId="1" applyNumberFormat="1" applyFont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67B6-0997-4FD9-B4F5-C2CB065BF0D4}">
  <dimension ref="B2:H20"/>
  <sheetViews>
    <sheetView tabSelected="1" workbookViewId="0">
      <selection activeCell="I21" sqref="I21"/>
    </sheetView>
  </sheetViews>
  <sheetFormatPr defaultRowHeight="15" x14ac:dyDescent="0.25"/>
  <cols>
    <col min="2" max="2" width="47" bestFit="1" customWidth="1"/>
    <col min="3" max="3" width="25.85546875" style="2" customWidth="1"/>
    <col min="8" max="8" width="0" hidden="1" customWidth="1"/>
  </cols>
  <sheetData>
    <row r="2" spans="2:8" x14ac:dyDescent="0.25">
      <c r="B2" s="1" t="s">
        <v>9</v>
      </c>
    </row>
    <row r="3" spans="2:8" x14ac:dyDescent="0.25">
      <c r="B3" t="s">
        <v>0</v>
      </c>
      <c r="C3" s="2">
        <v>48.8</v>
      </c>
      <c r="D3" t="s">
        <v>1</v>
      </c>
    </row>
    <row r="4" spans="2:8" x14ac:dyDescent="0.25">
      <c r="B4" t="s">
        <v>2</v>
      </c>
      <c r="C4" s="2">
        <f>C3*0.85</f>
        <v>41.48</v>
      </c>
    </row>
    <row r="5" spans="2:8" x14ac:dyDescent="0.25">
      <c r="B5" t="s">
        <v>13</v>
      </c>
      <c r="C5" s="3"/>
    </row>
    <row r="6" spans="2:8" x14ac:dyDescent="0.25">
      <c r="B6" t="s">
        <v>3</v>
      </c>
      <c r="C6" s="3"/>
    </row>
    <row r="7" spans="2:8" x14ac:dyDescent="0.25">
      <c r="B7" t="s">
        <v>5</v>
      </c>
      <c r="C7" s="4">
        <f>C5/C4</f>
        <v>0</v>
      </c>
    </row>
    <row r="8" spans="2:8" x14ac:dyDescent="0.25">
      <c r="B8" t="s">
        <v>4</v>
      </c>
      <c r="C8" s="2">
        <f>C7*C6</f>
        <v>0</v>
      </c>
    </row>
    <row r="9" spans="2:8" x14ac:dyDescent="0.25">
      <c r="B9" t="s">
        <v>14</v>
      </c>
      <c r="C9" s="2">
        <f>C5/6</f>
        <v>0</v>
      </c>
    </row>
    <row r="11" spans="2:8" x14ac:dyDescent="0.25">
      <c r="H11">
        <f>(1.06^(1/2))-1</f>
        <v>2.9563014098699991E-2</v>
      </c>
    </row>
    <row r="12" spans="2:8" x14ac:dyDescent="0.25">
      <c r="B12" s="1" t="s">
        <v>10</v>
      </c>
    </row>
    <row r="13" spans="2:8" x14ac:dyDescent="0.25">
      <c r="B13" t="s">
        <v>6</v>
      </c>
      <c r="C13" s="3"/>
    </row>
    <row r="14" spans="2:8" x14ac:dyDescent="0.25">
      <c r="B14" t="s">
        <v>7</v>
      </c>
      <c r="C14" s="2">
        <f>C13*H11</f>
        <v>0</v>
      </c>
    </row>
    <row r="15" spans="2:8" x14ac:dyDescent="0.25">
      <c r="B15" t="s">
        <v>8</v>
      </c>
      <c r="C15" s="2">
        <f>C14*0.85</f>
        <v>0</v>
      </c>
    </row>
    <row r="16" spans="2:8" x14ac:dyDescent="0.25">
      <c r="B16" t="s">
        <v>15</v>
      </c>
      <c r="C16" s="3"/>
    </row>
    <row r="17" spans="2:3" x14ac:dyDescent="0.25">
      <c r="B17" t="s">
        <v>11</v>
      </c>
      <c r="C17" s="3"/>
    </row>
    <row r="18" spans="2:3" x14ac:dyDescent="0.25">
      <c r="B18" t="s">
        <v>12</v>
      </c>
      <c r="C18" s="2" t="str">
        <f>IFERROR("-",C16/C15)</f>
        <v>-</v>
      </c>
    </row>
    <row r="19" spans="2:3" x14ac:dyDescent="0.25">
      <c r="B19" t="s">
        <v>4</v>
      </c>
      <c r="C19" s="2" t="str">
        <f>IFERROR("-",C18*C17)</f>
        <v>-</v>
      </c>
    </row>
    <row r="20" spans="2:3" x14ac:dyDescent="0.25">
      <c r="B20" t="s">
        <v>14</v>
      </c>
      <c r="C20" s="2">
        <f>C16/6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Victorio Amoedo Luedy</dc:creator>
  <cp:lastModifiedBy>Victorio Amoedo Luedy</cp:lastModifiedBy>
  <dcterms:created xsi:type="dcterms:W3CDTF">2022-05-03T19:33:08Z</dcterms:created>
  <dcterms:modified xsi:type="dcterms:W3CDTF">2022-05-03T19:44:44Z</dcterms:modified>
</cp:coreProperties>
</file>