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MCE/"/>
    </mc:Choice>
  </mc:AlternateContent>
  <xr:revisionPtr revIDLastSave="0" documentId="13_ncr:1_{DF7F33E8-9583-F849-810F-27EADFE85192}" xr6:coauthVersionLast="47" xr6:coauthVersionMax="47" xr10:uidLastSave="{00000000-0000-0000-0000-000000000000}"/>
  <bookViews>
    <workbookView xWindow="0" yWindow="460" windowWidth="38400" windowHeight="20080" tabRatio="874" activeTab="7" xr2:uid="{00000000-000D-0000-FFFF-FFFF00000000}"/>
  </bookViews>
  <sheets>
    <sheet name="Criterios" sheetId="118" state="hidden" r:id="rId1"/>
    <sheet name="DADOS" sheetId="174" r:id="rId2"/>
    <sheet name="FORÇAS" sheetId="149" r:id="rId3"/>
    <sheet name="FRAQUEZAS" sheetId="150" r:id="rId4"/>
    <sheet name="OPORTUNIDADES" sheetId="151" r:id="rId5"/>
    <sheet name="AMEAÇAS" sheetId="152" r:id="rId6"/>
    <sheet name="CENÁRIO" sheetId="153" r:id="rId7"/>
    <sheet name="AGENDA ESTRATÉGICA" sheetId="173" r:id="rId8"/>
  </sheets>
  <definedNames>
    <definedName name="__R">#REF!</definedName>
    <definedName name="__R10">#REF!</definedName>
    <definedName name="__R11">#REF!</definedName>
    <definedName name="__R13">#REF!</definedName>
    <definedName name="__R14">#REF!</definedName>
    <definedName name="__R2">#REF!</definedName>
    <definedName name="__R3">#REF!</definedName>
    <definedName name="__R5">#REF!</definedName>
    <definedName name="__R6">#REF!</definedName>
    <definedName name="__R7">#REF!</definedName>
    <definedName name="__R8">#REF!</definedName>
    <definedName name="__R9">#REF!</definedName>
    <definedName name="__REL1">#REF!</definedName>
    <definedName name="__REL10">#REF!</definedName>
    <definedName name="__REL11">#REF!</definedName>
    <definedName name="__REL12">#REF!</definedName>
    <definedName name="__REL13">#REF!</definedName>
    <definedName name="__REL14">#REF!</definedName>
    <definedName name="__REL15">#REF!</definedName>
    <definedName name="__REL16">#REF!</definedName>
    <definedName name="__REL17">#REF!</definedName>
    <definedName name="__REL18">#REF!</definedName>
    <definedName name="__REL19">#REF!</definedName>
    <definedName name="__REL2">#REF!</definedName>
    <definedName name="__REL20">#REF!</definedName>
    <definedName name="__REL21">#REF!</definedName>
    <definedName name="__REL22">#REF!</definedName>
    <definedName name="__REL23">#REF!</definedName>
    <definedName name="__REL24">#REF!</definedName>
    <definedName name="__REL25">#REF!</definedName>
    <definedName name="__REL26">#REF!</definedName>
    <definedName name="__REL27">#REF!</definedName>
    <definedName name="__REL28">#REF!</definedName>
    <definedName name="__REL29">#REF!</definedName>
    <definedName name="__REL3">#REF!</definedName>
    <definedName name="__REL30">#REF!</definedName>
    <definedName name="__REL31">#REF!</definedName>
    <definedName name="__REL32">#REF!</definedName>
    <definedName name="__REL4">#REF!</definedName>
    <definedName name="__REL5">#REF!</definedName>
    <definedName name="__REL6">#REF!</definedName>
    <definedName name="__REL7">#REF!</definedName>
    <definedName name="__REL8">#REF!</definedName>
    <definedName name="__REL9">#REF!</definedName>
    <definedName name="_gui">#REF!</definedName>
    <definedName name="_R">#REF!</definedName>
    <definedName name="_R10">#REF!</definedName>
    <definedName name="_R11">#REF!</definedName>
    <definedName name="_R13">#REF!</definedName>
    <definedName name="_R14">#REF!</definedName>
    <definedName name="_R2">#REF!</definedName>
    <definedName name="_R3">#REF!</definedName>
    <definedName name="_R5">#REF!</definedName>
    <definedName name="_R6">#REF!</definedName>
    <definedName name="_R7">#REF!</definedName>
    <definedName name="_R8">#REF!</definedName>
    <definedName name="_R9">#REF!</definedName>
    <definedName name="_REL1">#REF!</definedName>
    <definedName name="_REL10">#REF!</definedName>
    <definedName name="_REL1000">#REF!</definedName>
    <definedName name="_REL11">#REF!</definedName>
    <definedName name="_REL12">#REF!</definedName>
    <definedName name="_REL1200">#REF!</definedName>
    <definedName name="_REL13">#REF!</definedName>
    <definedName name="_REL14">#REF!</definedName>
    <definedName name="_REL15">#REF!</definedName>
    <definedName name="_REL16">#REF!</definedName>
    <definedName name="_REL17">#REF!</definedName>
    <definedName name="_REL18">#REF!</definedName>
    <definedName name="_REL19">#REF!</definedName>
    <definedName name="_REL2">#REF!</definedName>
    <definedName name="_REL20">#REF!</definedName>
    <definedName name="_REL21">#REF!</definedName>
    <definedName name="_REL22">#REF!</definedName>
    <definedName name="_REL23">#REF!</definedName>
    <definedName name="_REL24">#REF!</definedName>
    <definedName name="_REL25">#REF!</definedName>
    <definedName name="_REL26">#REF!</definedName>
    <definedName name="_REL27">#REF!</definedName>
    <definedName name="_REL28">#REF!</definedName>
    <definedName name="_REL29">#REF!</definedName>
    <definedName name="_REL3">#REF!</definedName>
    <definedName name="_REL30">#REF!</definedName>
    <definedName name="_REL31">#REF!</definedName>
    <definedName name="_REL32">#REF!</definedName>
    <definedName name="_REL4">#REF!</definedName>
    <definedName name="_REL5">#REF!</definedName>
    <definedName name="_REL6">#REF!</definedName>
    <definedName name="_REL7">#REF!</definedName>
    <definedName name="_REL8">#REF!</definedName>
    <definedName name="_REL9">#REF!</definedName>
    <definedName name="_xlnm.Print_Area" localSheetId="6">CENÁRIO!$A$1:$N$44</definedName>
    <definedName name="_xlnm.Print_Area" localSheetId="2">FORÇAS!$A$1:$G$19</definedName>
    <definedName name="ASD">#REF!</definedName>
    <definedName name="BALANCOS">#REF!</definedName>
    <definedName name="cabeçalho">#REF!</definedName>
    <definedName name="d">#REF!</definedName>
    <definedName name="F12D">#REF!</definedName>
    <definedName name="gui">#REF!</definedName>
    <definedName name="Mapadlog">#REF!</definedName>
    <definedName name="RRR">#REF!</definedName>
    <definedName name="sdladf">#REF!</definedName>
    <definedName name="SSSE">#REF!</definedName>
    <definedName name="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50" l="1"/>
  <c r="F95" i="150"/>
  <c r="F96" i="150"/>
  <c r="F97" i="150"/>
  <c r="F98" i="150"/>
  <c r="F99" i="150"/>
  <c r="F100" i="150"/>
  <c r="F101" i="150"/>
  <c r="F102" i="150"/>
  <c r="F103" i="150"/>
  <c r="F104" i="150"/>
  <c r="F105" i="150"/>
  <c r="F106" i="150"/>
  <c r="F107" i="150"/>
  <c r="F108" i="150"/>
  <c r="F109" i="150"/>
  <c r="F110" i="150"/>
  <c r="F111" i="150"/>
  <c r="F112" i="150"/>
  <c r="F113" i="150"/>
  <c r="F15" i="152"/>
  <c r="F16" i="152"/>
  <c r="F17" i="152"/>
  <c r="F18" i="152"/>
  <c r="F19" i="152"/>
  <c r="F20" i="152"/>
  <c r="F21" i="152"/>
  <c r="F22" i="152"/>
  <c r="F23" i="152"/>
  <c r="F24" i="152"/>
  <c r="F25" i="152"/>
  <c r="F26" i="152"/>
  <c r="F27" i="152"/>
  <c r="F28" i="152"/>
  <c r="F29" i="152"/>
  <c r="F30" i="152"/>
  <c r="F31" i="152"/>
  <c r="F32" i="152"/>
  <c r="F33" i="152"/>
  <c r="F34" i="152"/>
  <c r="F35" i="152"/>
  <c r="F36" i="152"/>
  <c r="F37" i="152"/>
  <c r="F38" i="152"/>
  <c r="F39" i="152"/>
  <c r="F40" i="152"/>
  <c r="F41" i="152"/>
  <c r="F42" i="152"/>
  <c r="F43" i="152"/>
  <c r="F44" i="152"/>
  <c r="F45" i="152"/>
  <c r="F46" i="152"/>
  <c r="F13" i="152"/>
  <c r="F14" i="152"/>
  <c r="F12" i="152"/>
  <c r="D13" i="152"/>
  <c r="D14" i="152"/>
  <c r="D15" i="152"/>
  <c r="D16" i="152"/>
  <c r="D17" i="152"/>
  <c r="D18" i="152"/>
  <c r="D19" i="152"/>
  <c r="D20" i="152"/>
  <c r="D21" i="152"/>
  <c r="D22" i="152"/>
  <c r="D23" i="152"/>
  <c r="D24" i="152"/>
  <c r="D25" i="152"/>
  <c r="D26" i="152"/>
  <c r="D27" i="152"/>
  <c r="D28" i="152"/>
  <c r="D29" i="152"/>
  <c r="D30" i="152"/>
  <c r="D31" i="152"/>
  <c r="D32" i="152"/>
  <c r="D33" i="152"/>
  <c r="D34" i="152"/>
  <c r="D35" i="152"/>
  <c r="D36" i="152"/>
  <c r="D37" i="152"/>
  <c r="D38" i="152"/>
  <c r="D39" i="152"/>
  <c r="D40" i="152"/>
  <c r="D41" i="152"/>
  <c r="D42" i="152"/>
  <c r="D43" i="152"/>
  <c r="D44" i="152"/>
  <c r="D45" i="152"/>
  <c r="D46" i="152"/>
  <c r="B13" i="152"/>
  <c r="B14" i="152"/>
  <c r="B15" i="152"/>
  <c r="B16" i="152"/>
  <c r="B17" i="152"/>
  <c r="B18" i="152"/>
  <c r="B19" i="152"/>
  <c r="B20" i="152"/>
  <c r="B21" i="152"/>
  <c r="B22" i="152"/>
  <c r="B23" i="152"/>
  <c r="B24" i="152"/>
  <c r="B25" i="152"/>
  <c r="B26" i="152"/>
  <c r="B27" i="152"/>
  <c r="B28" i="152"/>
  <c r="B29" i="152"/>
  <c r="B30" i="152"/>
  <c r="B31" i="152"/>
  <c r="B32" i="152"/>
  <c r="B33" i="152"/>
  <c r="B34" i="152"/>
  <c r="B35" i="152"/>
  <c r="B36" i="152"/>
  <c r="B37" i="152"/>
  <c r="B38" i="152"/>
  <c r="B39" i="152"/>
  <c r="B40" i="152"/>
  <c r="B41" i="152"/>
  <c r="B42" i="152"/>
  <c r="B43" i="152"/>
  <c r="B44" i="152"/>
  <c r="B45" i="152"/>
  <c r="B46" i="152"/>
  <c r="D12" i="152"/>
  <c r="B12" i="152"/>
  <c r="C40" i="151"/>
  <c r="C41" i="151"/>
  <c r="C42" i="151"/>
  <c r="C43" i="151"/>
  <c r="C44" i="151"/>
  <c r="C45" i="151"/>
  <c r="C46" i="151"/>
  <c r="C47" i="151"/>
  <c r="C22" i="151"/>
  <c r="C23" i="151"/>
  <c r="C24" i="151"/>
  <c r="C25" i="151"/>
  <c r="K21" i="153" s="1"/>
  <c r="C26" i="151"/>
  <c r="C27" i="151"/>
  <c r="C28" i="151"/>
  <c r="C29" i="151"/>
  <c r="C30" i="151"/>
  <c r="C31" i="151"/>
  <c r="C32" i="151"/>
  <c r="C33" i="151"/>
  <c r="C34" i="151"/>
  <c r="C35" i="151"/>
  <c r="C36" i="151"/>
  <c r="C37" i="151"/>
  <c r="C38" i="151"/>
  <c r="C39" i="151"/>
  <c r="C14" i="151"/>
  <c r="C15" i="151"/>
  <c r="C16" i="151"/>
  <c r="C17" i="151"/>
  <c r="K13" i="153" s="1"/>
  <c r="C18" i="151"/>
  <c r="C19" i="151"/>
  <c r="K15" i="153" s="1"/>
  <c r="C20" i="151"/>
  <c r="C21" i="151"/>
  <c r="C13" i="151"/>
  <c r="F62" i="150"/>
  <c r="F63" i="150"/>
  <c r="F64" i="150"/>
  <c r="F65" i="150"/>
  <c r="F66" i="150"/>
  <c r="F67" i="150"/>
  <c r="F68" i="150"/>
  <c r="F69" i="150"/>
  <c r="F70" i="150"/>
  <c r="F71" i="150"/>
  <c r="F72" i="150"/>
  <c r="F73" i="150"/>
  <c r="F74" i="150"/>
  <c r="F75" i="150"/>
  <c r="F76" i="150"/>
  <c r="F77" i="150"/>
  <c r="F78" i="150"/>
  <c r="F79" i="150"/>
  <c r="F80" i="150"/>
  <c r="F81" i="150"/>
  <c r="F82" i="150"/>
  <c r="F83" i="150"/>
  <c r="F84" i="150"/>
  <c r="F85" i="150"/>
  <c r="F86" i="150"/>
  <c r="F87" i="150"/>
  <c r="F88" i="150"/>
  <c r="F89" i="150"/>
  <c r="F90" i="150"/>
  <c r="F91" i="150"/>
  <c r="F92" i="150"/>
  <c r="F93" i="150"/>
  <c r="F36" i="150"/>
  <c r="F37" i="150"/>
  <c r="F38" i="150"/>
  <c r="F39" i="150"/>
  <c r="F40" i="150"/>
  <c r="F41" i="150"/>
  <c r="F42" i="150"/>
  <c r="F43" i="150"/>
  <c r="F44" i="150"/>
  <c r="F45" i="150"/>
  <c r="F46" i="150"/>
  <c r="F47" i="150"/>
  <c r="F48" i="150"/>
  <c r="F49" i="150"/>
  <c r="F50" i="150"/>
  <c r="F51" i="150"/>
  <c r="F52" i="150"/>
  <c r="F53" i="150"/>
  <c r="F54" i="150"/>
  <c r="F55" i="150"/>
  <c r="F56" i="150"/>
  <c r="F57" i="150"/>
  <c r="F58" i="150"/>
  <c r="F59" i="150"/>
  <c r="F60" i="150"/>
  <c r="F61" i="150"/>
  <c r="F6" i="150"/>
  <c r="F7" i="150"/>
  <c r="F8" i="150"/>
  <c r="F9" i="150"/>
  <c r="F10" i="150"/>
  <c r="F11" i="150"/>
  <c r="F12" i="150"/>
  <c r="F13" i="150"/>
  <c r="F14" i="150"/>
  <c r="F15" i="150"/>
  <c r="F16" i="150"/>
  <c r="F17" i="150"/>
  <c r="F18" i="150"/>
  <c r="F19" i="150"/>
  <c r="F20" i="150"/>
  <c r="F21" i="150"/>
  <c r="F22" i="150"/>
  <c r="F23" i="150"/>
  <c r="F24" i="150"/>
  <c r="F25" i="150"/>
  <c r="F26" i="150"/>
  <c r="F27" i="150"/>
  <c r="F28" i="150"/>
  <c r="F29" i="150"/>
  <c r="F30" i="150"/>
  <c r="F31" i="150"/>
  <c r="F32" i="150"/>
  <c r="F33" i="150"/>
  <c r="F34" i="150"/>
  <c r="F35" i="150"/>
  <c r="F5" i="150"/>
  <c r="D102" i="150"/>
  <c r="D103" i="150"/>
  <c r="D104" i="150"/>
  <c r="D105" i="150"/>
  <c r="D106" i="150"/>
  <c r="D107" i="150"/>
  <c r="D108" i="150"/>
  <c r="D109" i="150"/>
  <c r="D110" i="150"/>
  <c r="D111" i="150"/>
  <c r="D112" i="150"/>
  <c r="D113" i="150"/>
  <c r="D87" i="150"/>
  <c r="D88" i="150"/>
  <c r="D89" i="150"/>
  <c r="D90" i="150"/>
  <c r="D91" i="150"/>
  <c r="D92" i="150"/>
  <c r="D93" i="150"/>
  <c r="D94" i="150"/>
  <c r="D95" i="150"/>
  <c r="D96" i="150"/>
  <c r="D97" i="150"/>
  <c r="D98" i="150"/>
  <c r="D99" i="150"/>
  <c r="D100" i="150"/>
  <c r="D101" i="150"/>
  <c r="D73" i="150"/>
  <c r="D74" i="150"/>
  <c r="D75" i="150"/>
  <c r="D76" i="150"/>
  <c r="D77" i="150"/>
  <c r="D78" i="150"/>
  <c r="D79" i="150"/>
  <c r="D80" i="150"/>
  <c r="H83" i="153" s="1"/>
  <c r="D81" i="150"/>
  <c r="D82" i="150"/>
  <c r="D83" i="150"/>
  <c r="D84" i="150"/>
  <c r="D85" i="150"/>
  <c r="D86" i="150"/>
  <c r="D51" i="150"/>
  <c r="D52" i="150"/>
  <c r="D53" i="150"/>
  <c r="D54" i="150"/>
  <c r="D55" i="150"/>
  <c r="D56" i="150"/>
  <c r="D57" i="150"/>
  <c r="D58" i="150"/>
  <c r="H61" i="153" s="1"/>
  <c r="D59" i="150"/>
  <c r="D60" i="150"/>
  <c r="D61" i="150"/>
  <c r="D62" i="150"/>
  <c r="D63" i="150"/>
  <c r="D64" i="150"/>
  <c r="D65" i="150"/>
  <c r="D66" i="150"/>
  <c r="D67" i="150"/>
  <c r="D68" i="150"/>
  <c r="H71" i="153" s="1"/>
  <c r="D69" i="150"/>
  <c r="D70" i="150"/>
  <c r="H73" i="153" s="1"/>
  <c r="D71" i="150"/>
  <c r="D72" i="150"/>
  <c r="D32" i="150"/>
  <c r="D33" i="150"/>
  <c r="D34" i="150"/>
  <c r="H37" i="153" s="1"/>
  <c r="D35" i="150"/>
  <c r="D36" i="150"/>
  <c r="D37" i="150"/>
  <c r="D38" i="150"/>
  <c r="H41" i="153" s="1"/>
  <c r="D39" i="150"/>
  <c r="D40" i="150"/>
  <c r="D41" i="150"/>
  <c r="D42" i="150"/>
  <c r="D43" i="150"/>
  <c r="D44" i="150"/>
  <c r="D45" i="150"/>
  <c r="D46" i="150"/>
  <c r="H49" i="153" s="1"/>
  <c r="D47" i="150"/>
  <c r="D48" i="150"/>
  <c r="D49" i="150"/>
  <c r="D50" i="150"/>
  <c r="D6" i="150"/>
  <c r="H9" i="153" s="1"/>
  <c r="D7" i="150"/>
  <c r="D8" i="150"/>
  <c r="D9" i="150"/>
  <c r="D10" i="150"/>
  <c r="D11" i="150"/>
  <c r="D12" i="150"/>
  <c r="D13" i="150"/>
  <c r="D14" i="150"/>
  <c r="D15" i="150"/>
  <c r="D16" i="150"/>
  <c r="D17" i="150"/>
  <c r="D18" i="150"/>
  <c r="D19" i="150"/>
  <c r="D20" i="150"/>
  <c r="D21" i="150"/>
  <c r="D22" i="150"/>
  <c r="H25" i="153" s="1"/>
  <c r="D23" i="150"/>
  <c r="D24" i="150"/>
  <c r="D25" i="150"/>
  <c r="D26" i="150"/>
  <c r="D27" i="150"/>
  <c r="D28" i="150"/>
  <c r="D29" i="150"/>
  <c r="D30" i="150"/>
  <c r="D31" i="150"/>
  <c r="D5" i="150"/>
  <c r="B97" i="150"/>
  <c r="B98" i="150"/>
  <c r="B99" i="150"/>
  <c r="B100" i="150"/>
  <c r="B101" i="150"/>
  <c r="B102" i="150"/>
  <c r="B103" i="150"/>
  <c r="B104" i="150"/>
  <c r="B105" i="150"/>
  <c r="B106" i="150"/>
  <c r="B107" i="150"/>
  <c r="B108" i="150"/>
  <c r="B109" i="150"/>
  <c r="B110" i="150"/>
  <c r="B111" i="150"/>
  <c r="B112" i="150"/>
  <c r="B113" i="150"/>
  <c r="B75" i="150"/>
  <c r="G78" i="153" s="1"/>
  <c r="B76" i="150"/>
  <c r="B77" i="150"/>
  <c r="B78" i="150"/>
  <c r="G81" i="153" s="1"/>
  <c r="B79" i="150"/>
  <c r="G82" i="153" s="1"/>
  <c r="B80" i="150"/>
  <c r="B81" i="150"/>
  <c r="B82" i="150"/>
  <c r="B83" i="150"/>
  <c r="G86" i="153" s="1"/>
  <c r="B84" i="150"/>
  <c r="B85" i="150"/>
  <c r="B86" i="150"/>
  <c r="G89" i="153" s="1"/>
  <c r="B87" i="150"/>
  <c r="B88" i="150"/>
  <c r="B89" i="150"/>
  <c r="B90" i="150"/>
  <c r="B91" i="150"/>
  <c r="B92" i="150"/>
  <c r="B93" i="150"/>
  <c r="B94" i="150"/>
  <c r="B95" i="150"/>
  <c r="B96" i="150"/>
  <c r="B58" i="150"/>
  <c r="B59" i="150"/>
  <c r="B60" i="150"/>
  <c r="B61" i="150"/>
  <c r="G64" i="153" s="1"/>
  <c r="B62" i="150"/>
  <c r="B63" i="150"/>
  <c r="B64" i="150"/>
  <c r="G67" i="153" s="1"/>
  <c r="B65" i="150"/>
  <c r="G68" i="153" s="1"/>
  <c r="B66" i="150"/>
  <c r="B67" i="150"/>
  <c r="B68" i="150"/>
  <c r="B69" i="150"/>
  <c r="G72" i="153" s="1"/>
  <c r="B70" i="150"/>
  <c r="B71" i="150"/>
  <c r="B72" i="150"/>
  <c r="G75" i="153" s="1"/>
  <c r="B73" i="150"/>
  <c r="G76" i="153" s="1"/>
  <c r="B74" i="150"/>
  <c r="B45" i="150"/>
  <c r="B46" i="150"/>
  <c r="B47" i="150"/>
  <c r="B48" i="150"/>
  <c r="B49" i="150"/>
  <c r="B50" i="150"/>
  <c r="G53" i="153" s="1"/>
  <c r="B51" i="150"/>
  <c r="B52" i="150"/>
  <c r="G55" i="153" s="1"/>
  <c r="B53" i="150"/>
  <c r="B54" i="150"/>
  <c r="B55" i="150"/>
  <c r="B56" i="150"/>
  <c r="G59" i="153" s="1"/>
  <c r="B57" i="150"/>
  <c r="B27" i="150"/>
  <c r="B28" i="150"/>
  <c r="B29" i="150"/>
  <c r="B30" i="150"/>
  <c r="B31" i="150"/>
  <c r="G34" i="153" s="1"/>
  <c r="B32" i="150"/>
  <c r="B33" i="150"/>
  <c r="B34" i="150"/>
  <c r="B35" i="150"/>
  <c r="B36" i="150"/>
  <c r="B37" i="150"/>
  <c r="B38" i="150"/>
  <c r="B39" i="150"/>
  <c r="B40" i="150"/>
  <c r="B41" i="150"/>
  <c r="B42" i="150"/>
  <c r="G45" i="153" s="1"/>
  <c r="B43" i="150"/>
  <c r="B44" i="150"/>
  <c r="B6" i="150"/>
  <c r="B7" i="150"/>
  <c r="B8" i="150"/>
  <c r="B9" i="150"/>
  <c r="B10" i="150"/>
  <c r="B11" i="150"/>
  <c r="B12" i="150"/>
  <c r="G15" i="153" s="1"/>
  <c r="B13" i="150"/>
  <c r="B14" i="150"/>
  <c r="B15" i="150"/>
  <c r="B16" i="150"/>
  <c r="B17" i="150"/>
  <c r="G20" i="153" s="1"/>
  <c r="B18" i="150"/>
  <c r="B19" i="150"/>
  <c r="B20" i="150"/>
  <c r="B21" i="150"/>
  <c r="G24" i="153" s="1"/>
  <c r="B22" i="150"/>
  <c r="B23" i="150"/>
  <c r="B24" i="150"/>
  <c r="G27" i="153" s="1"/>
  <c r="B25" i="150"/>
  <c r="B26" i="150"/>
  <c r="B5" i="150"/>
  <c r="F18" i="149"/>
  <c r="F22" i="153" s="1"/>
  <c r="F19" i="149"/>
  <c r="F20" i="149"/>
  <c r="F21" i="149"/>
  <c r="F22" i="149"/>
  <c r="F23" i="149"/>
  <c r="F24" i="149"/>
  <c r="F25" i="149"/>
  <c r="F26" i="149"/>
  <c r="F27" i="149"/>
  <c r="F28" i="149"/>
  <c r="F29" i="149"/>
  <c r="F30" i="149"/>
  <c r="F31" i="149"/>
  <c r="F32" i="149"/>
  <c r="F33" i="149"/>
  <c r="F34" i="149"/>
  <c r="F35" i="149"/>
  <c r="F36" i="149"/>
  <c r="F37" i="149"/>
  <c r="F38" i="149"/>
  <c r="F6" i="149"/>
  <c r="F10" i="153" s="1"/>
  <c r="F7" i="149"/>
  <c r="F8" i="149"/>
  <c r="F9" i="149"/>
  <c r="F10" i="149"/>
  <c r="F14" i="153" s="1"/>
  <c r="F11" i="149"/>
  <c r="F12" i="149"/>
  <c r="F13" i="149"/>
  <c r="F17" i="153" s="1"/>
  <c r="F14" i="149"/>
  <c r="F15" i="149"/>
  <c r="F16" i="149"/>
  <c r="F17" i="149"/>
  <c r="F21" i="153" s="1"/>
  <c r="F5" i="149"/>
  <c r="F9" i="153" s="1"/>
  <c r="F4" i="149"/>
  <c r="D38" i="149"/>
  <c r="D37" i="149"/>
  <c r="D36" i="149"/>
  <c r="D17" i="149"/>
  <c r="D18" i="149"/>
  <c r="D19" i="149"/>
  <c r="D20" i="149"/>
  <c r="D21" i="149"/>
  <c r="D22" i="149"/>
  <c r="D23" i="149"/>
  <c r="D24" i="149"/>
  <c r="D25" i="149"/>
  <c r="D26" i="149"/>
  <c r="D27" i="149"/>
  <c r="D28" i="149"/>
  <c r="D29" i="149"/>
  <c r="D30" i="149"/>
  <c r="D31" i="149"/>
  <c r="D32" i="149"/>
  <c r="D33" i="149"/>
  <c r="D34" i="149"/>
  <c r="D35" i="149"/>
  <c r="D5" i="149"/>
  <c r="D6" i="149"/>
  <c r="D7" i="149"/>
  <c r="D8" i="149"/>
  <c r="E12" i="153" s="1"/>
  <c r="D9" i="149"/>
  <c r="E13" i="153" s="1"/>
  <c r="D10" i="149"/>
  <c r="D11" i="149"/>
  <c r="D12" i="149"/>
  <c r="D13" i="149"/>
  <c r="D14" i="149"/>
  <c r="D15" i="149"/>
  <c r="D16" i="149"/>
  <c r="E20" i="153" s="1"/>
  <c r="D4" i="149"/>
  <c r="E8" i="153" s="1"/>
  <c r="B18" i="149"/>
  <c r="B19" i="149"/>
  <c r="B20" i="149"/>
  <c r="B21" i="149"/>
  <c r="B22" i="149"/>
  <c r="B23" i="149"/>
  <c r="B24" i="149"/>
  <c r="B25" i="149"/>
  <c r="B26" i="149"/>
  <c r="B27" i="149"/>
  <c r="B28" i="149"/>
  <c r="B29" i="149"/>
  <c r="B30" i="149"/>
  <c r="B31" i="149"/>
  <c r="B32" i="149"/>
  <c r="B33" i="149"/>
  <c r="B34" i="149"/>
  <c r="B35" i="149"/>
  <c r="B36" i="149"/>
  <c r="B37" i="149"/>
  <c r="B38" i="149"/>
  <c r="B5" i="149"/>
  <c r="B6" i="149"/>
  <c r="B7" i="149"/>
  <c r="B8" i="149"/>
  <c r="B9" i="149"/>
  <c r="B10" i="149"/>
  <c r="B11" i="149"/>
  <c r="B12" i="149"/>
  <c r="B13" i="149"/>
  <c r="B14" i="149"/>
  <c r="B15" i="149"/>
  <c r="B16" i="149"/>
  <c r="B17" i="149"/>
  <c r="B4" i="149"/>
  <c r="H15" i="153"/>
  <c r="I37" i="153"/>
  <c r="I38" i="153"/>
  <c r="I39" i="153"/>
  <c r="I40" i="153"/>
  <c r="I41" i="153"/>
  <c r="I42" i="153"/>
  <c r="I43" i="153"/>
  <c r="I44" i="153"/>
  <c r="I45" i="153"/>
  <c r="I46" i="153"/>
  <c r="I47" i="153"/>
  <c r="I48" i="153"/>
  <c r="I49" i="153"/>
  <c r="I50" i="153"/>
  <c r="I51" i="153"/>
  <c r="I52" i="153"/>
  <c r="I53" i="153"/>
  <c r="I54" i="153"/>
  <c r="I55" i="153"/>
  <c r="I56" i="153"/>
  <c r="I57" i="153"/>
  <c r="I58" i="153"/>
  <c r="I59" i="153"/>
  <c r="I60" i="153"/>
  <c r="I61" i="153"/>
  <c r="I62" i="153"/>
  <c r="I63" i="153"/>
  <c r="I64" i="153"/>
  <c r="I65" i="153"/>
  <c r="I66" i="153"/>
  <c r="I67" i="153"/>
  <c r="I68" i="153"/>
  <c r="I69" i="153"/>
  <c r="I70" i="153"/>
  <c r="I71" i="153"/>
  <c r="I72" i="153"/>
  <c r="I73" i="153"/>
  <c r="I74" i="153"/>
  <c r="I75" i="153"/>
  <c r="I76" i="153"/>
  <c r="I77" i="153"/>
  <c r="I78" i="153"/>
  <c r="I79" i="153"/>
  <c r="I80" i="153"/>
  <c r="I81" i="153"/>
  <c r="I82" i="153"/>
  <c r="I83" i="153"/>
  <c r="I84" i="153"/>
  <c r="I85" i="153"/>
  <c r="I86" i="153"/>
  <c r="I87" i="153"/>
  <c r="I88" i="153"/>
  <c r="I89" i="153"/>
  <c r="I90" i="153"/>
  <c r="I91" i="153"/>
  <c r="I92" i="153"/>
  <c r="I93" i="153"/>
  <c r="I94" i="153"/>
  <c r="I95" i="153"/>
  <c r="I96" i="153"/>
  <c r="I97" i="153"/>
  <c r="I98" i="153"/>
  <c r="I99" i="153"/>
  <c r="I100" i="153"/>
  <c r="I101" i="153"/>
  <c r="I102" i="153"/>
  <c r="I103" i="153"/>
  <c r="I104" i="153"/>
  <c r="I105" i="153"/>
  <c r="I106" i="153"/>
  <c r="I107" i="153"/>
  <c r="I108" i="153"/>
  <c r="I109" i="153"/>
  <c r="I110" i="153"/>
  <c r="I111" i="153"/>
  <c r="I112" i="153"/>
  <c r="I113" i="153"/>
  <c r="I114" i="153"/>
  <c r="I115" i="153"/>
  <c r="I116" i="153"/>
  <c r="I117" i="153"/>
  <c r="I118" i="153"/>
  <c r="I33" i="153"/>
  <c r="I34" i="153"/>
  <c r="I35" i="153"/>
  <c r="I36" i="153"/>
  <c r="H118" i="153"/>
  <c r="G118" i="153"/>
  <c r="F118" i="153"/>
  <c r="E118" i="153"/>
  <c r="D118" i="153"/>
  <c r="H117" i="153"/>
  <c r="G117" i="153"/>
  <c r="F117" i="153"/>
  <c r="E117" i="153"/>
  <c r="D117" i="153"/>
  <c r="H116" i="153"/>
  <c r="G116" i="153"/>
  <c r="F116" i="153"/>
  <c r="E116" i="153"/>
  <c r="D116" i="153"/>
  <c r="H115" i="153"/>
  <c r="G115" i="153"/>
  <c r="F115" i="153"/>
  <c r="E115" i="153"/>
  <c r="D115" i="153"/>
  <c r="H114" i="153"/>
  <c r="G114" i="153"/>
  <c r="F114" i="153"/>
  <c r="E114" i="153"/>
  <c r="D114" i="153"/>
  <c r="H113" i="153"/>
  <c r="G113" i="153"/>
  <c r="F113" i="153"/>
  <c r="E113" i="153"/>
  <c r="D113" i="153"/>
  <c r="H112" i="153"/>
  <c r="G112" i="153"/>
  <c r="F112" i="153"/>
  <c r="E112" i="153"/>
  <c r="D112" i="153"/>
  <c r="H111" i="153"/>
  <c r="G111" i="153"/>
  <c r="F111" i="153"/>
  <c r="E111" i="153"/>
  <c r="D111" i="153"/>
  <c r="H110" i="153"/>
  <c r="G110" i="153"/>
  <c r="F110" i="153"/>
  <c r="E110" i="153"/>
  <c r="D110" i="153"/>
  <c r="H109" i="153"/>
  <c r="G109" i="153"/>
  <c r="F109" i="153"/>
  <c r="E109" i="153"/>
  <c r="D109" i="153"/>
  <c r="H108" i="153"/>
  <c r="G108" i="153"/>
  <c r="F108" i="153"/>
  <c r="E108" i="153"/>
  <c r="D108" i="153"/>
  <c r="H107" i="153"/>
  <c r="G107" i="153"/>
  <c r="F107" i="153"/>
  <c r="E107" i="153"/>
  <c r="D107" i="153"/>
  <c r="H106" i="153"/>
  <c r="G106" i="153"/>
  <c r="F106" i="153"/>
  <c r="E106" i="153"/>
  <c r="D106" i="153"/>
  <c r="H105" i="153"/>
  <c r="G105" i="153"/>
  <c r="F105" i="153"/>
  <c r="E105" i="153"/>
  <c r="D105" i="153"/>
  <c r="H104" i="153"/>
  <c r="G104" i="153"/>
  <c r="F104" i="153"/>
  <c r="E104" i="153"/>
  <c r="D104" i="153"/>
  <c r="H103" i="153"/>
  <c r="G103" i="153"/>
  <c r="F103" i="153"/>
  <c r="E103" i="153"/>
  <c r="D103" i="153"/>
  <c r="H102" i="153"/>
  <c r="G102" i="153"/>
  <c r="F102" i="153"/>
  <c r="E102" i="153"/>
  <c r="D102" i="153"/>
  <c r="H101" i="153"/>
  <c r="G101" i="153"/>
  <c r="F101" i="153"/>
  <c r="E101" i="153"/>
  <c r="D101" i="153"/>
  <c r="H100" i="153"/>
  <c r="G100" i="153"/>
  <c r="F100" i="153"/>
  <c r="E100" i="153"/>
  <c r="D100" i="153"/>
  <c r="H99" i="153"/>
  <c r="G99" i="153"/>
  <c r="F99" i="153"/>
  <c r="E99" i="153"/>
  <c r="D99" i="153"/>
  <c r="H98" i="153"/>
  <c r="G98" i="153"/>
  <c r="F98" i="153"/>
  <c r="E98" i="153"/>
  <c r="D98" i="153"/>
  <c r="H97" i="153"/>
  <c r="G97" i="153"/>
  <c r="F97" i="153"/>
  <c r="E97" i="153"/>
  <c r="D97" i="153"/>
  <c r="H96" i="153"/>
  <c r="G96" i="153"/>
  <c r="F96" i="153"/>
  <c r="E96" i="153"/>
  <c r="D96" i="153"/>
  <c r="H95" i="153"/>
  <c r="G95" i="153"/>
  <c r="F95" i="153"/>
  <c r="E95" i="153"/>
  <c r="D95" i="153"/>
  <c r="H94" i="153"/>
  <c r="G94" i="153"/>
  <c r="F94" i="153"/>
  <c r="E94" i="153"/>
  <c r="D94" i="153"/>
  <c r="H93" i="153"/>
  <c r="G93" i="153"/>
  <c r="F93" i="153"/>
  <c r="E93" i="153"/>
  <c r="D93" i="153"/>
  <c r="H92" i="153"/>
  <c r="G92" i="153"/>
  <c r="F92" i="153"/>
  <c r="E92" i="153"/>
  <c r="D92" i="153"/>
  <c r="H91" i="153"/>
  <c r="F91" i="153"/>
  <c r="E91" i="153"/>
  <c r="D91" i="153"/>
  <c r="H90" i="153"/>
  <c r="G90" i="153"/>
  <c r="F90" i="153"/>
  <c r="E90" i="153"/>
  <c r="D90" i="153"/>
  <c r="H89" i="153"/>
  <c r="F89" i="153"/>
  <c r="E89" i="153"/>
  <c r="D89" i="153"/>
  <c r="H88" i="153"/>
  <c r="G88" i="153"/>
  <c r="F88" i="153"/>
  <c r="E88" i="153"/>
  <c r="D88" i="153"/>
  <c r="H87" i="153"/>
  <c r="F87" i="153"/>
  <c r="E87" i="153"/>
  <c r="D87" i="153"/>
  <c r="H86" i="153"/>
  <c r="F86" i="153"/>
  <c r="E86" i="153"/>
  <c r="D86" i="153"/>
  <c r="H85" i="153"/>
  <c r="G85" i="153"/>
  <c r="F85" i="153"/>
  <c r="E85" i="153"/>
  <c r="D85" i="153"/>
  <c r="H84" i="153"/>
  <c r="F84" i="153"/>
  <c r="E84" i="153"/>
  <c r="D84" i="153"/>
  <c r="G83" i="153"/>
  <c r="F83" i="153"/>
  <c r="E83" i="153"/>
  <c r="D83" i="153"/>
  <c r="H82" i="153"/>
  <c r="F82" i="153"/>
  <c r="E82" i="153"/>
  <c r="D82" i="153"/>
  <c r="H81" i="153"/>
  <c r="F81" i="153"/>
  <c r="E81" i="153"/>
  <c r="D81" i="153"/>
  <c r="H80" i="153"/>
  <c r="F80" i="153"/>
  <c r="E80" i="153"/>
  <c r="D80" i="153"/>
  <c r="H79" i="153"/>
  <c r="G79" i="153"/>
  <c r="F79" i="153"/>
  <c r="E79" i="153"/>
  <c r="D79" i="153"/>
  <c r="H78" i="153"/>
  <c r="F78" i="153"/>
  <c r="E78" i="153"/>
  <c r="D78" i="153"/>
  <c r="H77" i="153"/>
  <c r="G77" i="153"/>
  <c r="F77" i="153"/>
  <c r="E77" i="153"/>
  <c r="D77" i="153"/>
  <c r="H76" i="153"/>
  <c r="F76" i="153"/>
  <c r="E76" i="153"/>
  <c r="D76" i="153"/>
  <c r="H75" i="153"/>
  <c r="F75" i="153"/>
  <c r="E75" i="153"/>
  <c r="D75" i="153"/>
  <c r="H74" i="153"/>
  <c r="F74" i="153"/>
  <c r="E74" i="153"/>
  <c r="D74" i="153"/>
  <c r="G73" i="153"/>
  <c r="F73" i="153"/>
  <c r="E73" i="153"/>
  <c r="D73" i="153"/>
  <c r="H72" i="153"/>
  <c r="F72" i="153"/>
  <c r="E72" i="153"/>
  <c r="D72" i="153"/>
  <c r="G71" i="153"/>
  <c r="F71" i="153"/>
  <c r="E71" i="153"/>
  <c r="D71" i="153"/>
  <c r="H70" i="153"/>
  <c r="G70" i="153"/>
  <c r="F70" i="153"/>
  <c r="E70" i="153"/>
  <c r="D70" i="153"/>
  <c r="H69" i="153"/>
  <c r="F69" i="153"/>
  <c r="E69" i="153"/>
  <c r="D69" i="153"/>
  <c r="H68" i="153"/>
  <c r="F68" i="153"/>
  <c r="E68" i="153"/>
  <c r="D68" i="153"/>
  <c r="H67" i="153"/>
  <c r="F67" i="153"/>
  <c r="E67" i="153"/>
  <c r="D67" i="153"/>
  <c r="H66" i="153"/>
  <c r="G66" i="153"/>
  <c r="F66" i="153"/>
  <c r="E66" i="153"/>
  <c r="D66" i="153"/>
  <c r="H65" i="153"/>
  <c r="G65" i="153"/>
  <c r="F65" i="153"/>
  <c r="E65" i="153"/>
  <c r="D65" i="153"/>
  <c r="H64" i="153"/>
  <c r="F64" i="153"/>
  <c r="E64" i="153"/>
  <c r="D64" i="153"/>
  <c r="H63" i="153"/>
  <c r="G63" i="153"/>
  <c r="F63" i="153"/>
  <c r="E63" i="153"/>
  <c r="D63" i="153"/>
  <c r="G62" i="153"/>
  <c r="F62" i="153"/>
  <c r="E62" i="153"/>
  <c r="D62" i="153"/>
  <c r="G61" i="153"/>
  <c r="F61" i="153"/>
  <c r="E61" i="153"/>
  <c r="D61" i="153"/>
  <c r="H60" i="153"/>
  <c r="F60" i="153"/>
  <c r="E60" i="153"/>
  <c r="D60" i="153"/>
  <c r="H59" i="153"/>
  <c r="F59" i="153"/>
  <c r="E59" i="153"/>
  <c r="D59" i="153"/>
  <c r="H58" i="153"/>
  <c r="F58" i="153"/>
  <c r="E58" i="153"/>
  <c r="D58" i="153"/>
  <c r="H57" i="153"/>
  <c r="G57" i="153"/>
  <c r="F57" i="153"/>
  <c r="E57" i="153"/>
  <c r="D57" i="153"/>
  <c r="H56" i="153"/>
  <c r="G56" i="153"/>
  <c r="F56" i="153"/>
  <c r="E56" i="153"/>
  <c r="D56" i="153"/>
  <c r="H55" i="153"/>
  <c r="F55" i="153"/>
  <c r="E55" i="153"/>
  <c r="D55" i="153"/>
  <c r="H54" i="153"/>
  <c r="G54" i="153"/>
  <c r="F54" i="153"/>
  <c r="E54" i="153"/>
  <c r="D54" i="153"/>
  <c r="H53" i="153"/>
  <c r="F53" i="153"/>
  <c r="E53" i="153"/>
  <c r="D53" i="153"/>
  <c r="G52" i="153"/>
  <c r="F52" i="153"/>
  <c r="E52" i="153"/>
  <c r="D52" i="153"/>
  <c r="H51" i="153"/>
  <c r="G51" i="153"/>
  <c r="F51" i="153"/>
  <c r="E51" i="153"/>
  <c r="D51" i="153"/>
  <c r="G50" i="153"/>
  <c r="F50" i="153"/>
  <c r="E50" i="153"/>
  <c r="D50" i="153"/>
  <c r="G49" i="153"/>
  <c r="F49" i="153"/>
  <c r="E49" i="153"/>
  <c r="D49" i="153"/>
  <c r="H48" i="153"/>
  <c r="G48" i="153"/>
  <c r="F48" i="153"/>
  <c r="E48" i="153"/>
  <c r="D48" i="153"/>
  <c r="H47" i="153"/>
  <c r="F47" i="153"/>
  <c r="E47" i="153"/>
  <c r="D47" i="153"/>
  <c r="H46" i="153"/>
  <c r="G46" i="153"/>
  <c r="F46" i="153"/>
  <c r="E46" i="153"/>
  <c r="D46" i="153"/>
  <c r="H45" i="153"/>
  <c r="F45" i="153"/>
  <c r="E45" i="153"/>
  <c r="D45" i="153"/>
  <c r="H44" i="153"/>
  <c r="G44" i="153"/>
  <c r="F44" i="153"/>
  <c r="E44" i="153"/>
  <c r="D44" i="153"/>
  <c r="H43" i="153"/>
  <c r="G43" i="153"/>
  <c r="F43" i="153"/>
  <c r="E43" i="153"/>
  <c r="D43" i="153"/>
  <c r="H42" i="153"/>
  <c r="G42" i="153"/>
  <c r="F42" i="153"/>
  <c r="E42" i="153"/>
  <c r="D42" i="153"/>
  <c r="G41" i="153"/>
  <c r="F41" i="153"/>
  <c r="E41" i="153"/>
  <c r="D41" i="153"/>
  <c r="H40" i="153"/>
  <c r="F40" i="153"/>
  <c r="E40" i="153"/>
  <c r="D40" i="153"/>
  <c r="H39" i="153"/>
  <c r="F39" i="153"/>
  <c r="E39" i="153"/>
  <c r="D39" i="153"/>
  <c r="G37" i="153"/>
  <c r="F37" i="153"/>
  <c r="E37" i="153"/>
  <c r="D37" i="153"/>
  <c r="H36" i="153"/>
  <c r="F36" i="153"/>
  <c r="E36" i="153"/>
  <c r="D36" i="153"/>
  <c r="H35" i="153"/>
  <c r="G35" i="153"/>
  <c r="F35" i="153"/>
  <c r="E35" i="153"/>
  <c r="D35" i="153"/>
  <c r="H34" i="153"/>
  <c r="F34" i="153"/>
  <c r="E34" i="153"/>
  <c r="D34" i="153"/>
  <c r="A5" i="149"/>
  <c r="A6" i="149"/>
  <c r="A7" i="149"/>
  <c r="A8" i="149"/>
  <c r="A9" i="149"/>
  <c r="A10" i="149"/>
  <c r="A11" i="149"/>
  <c r="E15" i="153"/>
  <c r="A12" i="149"/>
  <c r="A13" i="149"/>
  <c r="A14" i="149"/>
  <c r="A15" i="149"/>
  <c r="A16" i="149"/>
  <c r="A17" i="149"/>
  <c r="A18" i="149"/>
  <c r="A19" i="149"/>
  <c r="A20" i="149"/>
  <c r="A21" i="149"/>
  <c r="A22" i="149"/>
  <c r="A23" i="149"/>
  <c r="A24" i="149"/>
  <c r="A25" i="149"/>
  <c r="A26" i="149"/>
  <c r="A27" i="149"/>
  <c r="A28" i="149"/>
  <c r="A29" i="149"/>
  <c r="A30" i="149"/>
  <c r="A31" i="149"/>
  <c r="A32" i="149"/>
  <c r="A33" i="149" s="1"/>
  <c r="A34" i="149" s="1"/>
  <c r="A35" i="149" s="1"/>
  <c r="A36" i="149" s="1"/>
  <c r="A37" i="149" s="1"/>
  <c r="A38" i="149" s="1"/>
  <c r="A6" i="150"/>
  <c r="A7" i="150"/>
  <c r="A8" i="150"/>
  <c r="A9" i="150"/>
  <c r="A10" i="150"/>
  <c r="A11" i="150"/>
  <c r="H14" i="153"/>
  <c r="A12" i="150"/>
  <c r="A13" i="150"/>
  <c r="H16" i="153"/>
  <c r="A14" i="150"/>
  <c r="A15" i="150"/>
  <c r="A16" i="150"/>
  <c r="A17" i="150"/>
  <c r="A18" i="150"/>
  <c r="A19" i="150"/>
  <c r="A20" i="150"/>
  <c r="A21" i="150"/>
  <c r="A22" i="150"/>
  <c r="A23" i="150"/>
  <c r="H26" i="153"/>
  <c r="A24" i="150"/>
  <c r="A25" i="150"/>
  <c r="H28" i="153"/>
  <c r="A26" i="150"/>
  <c r="A27" i="150"/>
  <c r="A28" i="150"/>
  <c r="A29" i="150"/>
  <c r="H32" i="153"/>
  <c r="A30" i="150"/>
  <c r="A31" i="150"/>
  <c r="A32" i="150"/>
  <c r="A33" i="150"/>
  <c r="A34" i="150" s="1"/>
  <c r="A35" i="150" s="1"/>
  <c r="A36" i="150" s="1"/>
  <c r="A37" i="150" s="1"/>
  <c r="A38" i="150" s="1"/>
  <c r="A39" i="150" s="1"/>
  <c r="A40" i="150" s="1"/>
  <c r="A41" i="150" s="1"/>
  <c r="A42" i="150" s="1"/>
  <c r="A43" i="150" s="1"/>
  <c r="A44" i="150" s="1"/>
  <c r="A45" i="150" s="1"/>
  <c r="A46" i="150" s="1"/>
  <c r="A47" i="150" s="1"/>
  <c r="A48" i="150" s="1"/>
  <c r="A49" i="150" s="1"/>
  <c r="A50" i="150" s="1"/>
  <c r="A51" i="150" s="1"/>
  <c r="A52" i="150" s="1"/>
  <c r="A53" i="150" s="1"/>
  <c r="A54" i="150" s="1"/>
  <c r="A55" i="150" s="1"/>
  <c r="A56" i="150" s="1"/>
  <c r="A57" i="150" s="1"/>
  <c r="A58" i="150" s="1"/>
  <c r="A59" i="150" s="1"/>
  <c r="A60" i="150" s="1"/>
  <c r="A61" i="150" s="1"/>
  <c r="A62" i="150" s="1"/>
  <c r="A63" i="150" s="1"/>
  <c r="A64" i="150" s="1"/>
  <c r="A65" i="150" s="1"/>
  <c r="A66" i="150" s="1"/>
  <c r="A67" i="150" s="1"/>
  <c r="A68" i="150" s="1"/>
  <c r="A69" i="150" s="1"/>
  <c r="A70" i="150" s="1"/>
  <c r="A71" i="150" s="1"/>
  <c r="A72" i="150" s="1"/>
  <c r="A73" i="150" s="1"/>
  <c r="A74" i="150" s="1"/>
  <c r="A75" i="150" s="1"/>
  <c r="A76" i="150" s="1"/>
  <c r="A77" i="150" s="1"/>
  <c r="A78" i="150" s="1"/>
  <c r="A79" i="150" s="1"/>
  <c r="A80" i="150" s="1"/>
  <c r="A81" i="150" s="1"/>
  <c r="A82" i="150" s="1"/>
  <c r="A83" i="150" s="1"/>
  <c r="A84" i="150" s="1"/>
  <c r="A85" i="150" s="1"/>
  <c r="A86" i="150" s="1"/>
  <c r="A87" i="150" s="1"/>
  <c r="A88" i="150" s="1"/>
  <c r="A89" i="150" s="1"/>
  <c r="A90" i="150" s="1"/>
  <c r="A91" i="150" s="1"/>
  <c r="A92" i="150" s="1"/>
  <c r="A93" i="150" s="1"/>
  <c r="A94" i="150" s="1"/>
  <c r="A95" i="150" s="1"/>
  <c r="A96" i="150" s="1"/>
  <c r="A97" i="150" s="1"/>
  <c r="A98" i="150" s="1"/>
  <c r="A99" i="150" s="1"/>
  <c r="A100" i="150" s="1"/>
  <c r="A101" i="150" s="1"/>
  <c r="A102" i="150" s="1"/>
  <c r="A103" i="150" s="1"/>
  <c r="A104" i="150" s="1"/>
  <c r="A105" i="150" s="1"/>
  <c r="A106" i="150" s="1"/>
  <c r="A107" i="150" s="1"/>
  <c r="A108" i="150" s="1"/>
  <c r="A109" i="150" s="1"/>
  <c r="A110" i="150" s="1"/>
  <c r="A111" i="150" s="1"/>
  <c r="A112" i="150" s="1"/>
  <c r="A113" i="150" s="1"/>
  <c r="G36" i="153"/>
  <c r="G39" i="153"/>
  <c r="G40" i="153"/>
  <c r="G47" i="153"/>
  <c r="H50" i="153"/>
  <c r="H52" i="153"/>
  <c r="G58" i="153"/>
  <c r="G60" i="153"/>
  <c r="H62" i="153"/>
  <c r="G69" i="153"/>
  <c r="G74" i="153"/>
  <c r="G80" i="153"/>
  <c r="G84" i="153"/>
  <c r="G87" i="153"/>
  <c r="G91" i="153"/>
  <c r="C12" i="151"/>
  <c r="B14" i="151"/>
  <c r="B15" i="151" s="1"/>
  <c r="B16" i="151" s="1"/>
  <c r="B17" i="151" s="1"/>
  <c r="B18" i="151" s="1"/>
  <c r="B19" i="151" s="1"/>
  <c r="B20" i="151" s="1"/>
  <c r="B21" i="151" s="1"/>
  <c r="B22" i="151" s="1"/>
  <c r="B23" i="151" s="1"/>
  <c r="B24" i="151" s="1"/>
  <c r="B25" i="151" s="1"/>
  <c r="B26" i="151" s="1"/>
  <c r="B27" i="151" s="1"/>
  <c r="B28" i="151" s="1"/>
  <c r="B29" i="151" s="1"/>
  <c r="B30" i="151" s="1"/>
  <c r="B31" i="151" s="1"/>
  <c r="B32" i="151" s="1"/>
  <c r="B33" i="151" s="1"/>
  <c r="B34" i="151" s="1"/>
  <c r="B35" i="151" s="1"/>
  <c r="B36" i="151" s="1"/>
  <c r="B37" i="151" s="1"/>
  <c r="B38" i="151" s="1"/>
  <c r="B39" i="151" s="1"/>
  <c r="B40" i="151" s="1"/>
  <c r="B41" i="151" s="1"/>
  <c r="B42" i="151" s="1"/>
  <c r="B43" i="151" s="1"/>
  <c r="B44" i="151" s="1"/>
  <c r="B45" i="151" s="1"/>
  <c r="B46" i="151" s="1"/>
  <c r="B47" i="151" s="1"/>
  <c r="A13" i="152"/>
  <c r="A14" i="152"/>
  <c r="A15" i="152"/>
  <c r="A16" i="152"/>
  <c r="A17" i="152"/>
  <c r="A18" i="152"/>
  <c r="A19" i="152"/>
  <c r="A20" i="152"/>
  <c r="A21" i="152"/>
  <c r="A22" i="152"/>
  <c r="A23" i="152"/>
  <c r="A24" i="152"/>
  <c r="A25" i="152"/>
  <c r="A26" i="152"/>
  <c r="A27" i="152"/>
  <c r="A28" i="152"/>
  <c r="A29" i="152"/>
  <c r="A30" i="152"/>
  <c r="A31" i="152"/>
  <c r="A32" i="152"/>
  <c r="A33" i="152"/>
  <c r="A34" i="152"/>
  <c r="A35" i="152"/>
  <c r="A36" i="152"/>
  <c r="A37" i="152"/>
  <c r="A38" i="152"/>
  <c r="A39" i="152"/>
  <c r="A40" i="152"/>
  <c r="A41" i="152"/>
  <c r="A42" i="152"/>
  <c r="A43" i="152"/>
  <c r="A44" i="152"/>
  <c r="A45" i="152"/>
  <c r="A46" i="152"/>
  <c r="D8" i="153"/>
  <c r="F8" i="153"/>
  <c r="G8" i="153"/>
  <c r="H8" i="153"/>
  <c r="I8" i="153"/>
  <c r="J8" i="153"/>
  <c r="K8" i="153"/>
  <c r="D9" i="153"/>
  <c r="E9" i="153"/>
  <c r="G9" i="153"/>
  <c r="I9" i="153"/>
  <c r="J9" i="153"/>
  <c r="K9" i="153"/>
  <c r="D10" i="153"/>
  <c r="E10" i="153"/>
  <c r="G10" i="153"/>
  <c r="H10" i="153"/>
  <c r="I10" i="153"/>
  <c r="J10" i="153"/>
  <c r="K10" i="153"/>
  <c r="D11" i="153"/>
  <c r="E11" i="153"/>
  <c r="F11" i="153"/>
  <c r="G11" i="153"/>
  <c r="H11" i="153"/>
  <c r="I11" i="153"/>
  <c r="J11" i="153"/>
  <c r="K11" i="153"/>
  <c r="D12" i="153"/>
  <c r="F12" i="153"/>
  <c r="H12" i="153"/>
  <c r="I12" i="153"/>
  <c r="J12" i="153"/>
  <c r="K12" i="153"/>
  <c r="D13" i="153"/>
  <c r="F13" i="153"/>
  <c r="G13" i="153"/>
  <c r="H13" i="153"/>
  <c r="I13" i="153"/>
  <c r="J13" i="153"/>
  <c r="D14" i="153"/>
  <c r="E14" i="153"/>
  <c r="G14" i="153"/>
  <c r="I14" i="153"/>
  <c r="J14" i="153"/>
  <c r="K14" i="153"/>
  <c r="D15" i="153"/>
  <c r="F15" i="153"/>
  <c r="I15" i="153"/>
  <c r="J15" i="153"/>
  <c r="D16" i="153"/>
  <c r="E16" i="153"/>
  <c r="F16" i="153"/>
  <c r="G16" i="153"/>
  <c r="I16" i="153"/>
  <c r="J16" i="153"/>
  <c r="K16" i="153"/>
  <c r="D17" i="153"/>
  <c r="E17" i="153"/>
  <c r="G17" i="153"/>
  <c r="H17" i="153"/>
  <c r="I17" i="153"/>
  <c r="J17" i="153"/>
  <c r="K17" i="153"/>
  <c r="D18" i="153"/>
  <c r="E18" i="153"/>
  <c r="F18" i="153"/>
  <c r="G18" i="153"/>
  <c r="H18" i="153"/>
  <c r="I18" i="153"/>
  <c r="J18" i="153"/>
  <c r="K18" i="153"/>
  <c r="D19" i="153"/>
  <c r="E19" i="153"/>
  <c r="F19" i="153"/>
  <c r="G19" i="153"/>
  <c r="H19" i="153"/>
  <c r="I19" i="153"/>
  <c r="J19" i="153"/>
  <c r="K19" i="153"/>
  <c r="D20" i="153"/>
  <c r="F20" i="153"/>
  <c r="H20" i="153"/>
  <c r="I20" i="153"/>
  <c r="J20" i="153"/>
  <c r="K20" i="153"/>
  <c r="D21" i="153"/>
  <c r="E21" i="153"/>
  <c r="G21" i="153"/>
  <c r="H21" i="153"/>
  <c r="I21" i="153"/>
  <c r="J21" i="153"/>
  <c r="D22" i="153"/>
  <c r="E22" i="153"/>
  <c r="G22" i="153"/>
  <c r="H22" i="153"/>
  <c r="I22" i="153"/>
  <c r="J22" i="153"/>
  <c r="K22" i="153"/>
  <c r="D23" i="153"/>
  <c r="E23" i="153"/>
  <c r="F23" i="153"/>
  <c r="G23" i="153"/>
  <c r="H23" i="153"/>
  <c r="I23" i="153"/>
  <c r="J23" i="153"/>
  <c r="K23" i="153"/>
  <c r="D24" i="153"/>
  <c r="E24" i="153"/>
  <c r="F24" i="153"/>
  <c r="H24" i="153"/>
  <c r="I24" i="153"/>
  <c r="J24" i="153"/>
  <c r="K24" i="153"/>
  <c r="D25" i="153"/>
  <c r="E25" i="153"/>
  <c r="F25" i="153"/>
  <c r="G25" i="153"/>
  <c r="I25" i="153"/>
  <c r="J25" i="153"/>
  <c r="K25" i="153"/>
  <c r="D26" i="153"/>
  <c r="E26" i="153"/>
  <c r="F26" i="153"/>
  <c r="G26" i="153"/>
  <c r="I26" i="153"/>
  <c r="J26" i="153"/>
  <c r="K26" i="153"/>
  <c r="D27" i="153"/>
  <c r="E27" i="153"/>
  <c r="F27" i="153"/>
  <c r="H27" i="153"/>
  <c r="I27" i="153"/>
  <c r="J27" i="153"/>
  <c r="K27" i="153"/>
  <c r="D28" i="153"/>
  <c r="E28" i="153"/>
  <c r="F28" i="153"/>
  <c r="G28" i="153"/>
  <c r="I28" i="153"/>
  <c r="J28" i="153"/>
  <c r="K28" i="153"/>
  <c r="D29" i="153"/>
  <c r="E29" i="153"/>
  <c r="F29" i="153"/>
  <c r="G29" i="153"/>
  <c r="H29" i="153"/>
  <c r="I29" i="153"/>
  <c r="J29" i="153"/>
  <c r="K29" i="153"/>
  <c r="D30" i="153"/>
  <c r="E30" i="153"/>
  <c r="F30" i="153"/>
  <c r="G30" i="153"/>
  <c r="H30" i="153"/>
  <c r="I30" i="153"/>
  <c r="J30" i="153"/>
  <c r="K30" i="153"/>
  <c r="D31" i="153"/>
  <c r="E31" i="153"/>
  <c r="F31" i="153"/>
  <c r="G31" i="153"/>
  <c r="H31" i="153"/>
  <c r="I31" i="153"/>
  <c r="J31" i="153"/>
  <c r="K31" i="153"/>
  <c r="D32" i="153"/>
  <c r="E32" i="153"/>
  <c r="F32" i="153"/>
  <c r="G32" i="153"/>
  <c r="I32" i="153"/>
  <c r="J32" i="153"/>
  <c r="K32" i="153"/>
  <c r="D33" i="153"/>
  <c r="E33" i="153"/>
  <c r="F33" i="153"/>
  <c r="G33" i="153"/>
  <c r="H33" i="1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</author>
  </authors>
  <commentList>
    <comment ref="C3" authorId="0" shapeId="0" xr:uid="{00000000-0006-0000-0200-000001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</author>
    <author>ARI</author>
  </authors>
  <commentList>
    <comment ref="C4" authorId="0" shapeId="0" xr:uid="{00000000-0006-0000-0300-000001000000}">
      <text/>
    </comment>
    <comment ref="F4" authorId="1" shapeId="0" xr:uid="{00000000-0006-0000-0300-00000200000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</author>
  </authors>
  <commentList>
    <comment ref="D11" authorId="0" shapeId="0" xr:uid="{00000000-0006-0000-0400-000001000000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</author>
  </authors>
  <commentList>
    <comment ref="C11" authorId="0" shapeId="0" xr:uid="{00000000-0006-0000-0500-000001000000}">
      <text>
        <r>
          <rPr>
            <b/>
            <sz val="14"/>
            <color indexed="81"/>
            <rFont val="Tahoma"/>
            <family val="2"/>
          </rPr>
          <t>SE O ITEM É IMPORTANTE E VAMOS LEVAR PARA O MAPA ESTRATÉGICO PARA TRATARMOS COMO OBJETIVO ESTRATÉGICO, MARCAR COM X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10" authorId="0" shapeId="0" xr:uid="{00000000-0006-0000-0600-000001000000}">
      <text>
        <r>
          <rPr>
            <b/>
            <sz val="24"/>
            <color rgb="FF000000"/>
            <rFont val="Tahoma"/>
            <family val="2"/>
          </rPr>
          <t>1</t>
        </r>
      </text>
    </comment>
    <comment ref="H11" authorId="0" shapeId="0" xr:uid="{00000000-0006-0000-0600-000002000000}">
      <text>
        <r>
          <rPr>
            <b/>
            <sz val="24"/>
            <color indexed="81"/>
            <rFont val="Tahoma"/>
            <family val="2"/>
          </rPr>
          <t>ligao ao 2</t>
        </r>
      </text>
    </comment>
    <comment ref="H12" authorId="0" shapeId="0" xr:uid="{00000000-0006-0000-0600-000003000000}">
      <text>
        <r>
          <rPr>
            <b/>
            <sz val="20"/>
            <color rgb="FF000000"/>
            <rFont val="Tahoma"/>
            <family val="2"/>
          </rPr>
          <t xml:space="preserve">ligado ao 1. ligado ao 2
</t>
        </r>
        <r>
          <rPr>
            <b/>
            <sz val="20"/>
            <color rgb="FF000000"/>
            <rFont val="Tahoma"/>
            <family val="2"/>
          </rPr>
          <t xml:space="preserve">ligado ao 4
</t>
        </r>
        <r>
          <rPr>
            <b/>
            <sz val="20"/>
            <color rgb="FF000000"/>
            <rFont val="Tahoma"/>
            <family val="2"/>
          </rPr>
          <t xml:space="preserve">
</t>
        </r>
        <r>
          <rPr>
            <b/>
            <sz val="20"/>
            <color rgb="FF000000"/>
            <rFont val="Tahoma"/>
            <family val="2"/>
          </rPr>
          <t xml:space="preserve">
</t>
        </r>
      </text>
    </comment>
    <comment ref="G15" authorId="0" shapeId="0" xr:uid="{00000000-0006-0000-0600-000004000000}">
      <text>
        <r>
          <rPr>
            <b/>
            <sz val="22"/>
            <color rgb="FF000000"/>
            <rFont val="Tahoma"/>
            <family val="2"/>
          </rPr>
          <t>ligado ao 1</t>
        </r>
      </text>
    </comment>
    <comment ref="H22" authorId="0" shapeId="0" xr:uid="{00000000-0006-0000-0600-000005000000}">
      <text>
        <r>
          <rPr>
            <b/>
            <sz val="28"/>
            <color indexed="81"/>
            <rFont val="Tahoma"/>
            <family val="2"/>
          </rPr>
          <t>ligado ao 1</t>
        </r>
      </text>
    </comment>
    <comment ref="G23" authorId="0" shapeId="0" xr:uid="{00000000-0006-0000-0600-000006000000}">
      <text>
        <r>
          <rPr>
            <b/>
            <sz val="28"/>
            <color indexed="81"/>
            <rFont val="Tahoma"/>
            <family val="2"/>
          </rPr>
          <t>3</t>
        </r>
      </text>
    </comment>
    <comment ref="H24" authorId="0" shapeId="0" xr:uid="{00000000-0006-0000-0600-000007000000}">
      <text>
        <r>
          <rPr>
            <b/>
            <sz val="22"/>
            <color indexed="81"/>
            <rFont val="Tahoma"/>
            <family val="2"/>
          </rPr>
          <t xml:space="preserve">ligado ao 2 ligado ao 3
</t>
        </r>
      </text>
    </comment>
    <comment ref="G25" authorId="0" shapeId="0" xr:uid="{00000000-0006-0000-0600-000008000000}">
      <text>
        <r>
          <rPr>
            <b/>
            <sz val="26"/>
            <color indexed="81"/>
            <rFont val="Tahoma"/>
            <family val="2"/>
          </rPr>
          <t>ligado ao 2</t>
        </r>
      </text>
    </comment>
  </commentList>
</comments>
</file>

<file path=xl/sharedStrings.xml><?xml version="1.0" encoding="utf-8"?>
<sst xmlns="http://schemas.openxmlformats.org/spreadsheetml/2006/main" count="330" uniqueCount="84">
  <si>
    <t xml:space="preserve"> </t>
  </si>
  <si>
    <t>A</t>
  </si>
  <si>
    <t>B</t>
  </si>
  <si>
    <t>Alta</t>
  </si>
  <si>
    <t>Média</t>
  </si>
  <si>
    <t>Excelência</t>
  </si>
  <si>
    <t>RELEVÂNCIA</t>
  </si>
  <si>
    <t>PERFORMANCE</t>
  </si>
  <si>
    <t>POT/ IMPACTO</t>
  </si>
  <si>
    <t>SIT. NA EMPRESA</t>
  </si>
  <si>
    <t>Frágil</t>
  </si>
  <si>
    <t>Razoável</t>
  </si>
  <si>
    <t>Excelente</t>
  </si>
  <si>
    <t>D</t>
  </si>
  <si>
    <t>Pequena</t>
  </si>
  <si>
    <t>C</t>
  </si>
  <si>
    <t>Muito Alta</t>
  </si>
  <si>
    <t>FRAQUEZAS</t>
  </si>
  <si>
    <t xml:space="preserve">POT/ IMPACTO </t>
  </si>
  <si>
    <t>Um Pouco Ruim</t>
  </si>
  <si>
    <t>Ruim</t>
  </si>
  <si>
    <t>Muito Ruim</t>
  </si>
  <si>
    <t>Péssima</t>
  </si>
  <si>
    <t/>
  </si>
  <si>
    <t>AMEAÇAS</t>
  </si>
  <si>
    <t>OCORRÊNCIA</t>
  </si>
  <si>
    <t>CONSEQUÊNCIA</t>
  </si>
  <si>
    <t>PROBABILIDADES</t>
  </si>
  <si>
    <t>Traria pequenos problermas</t>
  </si>
  <si>
    <t>Problemas</t>
  </si>
  <si>
    <t>Muitos problemas</t>
  </si>
  <si>
    <t>Desastrosa</t>
  </si>
  <si>
    <t>Grande</t>
  </si>
  <si>
    <t>Quase 100 %</t>
  </si>
  <si>
    <t>OPORTUNIDADES</t>
  </si>
  <si>
    <t>Poucas vantagens</t>
  </si>
  <si>
    <t>Vantagens medianas</t>
  </si>
  <si>
    <t>Grandes vantagens</t>
  </si>
  <si>
    <t>Enormes vantagens</t>
  </si>
  <si>
    <t>Quase 100%</t>
  </si>
  <si>
    <t>FORÇAS</t>
  </si>
  <si>
    <t>EXCELÊNCIA</t>
  </si>
  <si>
    <t>Q</t>
  </si>
  <si>
    <t>GRÁFICO SWOT</t>
  </si>
  <si>
    <t>PLANILHA SWOT</t>
  </si>
  <si>
    <t>LINHA DE VISÃO</t>
  </si>
  <si>
    <t>OBJETIVOS E METAS</t>
  </si>
  <si>
    <t>ITEM</t>
  </si>
  <si>
    <t>OE</t>
  </si>
  <si>
    <t>ALTA COMPETÊNCIA</t>
  </si>
  <si>
    <t>ITENS</t>
  </si>
  <si>
    <t>PERDAS ENORMES</t>
  </si>
  <si>
    <t>PERDAS</t>
  </si>
  <si>
    <t>ALERTA</t>
  </si>
  <si>
    <t>PERIGO ELEVADO</t>
  </si>
  <si>
    <t>PERIGO</t>
  </si>
  <si>
    <t>Alta Competência</t>
  </si>
  <si>
    <t>Necessidade de Melhoria</t>
  </si>
  <si>
    <t>Perdas Enormes</t>
  </si>
  <si>
    <t>Perdas</t>
  </si>
  <si>
    <t>Perigo Elevado</t>
  </si>
  <si>
    <t>Perigo</t>
  </si>
  <si>
    <t>NECESSIDADE DE MELHORIA</t>
  </si>
  <si>
    <t>CENÁRIO</t>
  </si>
  <si>
    <t>FORÇAS (AMBIENTE INTERNO)</t>
  </si>
  <si>
    <t>FRAQUEZAS (AMBIENTE INTERNO)</t>
  </si>
  <si>
    <t>AMEAÇAS (AMBIENTE EXTERNO)</t>
  </si>
  <si>
    <t>OPORTUNIDADES (AMBIENTE EXTERNO)</t>
  </si>
  <si>
    <t>RELEVÂNCIA NO NEGÓCIO</t>
  </si>
  <si>
    <t>AGENDA ESTRATÉGICA</t>
  </si>
  <si>
    <t>POTENCIAL DE IMPACTO</t>
  </si>
  <si>
    <t>COMO VOCÊ PERFORMA?</t>
  </si>
  <si>
    <t>COMO É A SUA PERFORMANCE?</t>
  </si>
  <si>
    <t>PROPABILIDADE DE OCORRÊNCIA</t>
  </si>
  <si>
    <t>AS CONSEQUÊNCIAS SERIAM...</t>
  </si>
  <si>
    <t xml:space="preserve"> AS CONSEQUENCIAS 
PRA VOCÊ SERIAM...</t>
  </si>
  <si>
    <t>PROBABILIDADE DE OCORRER</t>
  </si>
  <si>
    <t>Preencha os campos abaixo, ponderando cada item da sua análise. 
Fique atento para o cabeçalho da Swot:
FORÇA - Liste as suas fortalezas, suas habilidades e competências
FRAQUEZAS - Liste as suas fraquezas, características que comprometem o seu desempenho profissional.
AMEAÇAS - Ameaças do mercado imobiliário
OPORTUNIDADES - As oportunidades do mercado imobiliário</t>
  </si>
  <si>
    <t>OBJETIVO ESTRATÉGICO</t>
  </si>
  <si>
    <t>INICIATIVA</t>
  </si>
  <si>
    <t>RESPONSÁVEL</t>
  </si>
  <si>
    <t>STATUS</t>
  </si>
  <si>
    <t>OBSERVAÇÃO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</si>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</sst>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4"/>
      <color indexed="81"/>
      <name val="Tahoma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22"/>
      <color indexed="81"/>
      <name val="Tahoma"/>
      <family val="2"/>
    </font>
    <font>
      <b/>
      <sz val="24"/>
      <color indexed="81"/>
      <name val="Tahoma"/>
      <family val="2"/>
    </font>
    <font>
      <b/>
      <sz val="28"/>
      <color indexed="81"/>
      <name val="Tahoma"/>
      <family val="2"/>
    </font>
    <font>
      <b/>
      <sz val="26"/>
      <color indexed="81"/>
      <name val="Tahoma"/>
      <family val="2"/>
    </font>
    <font>
      <sz val="12"/>
      <color indexed="16"/>
      <name val="Avenir Book"/>
      <family val="2"/>
    </font>
    <font>
      <sz val="10"/>
      <name val="Avenir Book"/>
      <family val="2"/>
    </font>
    <font>
      <b/>
      <u/>
      <sz val="24"/>
      <color indexed="56"/>
      <name val="Avenir Book"/>
      <family val="2"/>
    </font>
    <font>
      <b/>
      <sz val="14"/>
      <color indexed="9"/>
      <name val="Avenir Book"/>
      <family val="2"/>
    </font>
    <font>
      <b/>
      <sz val="36"/>
      <color indexed="18"/>
      <name val="Avenir Book"/>
      <family val="2"/>
    </font>
    <font>
      <b/>
      <sz val="22"/>
      <name val="Avenir Book"/>
      <family val="2"/>
    </font>
    <font>
      <b/>
      <sz val="16"/>
      <name val="Avenir Book"/>
      <family val="2"/>
    </font>
    <font>
      <b/>
      <sz val="18"/>
      <name val="Avenir Book"/>
      <family val="2"/>
    </font>
    <font>
      <b/>
      <sz val="14"/>
      <name val="Avenir Book"/>
      <family val="2"/>
    </font>
    <font>
      <sz val="18"/>
      <name val="Avenir Book"/>
      <family val="2"/>
    </font>
    <font>
      <b/>
      <sz val="36"/>
      <name val="Avenir Book"/>
      <family val="2"/>
    </font>
    <font>
      <b/>
      <sz val="28"/>
      <name val="Avenir Book"/>
      <family val="2"/>
    </font>
    <font>
      <sz val="16"/>
      <name val="Avenir Book"/>
      <family val="2"/>
    </font>
    <font>
      <sz val="36"/>
      <name val="Avenir Book"/>
      <family val="2"/>
    </font>
    <font>
      <sz val="16"/>
      <color indexed="16"/>
      <name val="Avenir Book"/>
      <family val="2"/>
    </font>
    <font>
      <sz val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2"/>
      <color theme="1"/>
      <name val="Arial"/>
      <family val="2"/>
    </font>
    <font>
      <sz val="36"/>
      <color theme="0"/>
      <name val="Avenir Book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i/>
      <sz val="12"/>
      <color rgb="FF7F7F7F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b/>
      <sz val="20"/>
      <name val="Calibri"/>
      <family val="2"/>
    </font>
    <font>
      <sz val="14"/>
      <color indexed="8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4"/>
      <name val="Calibri"/>
      <family val="2"/>
    </font>
    <font>
      <sz val="14"/>
      <color indexed="10"/>
      <name val="Calibri"/>
      <family val="2"/>
    </font>
    <font>
      <b/>
      <sz val="14"/>
      <color indexed="9"/>
      <name val="Calibri"/>
      <family val="2"/>
    </font>
    <font>
      <b/>
      <i/>
      <sz val="14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00000A"/>
      <name val="Arial"/>
      <family val="2"/>
    </font>
    <font>
      <sz val="12"/>
      <name val="Arial"/>
      <family val="2"/>
    </font>
    <font>
      <b/>
      <sz val="14"/>
      <color rgb="FFFF0000"/>
      <name val="Calibri"/>
      <family val="2"/>
    </font>
    <font>
      <b/>
      <sz val="24"/>
      <color rgb="FF000000"/>
      <name val="Tahoma"/>
      <family val="2"/>
    </font>
    <font>
      <b/>
      <sz val="22"/>
      <color rgb="FF000000"/>
      <name val="Tahoma"/>
      <family val="2"/>
    </font>
    <font>
      <b/>
      <sz val="20"/>
      <color rgb="FF000000"/>
      <name val="Tahoma"/>
      <family val="2"/>
    </font>
    <font>
      <sz val="11"/>
      <color theme="1"/>
      <name val="Calibri"/>
      <family val="2"/>
    </font>
    <font>
      <b/>
      <sz val="16"/>
      <color indexed="56"/>
      <name val="Calibri"/>
      <family val="2"/>
    </font>
    <font>
      <sz val="11"/>
      <color theme="0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9"/>
      </right>
      <top style="medium">
        <color indexed="64"/>
      </top>
      <bottom style="medium">
        <color indexed="64"/>
      </bottom>
      <diagonal/>
    </border>
    <border>
      <left style="thick">
        <color indexed="9"/>
      </left>
      <right/>
      <top style="medium">
        <color indexed="64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medium">
        <color indexed="64"/>
      </top>
      <bottom style="medium">
        <color indexed="64"/>
      </bottom>
      <diagonal/>
    </border>
    <border>
      <left style="thick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2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48" fillId="0" borderId="0"/>
    <xf numFmtId="0" fontId="7" fillId="0" borderId="0"/>
    <xf numFmtId="0" fontId="2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26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49" fillId="0" borderId="0"/>
    <xf numFmtId="0" fontId="3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50" fillId="0" borderId="0"/>
    <xf numFmtId="0" fontId="23" fillId="23" borderId="7" applyNumberFormat="0" applyFont="0" applyAlignment="0" applyProtection="0"/>
    <xf numFmtId="0" fontId="16" fillId="20" borderId="8" applyNumberFormat="0" applyAlignment="0" applyProtection="0"/>
    <xf numFmtId="9" fontId="23" fillId="0" borderId="0" applyFont="0" applyFill="0" applyBorder="0" applyAlignment="0" applyProtection="0"/>
    <xf numFmtId="49" fontId="6" fillId="24" borderId="9" applyFill="0" applyBorder="0" applyProtection="0">
      <alignment horizontal="center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71" applyNumberFormat="0" applyFill="0" applyAlignment="0" applyProtection="0"/>
    <xf numFmtId="0" fontId="54" fillId="0" borderId="72" applyNumberFormat="0" applyFill="0" applyAlignment="0" applyProtection="0"/>
    <xf numFmtId="0" fontId="55" fillId="0" borderId="73" applyNumberFormat="0" applyFill="0" applyAlignment="0" applyProtection="0"/>
    <xf numFmtId="0" fontId="55" fillId="0" borderId="0" applyNumberFormat="0" applyFill="0" applyBorder="0" applyAlignment="0" applyProtection="0"/>
    <xf numFmtId="0" fontId="56" fillId="40" borderId="0" applyNumberFormat="0" applyBorder="0" applyAlignment="0" applyProtection="0"/>
    <xf numFmtId="0" fontId="57" fillId="41" borderId="0" applyNumberFormat="0" applyBorder="0" applyAlignment="0" applyProtection="0"/>
    <xf numFmtId="0" fontId="58" fillId="42" borderId="0" applyNumberFormat="0" applyBorder="0" applyAlignment="0" applyProtection="0"/>
    <xf numFmtId="0" fontId="59" fillId="43" borderId="74" applyNumberFormat="0" applyAlignment="0" applyProtection="0"/>
    <xf numFmtId="0" fontId="60" fillId="44" borderId="75" applyNumberFormat="0" applyAlignment="0" applyProtection="0"/>
    <xf numFmtId="0" fontId="61" fillId="44" borderId="74" applyNumberFormat="0" applyAlignment="0" applyProtection="0"/>
    <xf numFmtId="0" fontId="62" fillId="0" borderId="76" applyNumberFormat="0" applyFill="0" applyAlignment="0" applyProtection="0"/>
    <xf numFmtId="0" fontId="63" fillId="45" borderId="77" applyNumberFormat="0" applyAlignment="0" applyProtection="0"/>
    <xf numFmtId="0" fontId="64" fillId="0" borderId="0" applyNumberFormat="0" applyFill="0" applyBorder="0" applyAlignment="0" applyProtection="0"/>
    <xf numFmtId="0" fontId="65" fillId="46" borderId="78" applyNumberFormat="0" applyFont="0" applyAlignment="0" applyProtection="0"/>
    <xf numFmtId="0" fontId="66" fillId="0" borderId="0" applyNumberFormat="0" applyFill="0" applyBorder="0" applyAlignment="0" applyProtection="0"/>
    <xf numFmtId="0" fontId="67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7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7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67" fillId="59" borderId="0" applyNumberFormat="0" applyBorder="0" applyAlignment="0" applyProtection="0"/>
    <xf numFmtId="0" fontId="68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67" fillId="63" borderId="0" applyNumberFormat="0" applyBorder="0" applyAlignment="0" applyProtection="0"/>
    <xf numFmtId="0" fontId="68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67" fillId="67" borderId="0" applyNumberFormat="0" applyBorder="0" applyAlignment="0" applyProtection="0"/>
    <xf numFmtId="0" fontId="68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</cellStyleXfs>
  <cellXfs count="275">
    <xf numFmtId="0" fontId="0" fillId="0" borderId="0" xfId="0"/>
    <xf numFmtId="0" fontId="3" fillId="0" borderId="0" xfId="52"/>
    <xf numFmtId="0" fontId="3" fillId="0" borderId="0" xfId="52" applyAlignment="1">
      <alignment horizontal="center"/>
    </xf>
    <xf numFmtId="0" fontId="3" fillId="0" borderId="0" xfId="52" applyBorder="1"/>
    <xf numFmtId="0" fontId="3" fillId="0" borderId="0" xfId="52" applyBorder="1" applyAlignment="1">
      <alignment horizontal="center"/>
    </xf>
    <xf numFmtId="0" fontId="4" fillId="25" borderId="0" xfId="52" applyFont="1" applyFill="1" applyBorder="1" applyAlignment="1">
      <alignment horizontal="center"/>
    </xf>
    <xf numFmtId="0" fontId="5" fillId="26" borderId="0" xfId="52" applyFont="1" applyFill="1" applyBorder="1" applyAlignment="1">
      <alignment horizontal="center"/>
    </xf>
    <xf numFmtId="0" fontId="4" fillId="27" borderId="0" xfId="52" applyFont="1" applyFill="1" applyBorder="1" applyAlignment="1">
      <alignment horizontal="center"/>
    </xf>
    <xf numFmtId="0" fontId="4" fillId="28" borderId="10" xfId="52" applyFont="1" applyFill="1" applyBorder="1" applyAlignment="1">
      <alignment horizontal="center"/>
    </xf>
    <xf numFmtId="0" fontId="4" fillId="28" borderId="11" xfId="52" applyFont="1" applyFill="1" applyBorder="1" applyAlignment="1">
      <alignment horizontal="center"/>
    </xf>
    <xf numFmtId="0" fontId="34" fillId="29" borderId="0" xfId="34" applyFont="1" applyFill="1" applyBorder="1" applyAlignment="1" applyProtection="1">
      <alignment horizontal="center" vertical="center" wrapText="1"/>
    </xf>
    <xf numFmtId="0" fontId="34" fillId="29" borderId="12" xfId="34" applyFont="1" applyFill="1" applyBorder="1" applyAlignment="1" applyProtection="1">
      <alignment horizontal="center" vertical="center" wrapText="1"/>
    </xf>
    <xf numFmtId="0" fontId="70" fillId="39" borderId="29" xfId="39" applyFont="1" applyFill="1" applyBorder="1" applyAlignment="1" applyProtection="1">
      <alignment horizontal="left" vertical="center" wrapText="1"/>
      <protection locked="0"/>
    </xf>
    <xf numFmtId="0" fontId="70" fillId="39" borderId="29" xfId="53" applyFont="1" applyFill="1" applyBorder="1" applyAlignment="1" applyProtection="1">
      <alignment horizontal="left" vertical="center" wrapText="1"/>
      <protection locked="0"/>
    </xf>
    <xf numFmtId="0" fontId="73" fillId="39" borderId="29" xfId="39" applyFont="1" applyFill="1" applyBorder="1" applyAlignment="1" applyProtection="1">
      <alignment horizontal="left" vertical="center" wrapText="1"/>
      <protection locked="0"/>
    </xf>
    <xf numFmtId="49" fontId="70" fillId="39" borderId="29" xfId="0" applyNumberFormat="1" applyFont="1" applyFill="1" applyBorder="1" applyAlignment="1" applyProtection="1">
      <alignment vertical="center" wrapText="1"/>
      <protection locked="0"/>
    </xf>
    <xf numFmtId="49" fontId="70" fillId="39" borderId="29" xfId="0" applyNumberFormat="1" applyFont="1" applyFill="1" applyBorder="1" applyAlignment="1" applyProtection="1">
      <alignment horizontal="left" vertical="center" wrapText="1"/>
      <protection locked="0"/>
    </xf>
    <xf numFmtId="0" fontId="71" fillId="39" borderId="38" xfId="53" applyFont="1" applyFill="1" applyBorder="1" applyAlignment="1" applyProtection="1">
      <alignment horizontal="center" vertical="center" wrapText="1"/>
      <protection locked="0"/>
    </xf>
    <xf numFmtId="0" fontId="71" fillId="39" borderId="29" xfId="53" applyFont="1" applyFill="1" applyBorder="1" applyAlignment="1" applyProtection="1">
      <alignment horizontal="center" vertical="center" wrapText="1"/>
      <protection locked="0"/>
    </xf>
    <xf numFmtId="0" fontId="71" fillId="39" borderId="64" xfId="53" applyFont="1" applyFill="1" applyBorder="1" applyAlignment="1" applyProtection="1">
      <alignment horizontal="center" vertical="center" wrapText="1"/>
      <protection locked="0"/>
    </xf>
    <xf numFmtId="0" fontId="71" fillId="39" borderId="25" xfId="53" applyFont="1" applyFill="1" applyBorder="1" applyAlignment="1" applyProtection="1">
      <alignment horizontal="center" vertical="center" wrapText="1"/>
      <protection locked="0"/>
    </xf>
    <xf numFmtId="0" fontId="85" fillId="0" borderId="0" xfId="34" applyFont="1" applyFill="1" applyBorder="1" applyAlignment="1" applyProtection="1">
      <alignment horizontal="center" vertical="center" wrapText="1"/>
    </xf>
    <xf numFmtId="0" fontId="83" fillId="24" borderId="44" xfId="34" applyFont="1" applyFill="1" applyBorder="1" applyAlignment="1" applyProtection="1">
      <alignment vertical="center" wrapText="1"/>
    </xf>
    <xf numFmtId="0" fontId="83" fillId="0" borderId="59" xfId="53" applyFont="1" applyFill="1" applyBorder="1" applyAlignment="1" applyProtection="1">
      <alignment horizontal="center" vertical="center" wrapText="1"/>
      <protection locked="0"/>
    </xf>
    <xf numFmtId="0" fontId="83" fillId="0" borderId="54" xfId="53" applyFont="1" applyFill="1" applyBorder="1" applyAlignment="1" applyProtection="1">
      <alignment horizontal="center" vertical="center" wrapText="1"/>
      <protection locked="0"/>
    </xf>
    <xf numFmtId="0" fontId="83" fillId="0" borderId="61" xfId="53" applyFont="1" applyFill="1" applyBorder="1" applyAlignment="1" applyProtection="1">
      <alignment horizontal="center" vertical="center" wrapText="1"/>
      <protection locked="0"/>
    </xf>
    <xf numFmtId="0" fontId="83" fillId="0" borderId="62" xfId="53" applyFont="1" applyFill="1" applyBorder="1" applyAlignment="1" applyProtection="1">
      <alignment horizontal="center" vertical="center" wrapText="1"/>
      <protection locked="0"/>
    </xf>
    <xf numFmtId="0" fontId="86" fillId="0" borderId="0" xfId="34" applyFont="1" applyFill="1" applyBorder="1" applyAlignment="1" applyProtection="1">
      <alignment horizontal="center" vertical="center" wrapText="1"/>
    </xf>
    <xf numFmtId="0" fontId="86" fillId="0" borderId="44" xfId="34" applyFont="1" applyFill="1" applyBorder="1" applyAlignment="1" applyProtection="1">
      <alignment vertical="center" wrapText="1"/>
    </xf>
    <xf numFmtId="0" fontId="81" fillId="0" borderId="59" xfId="53" applyFont="1" applyFill="1" applyBorder="1" applyAlignment="1" applyProtection="1">
      <alignment horizontal="center" vertical="center" wrapText="1"/>
      <protection locked="0"/>
    </xf>
    <xf numFmtId="0" fontId="81" fillId="0" borderId="62" xfId="53" applyFont="1" applyFill="1" applyBorder="1" applyAlignment="1" applyProtection="1">
      <alignment horizontal="center" vertical="center" wrapText="1"/>
      <protection locked="0"/>
    </xf>
    <xf numFmtId="0" fontId="81" fillId="0" borderId="54" xfId="53" applyFont="1" applyFill="1" applyBorder="1" applyAlignment="1" applyProtection="1">
      <alignment horizontal="center" vertical="center" wrapText="1"/>
      <protection locked="0"/>
    </xf>
    <xf numFmtId="0" fontId="81" fillId="0" borderId="61" xfId="53" applyFont="1" applyFill="1" applyBorder="1" applyAlignment="1" applyProtection="1">
      <alignment horizontal="center" vertical="center" wrapText="1"/>
      <protection locked="0"/>
    </xf>
    <xf numFmtId="0" fontId="89" fillId="0" borderId="29" xfId="53" applyFont="1" applyBorder="1" applyAlignment="1" applyProtection="1">
      <alignment horizontal="left" vertical="center" wrapText="1"/>
      <protection locked="0"/>
    </xf>
    <xf numFmtId="0" fontId="89" fillId="0" borderId="38" xfId="53" applyFont="1" applyBorder="1" applyAlignment="1" applyProtection="1">
      <alignment horizontal="left" vertical="center" wrapText="1"/>
      <protection locked="0"/>
    </xf>
    <xf numFmtId="0" fontId="88" fillId="0" borderId="29" xfId="0" applyFont="1" applyBorder="1" applyAlignment="1" applyProtection="1">
      <alignment horizontal="left" vertical="center"/>
      <protection locked="0"/>
    </xf>
    <xf numFmtId="0" fontId="70" fillId="39" borderId="36" xfId="53" applyFont="1" applyFill="1" applyBorder="1" applyAlignment="1" applyProtection="1">
      <alignment vertical="center" wrapText="1"/>
      <protection locked="0"/>
    </xf>
    <xf numFmtId="0" fontId="70" fillId="39" borderId="64" xfId="53" applyFont="1" applyFill="1" applyBorder="1" applyAlignment="1" applyProtection="1">
      <alignment vertical="center" wrapText="1"/>
      <protection locked="0"/>
    </xf>
    <xf numFmtId="0" fontId="70" fillId="39" borderId="64" xfId="53" applyFont="1" applyFill="1" applyBorder="1" applyAlignment="1" applyProtection="1">
      <alignment horizontal="left" vertical="center" wrapText="1"/>
      <protection locked="0"/>
    </xf>
    <xf numFmtId="0" fontId="90" fillId="39" borderId="29" xfId="53" applyFont="1" applyFill="1" applyBorder="1" applyAlignment="1" applyProtection="1">
      <alignment horizontal="center" vertical="center" wrapText="1"/>
      <protection locked="0"/>
    </xf>
    <xf numFmtId="0" fontId="90" fillId="39" borderId="64" xfId="53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Border="1"/>
    <xf numFmtId="0" fontId="47" fillId="0" borderId="0" xfId="0" applyFont="1" applyBorder="1" applyAlignment="1">
      <alignment horizontal="center"/>
    </xf>
    <xf numFmtId="0" fontId="94" fillId="39" borderId="0" xfId="0" applyFont="1" applyFill="1" applyBorder="1"/>
    <xf numFmtId="0" fontId="94" fillId="39" borderId="29" xfId="0" applyFont="1" applyFill="1" applyBorder="1"/>
    <xf numFmtId="0" fontId="94" fillId="39" borderId="29" xfId="3" applyFont="1" applyFill="1" applyBorder="1"/>
    <xf numFmtId="0" fontId="94" fillId="39" borderId="29" xfId="3" applyFont="1" applyFill="1" applyBorder="1" applyAlignment="1">
      <alignment horizontal="center"/>
    </xf>
    <xf numFmtId="0" fontId="94" fillId="39" borderId="29" xfId="3" applyFont="1" applyFill="1" applyBorder="1" applyAlignment="1">
      <alignment vertical="center"/>
    </xf>
    <xf numFmtId="0" fontId="94" fillId="39" borderId="29" xfId="3" applyFont="1" applyFill="1" applyBorder="1" applyAlignment="1">
      <alignment horizontal="center" wrapText="1"/>
    </xf>
    <xf numFmtId="0" fontId="94" fillId="39" borderId="29" xfId="38" applyFont="1" applyFill="1" applyBorder="1"/>
    <xf numFmtId="0" fontId="94" fillId="39" borderId="29" xfId="38" applyFont="1" applyFill="1" applyBorder="1" applyAlignment="1">
      <alignment horizontal="center"/>
    </xf>
    <xf numFmtId="0" fontId="94" fillId="39" borderId="29" xfId="38" applyFont="1" applyFill="1" applyBorder="1" applyAlignment="1">
      <alignment vertical="center"/>
    </xf>
    <xf numFmtId="0" fontId="94" fillId="39" borderId="29" xfId="38" applyFont="1" applyFill="1" applyBorder="1" applyAlignment="1">
      <alignment horizontal="center" wrapText="1"/>
    </xf>
    <xf numFmtId="0" fontId="94" fillId="39" borderId="29" xfId="13" applyFont="1" applyFill="1" applyBorder="1"/>
    <xf numFmtId="0" fontId="94" fillId="39" borderId="29" xfId="13" applyFont="1" applyFill="1" applyBorder="1" applyAlignment="1">
      <alignment horizontal="center"/>
    </xf>
    <xf numFmtId="0" fontId="94" fillId="39" borderId="29" xfId="13" applyFont="1" applyFill="1" applyBorder="1" applyAlignment="1">
      <alignment vertical="center"/>
    </xf>
    <xf numFmtId="0" fontId="94" fillId="39" borderId="29" xfId="13" applyFont="1" applyFill="1" applyBorder="1" applyAlignment="1">
      <alignment horizontal="center" wrapText="1"/>
    </xf>
    <xf numFmtId="0" fontId="94" fillId="39" borderId="29" xfId="0" applyFont="1" applyFill="1" applyBorder="1" applyAlignment="1">
      <alignment horizontal="center"/>
    </xf>
    <xf numFmtId="0" fontId="47" fillId="0" borderId="29" xfId="0" applyFont="1" applyBorder="1"/>
    <xf numFmtId="0" fontId="47" fillId="0" borderId="29" xfId="0" applyFont="1" applyBorder="1" applyAlignment="1">
      <alignment horizontal="center"/>
    </xf>
    <xf numFmtId="0" fontId="96" fillId="74" borderId="29" xfId="0" applyFont="1" applyFill="1" applyBorder="1" applyAlignment="1">
      <alignment horizontal="center"/>
    </xf>
    <xf numFmtId="164" fontId="74" fillId="74" borderId="29" xfId="67" applyNumberFormat="1" applyFont="1" applyFill="1" applyBorder="1" applyAlignment="1">
      <alignment horizontal="center"/>
    </xf>
    <xf numFmtId="0" fontId="95" fillId="0" borderId="26" xfId="83" applyFont="1" applyBorder="1" applyAlignment="1">
      <alignment vertical="center"/>
    </xf>
    <xf numFmtId="0" fontId="70" fillId="39" borderId="0" xfId="53" applyFont="1" applyFill="1" applyAlignment="1" applyProtection="1">
      <alignment vertical="center" wrapText="1"/>
    </xf>
    <xf numFmtId="0" fontId="76" fillId="39" borderId="0" xfId="53" applyFont="1" applyFill="1" applyAlignment="1" applyProtection="1">
      <alignment vertical="center" wrapText="1"/>
    </xf>
    <xf numFmtId="0" fontId="75" fillId="37" borderId="13" xfId="53" applyFont="1" applyFill="1" applyBorder="1" applyAlignment="1" applyProtection="1">
      <alignment horizontal="center" vertical="center" wrapText="1"/>
    </xf>
    <xf numFmtId="0" fontId="75" fillId="37" borderId="15" xfId="53" applyFont="1" applyFill="1" applyBorder="1" applyAlignment="1" applyProtection="1">
      <alignment horizontal="left" vertical="center" wrapText="1"/>
    </xf>
    <xf numFmtId="0" fontId="75" fillId="37" borderId="15" xfId="53" applyFont="1" applyFill="1" applyBorder="1" applyAlignment="1" applyProtection="1">
      <alignment horizontal="center" vertical="center" wrapText="1"/>
    </xf>
    <xf numFmtId="0" fontId="75" fillId="37" borderId="22" xfId="53" applyFont="1" applyFill="1" applyBorder="1" applyAlignment="1" applyProtection="1">
      <alignment vertical="center" wrapText="1"/>
    </xf>
    <xf numFmtId="0" fontId="75" fillId="37" borderId="24" xfId="53" applyFont="1" applyFill="1" applyBorder="1" applyAlignment="1" applyProtection="1">
      <alignment horizontal="left" vertical="center" wrapText="1"/>
    </xf>
    <xf numFmtId="0" fontId="75" fillId="37" borderId="31" xfId="53" applyFont="1" applyFill="1" applyBorder="1" applyAlignment="1" applyProtection="1">
      <alignment horizontal="center" vertical="center" wrapText="1"/>
    </xf>
    <xf numFmtId="0" fontId="75" fillId="37" borderId="68" xfId="53" applyFont="1" applyFill="1" applyBorder="1" applyAlignment="1" applyProtection="1">
      <alignment horizontal="center" vertical="center" wrapText="1"/>
    </xf>
    <xf numFmtId="0" fontId="70" fillId="39" borderId="42" xfId="53" applyFont="1" applyFill="1" applyBorder="1" applyAlignment="1" applyProtection="1">
      <alignment horizontal="center" vertical="center" wrapText="1"/>
    </xf>
    <xf numFmtId="0" fontId="70" fillId="39" borderId="36" xfId="53" applyFont="1" applyFill="1" applyBorder="1" applyAlignment="1" applyProtection="1">
      <alignment horizontal="center" vertical="center" wrapText="1"/>
    </xf>
    <xf numFmtId="0" fontId="90" fillId="39" borderId="32" xfId="53" applyFont="1" applyFill="1" applyBorder="1" applyAlignment="1" applyProtection="1">
      <alignment horizontal="center" vertical="center" wrapText="1"/>
    </xf>
    <xf numFmtId="0" fontId="70" fillId="39" borderId="30" xfId="53" applyFont="1" applyFill="1" applyBorder="1" applyAlignment="1" applyProtection="1">
      <alignment horizontal="left" vertical="center" wrapText="1"/>
    </xf>
    <xf numFmtId="0" fontId="70" fillId="39" borderId="0" xfId="53" applyFont="1" applyFill="1" applyBorder="1" applyAlignment="1" applyProtection="1">
      <alignment horizontal="center" vertical="center" wrapText="1"/>
    </xf>
    <xf numFmtId="0" fontId="70" fillId="39" borderId="19" xfId="53" applyFont="1" applyFill="1" applyBorder="1" applyAlignment="1" applyProtection="1">
      <alignment horizontal="center" vertical="center" wrapText="1"/>
    </xf>
    <xf numFmtId="0" fontId="70" fillId="39" borderId="36" xfId="53" applyFont="1" applyFill="1" applyBorder="1" applyAlignment="1" applyProtection="1">
      <alignment vertical="center" wrapText="1"/>
    </xf>
    <xf numFmtId="0" fontId="90" fillId="39" borderId="27" xfId="53" applyFont="1" applyFill="1" applyBorder="1" applyAlignment="1" applyProtection="1">
      <alignment horizontal="center" vertical="center" wrapText="1"/>
    </xf>
    <xf numFmtId="0" fontId="70" fillId="39" borderId="33" xfId="53" applyFont="1" applyFill="1" applyBorder="1" applyAlignment="1" applyProtection="1">
      <alignment horizontal="left" vertical="center" wrapText="1"/>
    </xf>
    <xf numFmtId="0" fontId="90" fillId="39" borderId="34" xfId="53" applyFont="1" applyFill="1" applyBorder="1" applyAlignment="1" applyProtection="1">
      <alignment horizontal="center" vertical="center" wrapText="1"/>
    </xf>
    <xf numFmtId="0" fontId="70" fillId="39" borderId="11" xfId="53" applyFont="1" applyFill="1" applyBorder="1" applyAlignment="1" applyProtection="1">
      <alignment horizontal="left" vertical="center" wrapText="1"/>
    </xf>
    <xf numFmtId="0" fontId="77" fillId="39" borderId="0" xfId="53" applyFont="1" applyFill="1" applyAlignment="1" applyProtection="1">
      <alignment vertical="center" wrapText="1"/>
    </xf>
    <xf numFmtId="0" fontId="70" fillId="39" borderId="0" xfId="53" applyFont="1" applyFill="1" applyAlignment="1" applyProtection="1">
      <alignment horizontal="left" vertical="center" wrapText="1"/>
    </xf>
    <xf numFmtId="0" fontId="70" fillId="39" borderId="0" xfId="53" applyFont="1" applyFill="1" applyAlignment="1" applyProtection="1">
      <alignment horizontal="center" vertical="center" wrapText="1"/>
    </xf>
    <xf numFmtId="0" fontId="75" fillId="71" borderId="15" xfId="53" applyFont="1" applyFill="1" applyBorder="1" applyAlignment="1" applyProtection="1">
      <alignment horizontal="center" vertical="center" wrapText="1"/>
    </xf>
    <xf numFmtId="0" fontId="75" fillId="71" borderId="13" xfId="53" applyFont="1" applyFill="1" applyBorder="1" applyAlignment="1" applyProtection="1">
      <alignment horizontal="center" vertical="center" wrapText="1"/>
    </xf>
    <xf numFmtId="0" fontId="78" fillId="71" borderId="22" xfId="53" applyFont="1" applyFill="1" applyBorder="1" applyAlignment="1" applyProtection="1">
      <alignment vertical="center" wrapText="1"/>
    </xf>
    <xf numFmtId="0" fontId="78" fillId="71" borderId="24" xfId="53" applyFont="1" applyFill="1" applyBorder="1" applyAlignment="1" applyProtection="1">
      <alignment horizontal="left" vertical="center" wrapText="1"/>
    </xf>
    <xf numFmtId="0" fontId="75" fillId="71" borderId="31" xfId="53" applyFont="1" applyFill="1" applyBorder="1" applyAlignment="1" applyProtection="1">
      <alignment horizontal="center" vertical="center" wrapText="1"/>
    </xf>
    <xf numFmtId="0" fontId="75" fillId="71" borderId="68" xfId="53" applyFont="1" applyFill="1" applyBorder="1" applyAlignment="1" applyProtection="1">
      <alignment horizontal="center" vertical="center" wrapText="1"/>
    </xf>
    <xf numFmtId="0" fontId="70" fillId="39" borderId="42" xfId="53" applyFont="1" applyFill="1" applyBorder="1" applyAlignment="1" applyProtection="1">
      <alignment vertical="center" wrapText="1"/>
    </xf>
    <xf numFmtId="0" fontId="70" fillId="39" borderId="29" xfId="53" applyFont="1" applyFill="1" applyBorder="1" applyAlignment="1" applyProtection="1">
      <alignment vertical="center" wrapText="1"/>
    </xf>
    <xf numFmtId="0" fontId="70" fillId="39" borderId="26" xfId="53" applyFont="1" applyFill="1" applyBorder="1" applyAlignment="1" applyProtection="1">
      <alignment vertical="center" wrapText="1"/>
    </xf>
    <xf numFmtId="0" fontId="76" fillId="39" borderId="0" xfId="53" applyFont="1" applyFill="1" applyAlignment="1" applyProtection="1">
      <alignment horizontal="center" vertical="center" wrapText="1"/>
    </xf>
    <xf numFmtId="0" fontId="76" fillId="72" borderId="35" xfId="53" quotePrefix="1" applyFont="1" applyFill="1" applyBorder="1" applyAlignment="1" applyProtection="1">
      <alignment vertical="center" wrapText="1"/>
    </xf>
    <xf numFmtId="0" fontId="76" fillId="72" borderId="16" xfId="53" applyFont="1" applyFill="1" applyBorder="1" applyAlignment="1" applyProtection="1">
      <alignment vertical="center" wrapText="1"/>
    </xf>
    <xf numFmtId="0" fontId="79" fillId="72" borderId="19" xfId="53" applyFont="1" applyFill="1" applyBorder="1" applyAlignment="1" applyProtection="1">
      <alignment horizontal="left" vertical="center" wrapText="1"/>
    </xf>
    <xf numFmtId="0" fontId="76" fillId="72" borderId="31" xfId="53" applyFont="1" applyFill="1" applyBorder="1" applyAlignment="1" applyProtection="1">
      <alignment horizontal="center" vertical="center" wrapText="1"/>
    </xf>
    <xf numFmtId="0" fontId="76" fillId="72" borderId="35" xfId="53" applyFont="1" applyFill="1" applyBorder="1" applyAlignment="1" applyProtection="1">
      <alignment horizontal="center" vertical="center" wrapText="1"/>
    </xf>
    <xf numFmtId="0" fontId="76" fillId="72" borderId="22" xfId="53" applyFont="1" applyFill="1" applyBorder="1" applyAlignment="1" applyProtection="1">
      <alignment vertical="center" wrapText="1"/>
    </xf>
    <xf numFmtId="0" fontId="76" fillId="72" borderId="24" xfId="53" applyFont="1" applyFill="1" applyBorder="1" applyAlignment="1" applyProtection="1">
      <alignment horizontal="left" vertical="center" wrapText="1"/>
    </xf>
    <xf numFmtId="0" fontId="76" fillId="72" borderId="37" xfId="53" applyFont="1" applyFill="1" applyBorder="1" applyAlignment="1" applyProtection="1">
      <alignment horizontal="center" vertical="center" wrapText="1"/>
    </xf>
    <xf numFmtId="0" fontId="76" fillId="72" borderId="22" xfId="53" applyFont="1" applyFill="1" applyBorder="1" applyAlignment="1" applyProtection="1">
      <alignment horizontal="center" vertical="center" wrapText="1"/>
    </xf>
    <xf numFmtId="0" fontId="70" fillId="39" borderId="38" xfId="53" applyFont="1" applyFill="1" applyBorder="1" applyAlignment="1" applyProtection="1">
      <alignment vertical="center" wrapText="1"/>
    </xf>
    <xf numFmtId="0" fontId="90" fillId="39" borderId="38" xfId="53" applyFont="1" applyFill="1" applyBorder="1" applyAlignment="1" applyProtection="1">
      <alignment horizontal="center" vertical="center" wrapText="1"/>
    </xf>
    <xf numFmtId="0" fontId="90" fillId="39" borderId="29" xfId="53" applyFont="1" applyFill="1" applyBorder="1" applyAlignment="1" applyProtection="1">
      <alignment horizontal="center" vertical="center" wrapText="1"/>
    </xf>
    <xf numFmtId="0" fontId="90" fillId="39" borderId="10" xfId="53" applyFont="1" applyFill="1" applyBorder="1" applyAlignment="1" applyProtection="1">
      <alignment horizontal="center" vertical="center" wrapText="1"/>
    </xf>
    <xf numFmtId="0" fontId="76" fillId="39" borderId="0" xfId="53" applyFont="1" applyFill="1" applyBorder="1" applyAlignment="1" applyProtection="1">
      <alignment horizontal="center" vertical="center" wrapText="1"/>
    </xf>
    <xf numFmtId="0" fontId="78" fillId="73" borderId="13" xfId="53" applyFont="1" applyFill="1" applyBorder="1" applyAlignment="1" applyProtection="1">
      <alignment horizontal="center" vertical="center" wrapText="1"/>
    </xf>
    <xf numFmtId="0" fontId="78" fillId="73" borderId="15" xfId="53" applyFont="1" applyFill="1" applyBorder="1" applyAlignment="1" applyProtection="1">
      <alignment horizontal="left" vertical="center" wrapText="1"/>
    </xf>
    <xf numFmtId="0" fontId="76" fillId="73" borderId="31" xfId="53" applyFont="1" applyFill="1" applyBorder="1" applyAlignment="1" applyProtection="1">
      <alignment horizontal="center" vertical="center" wrapText="1"/>
    </xf>
    <xf numFmtId="0" fontId="76" fillId="73" borderId="35" xfId="53" applyFont="1" applyFill="1" applyBorder="1" applyAlignment="1" applyProtection="1">
      <alignment horizontal="center" vertical="center" wrapText="1"/>
    </xf>
    <xf numFmtId="0" fontId="76" fillId="73" borderId="22" xfId="53" applyFont="1" applyFill="1" applyBorder="1" applyAlignment="1" applyProtection="1">
      <alignment vertical="center" wrapText="1"/>
    </xf>
    <xf numFmtId="0" fontId="76" fillId="73" borderId="19" xfId="53" applyFont="1" applyFill="1" applyBorder="1" applyAlignment="1" applyProtection="1">
      <alignment horizontal="left" vertical="center" wrapText="1"/>
    </xf>
    <xf numFmtId="0" fontId="76" fillId="73" borderId="37" xfId="53" applyFont="1" applyFill="1" applyBorder="1" applyAlignment="1" applyProtection="1">
      <alignment horizontal="center" vertical="center" wrapText="1"/>
    </xf>
    <xf numFmtId="0" fontId="76" fillId="73" borderId="22" xfId="53" applyFont="1" applyFill="1" applyBorder="1" applyAlignment="1" applyProtection="1">
      <alignment horizontal="center" vertical="center" wrapText="1"/>
    </xf>
    <xf numFmtId="0" fontId="90" fillId="39" borderId="18" xfId="53" applyFont="1" applyFill="1" applyBorder="1" applyAlignment="1" applyProtection="1">
      <alignment horizontal="center" vertical="center" wrapText="1"/>
    </xf>
    <xf numFmtId="0" fontId="70" fillId="39" borderId="69" xfId="53" applyFont="1" applyFill="1" applyBorder="1" applyAlignment="1" applyProtection="1">
      <alignment horizontal="left" vertical="center" wrapText="1"/>
    </xf>
    <xf numFmtId="0" fontId="83" fillId="0" borderId="0" xfId="53" applyFont="1" applyAlignment="1" applyProtection="1">
      <alignment wrapText="1"/>
    </xf>
    <xf numFmtId="0" fontId="83" fillId="0" borderId="0" xfId="53" applyFont="1" applyAlignment="1" applyProtection="1">
      <alignment horizontal="center" vertical="center" wrapText="1"/>
    </xf>
    <xf numFmtId="0" fontId="82" fillId="30" borderId="38" xfId="53" applyFont="1" applyFill="1" applyBorder="1" applyAlignment="1" applyProtection="1">
      <alignment horizontal="center" vertical="center" wrapText="1"/>
    </xf>
    <xf numFmtId="0" fontId="82" fillId="32" borderId="38" xfId="53" applyFont="1" applyFill="1" applyBorder="1" applyAlignment="1" applyProtection="1">
      <alignment horizontal="center" vertical="center" wrapText="1"/>
    </xf>
    <xf numFmtId="0" fontId="82" fillId="33" borderId="38" xfId="53" applyFont="1" applyFill="1" applyBorder="1" applyAlignment="1" applyProtection="1">
      <alignment horizontal="center" vertical="center" wrapText="1"/>
    </xf>
    <xf numFmtId="0" fontId="82" fillId="30" borderId="33" xfId="53" applyFont="1" applyFill="1" applyBorder="1" applyAlignment="1" applyProtection="1">
      <alignment horizontal="center" vertical="center" wrapText="1"/>
    </xf>
    <xf numFmtId="0" fontId="83" fillId="30" borderId="45" xfId="53" applyFont="1" applyFill="1" applyBorder="1" applyAlignment="1" applyProtection="1">
      <alignment horizontal="center" vertical="center" wrapText="1"/>
    </xf>
    <xf numFmtId="0" fontId="83" fillId="0" borderId="53" xfId="53" applyFont="1" applyFill="1" applyBorder="1" applyAlignment="1" applyProtection="1">
      <alignment horizontal="center" vertical="center" wrapText="1"/>
    </xf>
    <xf numFmtId="0" fontId="83" fillId="0" borderId="59" xfId="53" applyFont="1" applyFill="1" applyBorder="1" applyAlignment="1" applyProtection="1">
      <alignment horizontal="center" vertical="center" wrapText="1"/>
    </xf>
    <xf numFmtId="0" fontId="83" fillId="0" borderId="0" xfId="53" applyFont="1" applyAlignment="1" applyProtection="1">
      <alignment horizontal="center" wrapText="1"/>
    </xf>
    <xf numFmtId="0" fontId="83" fillId="30" borderId="46" xfId="53" applyFont="1" applyFill="1" applyBorder="1" applyAlignment="1" applyProtection="1">
      <alignment horizontal="center" vertical="center" wrapText="1"/>
    </xf>
    <xf numFmtId="0" fontId="81" fillId="0" borderId="0" xfId="53" applyFont="1" applyProtection="1"/>
    <xf numFmtId="0" fontId="81" fillId="0" borderId="0" xfId="53" applyFont="1" applyAlignment="1" applyProtection="1">
      <alignment horizontal="center" vertical="center" wrapText="1"/>
    </xf>
    <xf numFmtId="0" fontId="82" fillId="26" borderId="35" xfId="53" applyFont="1" applyFill="1" applyBorder="1" applyAlignment="1" applyProtection="1">
      <alignment horizontal="center" vertical="center"/>
    </xf>
    <xf numFmtId="0" fontId="82" fillId="34" borderId="47" xfId="53" applyFont="1" applyFill="1" applyBorder="1" applyAlignment="1" applyProtection="1">
      <alignment horizontal="center" vertical="center" wrapText="1"/>
    </xf>
    <xf numFmtId="0" fontId="82" fillId="35" borderId="47" xfId="53" applyFont="1" applyFill="1" applyBorder="1" applyAlignment="1" applyProtection="1">
      <alignment horizontal="center" vertical="center" wrapText="1"/>
    </xf>
    <xf numFmtId="0" fontId="82" fillId="27" borderId="48" xfId="53" applyFont="1" applyFill="1" applyBorder="1" applyAlignment="1" applyProtection="1">
      <alignment horizontal="center" vertical="center" wrapText="1"/>
    </xf>
    <xf numFmtId="0" fontId="81" fillId="26" borderId="49" xfId="53" applyFont="1" applyFill="1" applyBorder="1" applyAlignment="1" applyProtection="1">
      <alignment horizontal="center" vertical="center" wrapText="1"/>
    </xf>
    <xf numFmtId="0" fontId="81" fillId="0" borderId="59" xfId="53" applyFont="1" applyFill="1" applyBorder="1" applyAlignment="1" applyProtection="1">
      <alignment horizontal="center" vertical="center" wrapText="1"/>
    </xf>
    <xf numFmtId="0" fontId="81" fillId="0" borderId="54" xfId="53" applyFont="1" applyFill="1" applyBorder="1" applyAlignment="1" applyProtection="1">
      <alignment horizontal="center" vertical="center" wrapText="1"/>
    </xf>
    <xf numFmtId="0" fontId="81" fillId="26" borderId="50" xfId="53" applyFont="1" applyFill="1" applyBorder="1" applyAlignment="1" applyProtection="1">
      <alignment horizontal="center" vertical="center" wrapText="1"/>
    </xf>
    <xf numFmtId="0" fontId="84" fillId="31" borderId="51" xfId="53" applyFont="1" applyFill="1" applyBorder="1" applyAlignment="1" applyProtection="1">
      <alignment horizontal="center" vertical="center"/>
    </xf>
    <xf numFmtId="0" fontId="87" fillId="31" borderId="52" xfId="53" applyFont="1" applyFill="1" applyBorder="1" applyAlignment="1" applyProtection="1">
      <alignment horizontal="center" vertical="center" wrapText="1"/>
    </xf>
    <xf numFmtId="0" fontId="87" fillId="31" borderId="48" xfId="53" applyFont="1" applyFill="1" applyBorder="1" applyAlignment="1" applyProtection="1">
      <alignment horizontal="center" vertical="center" wrapText="1"/>
    </xf>
    <xf numFmtId="0" fontId="81" fillId="36" borderId="45" xfId="53" applyFont="1" applyFill="1" applyBorder="1" applyAlignment="1" applyProtection="1">
      <alignment horizontal="center" vertical="center"/>
    </xf>
    <xf numFmtId="0" fontId="81" fillId="0" borderId="53" xfId="53" applyFont="1" applyFill="1" applyBorder="1" applyAlignment="1" applyProtection="1">
      <alignment horizontal="center" vertical="center" wrapText="1"/>
    </xf>
    <xf numFmtId="0" fontId="81" fillId="31" borderId="46" xfId="53" applyFont="1" applyFill="1" applyBorder="1" applyAlignment="1" applyProtection="1">
      <alignment horizontal="center"/>
    </xf>
    <xf numFmtId="0" fontId="81" fillId="0" borderId="60" xfId="53" applyFont="1" applyFill="1" applyBorder="1" applyAlignment="1" applyProtection="1">
      <alignment horizontal="center" vertical="center" wrapText="1"/>
    </xf>
    <xf numFmtId="0" fontId="81" fillId="0" borderId="0" xfId="53" applyFont="1" applyBorder="1" applyProtection="1"/>
    <xf numFmtId="0" fontId="82" fillId="72" borderId="55" xfId="53" applyFont="1" applyFill="1" applyBorder="1" applyAlignment="1" applyProtection="1">
      <alignment horizontal="center" vertical="center"/>
    </xf>
    <xf numFmtId="0" fontId="82" fillId="72" borderId="56" xfId="53" applyFont="1" applyFill="1" applyBorder="1" applyAlignment="1" applyProtection="1">
      <alignment horizontal="center" vertical="center" wrapText="1"/>
    </xf>
    <xf numFmtId="0" fontId="82" fillId="72" borderId="57" xfId="53" applyFont="1" applyFill="1" applyBorder="1" applyAlignment="1" applyProtection="1">
      <alignment horizontal="center" vertical="center" wrapText="1"/>
    </xf>
    <xf numFmtId="0" fontId="82" fillId="72" borderId="58" xfId="53" applyFont="1" applyFill="1" applyBorder="1" applyAlignment="1" applyProtection="1">
      <alignment horizontal="center" vertical="center" wrapText="1"/>
    </xf>
    <xf numFmtId="0" fontId="81" fillId="72" borderId="45" xfId="53" applyFont="1" applyFill="1" applyBorder="1" applyAlignment="1" applyProtection="1">
      <alignment horizontal="center" vertical="center"/>
    </xf>
    <xf numFmtId="0" fontId="81" fillId="72" borderId="46" xfId="53" applyFont="1" applyFill="1" applyBorder="1" applyAlignment="1" applyProtection="1">
      <alignment horizontal="center"/>
    </xf>
    <xf numFmtId="0" fontId="32" fillId="0" borderId="0" xfId="53" applyFont="1" applyProtection="1"/>
    <xf numFmtId="0" fontId="31" fillId="0" borderId="0" xfId="53" applyFont="1" applyFill="1" applyBorder="1" applyAlignment="1" applyProtection="1">
      <alignment horizontal="center" vertical="center" wrapText="1"/>
    </xf>
    <xf numFmtId="0" fontId="32" fillId="0" borderId="0" xfId="53" applyFont="1" applyFill="1" applyProtection="1"/>
    <xf numFmtId="0" fontId="39" fillId="0" borderId="0" xfId="53" applyFont="1" applyFill="1" applyAlignment="1" applyProtection="1">
      <alignment vertical="top"/>
    </xf>
    <xf numFmtId="0" fontId="39" fillId="0" borderId="0" xfId="53" applyFont="1" applyFill="1" applyAlignment="1" applyProtection="1">
      <alignment vertical="top" wrapText="1"/>
    </xf>
    <xf numFmtId="0" fontId="32" fillId="0" borderId="13" xfId="53" applyFont="1" applyFill="1" applyBorder="1" applyProtection="1"/>
    <xf numFmtId="0" fontId="32" fillId="0" borderId="14" xfId="53" applyFont="1" applyFill="1" applyBorder="1" applyProtection="1"/>
    <xf numFmtId="0" fontId="32" fillId="0" borderId="15" xfId="53" applyFont="1" applyFill="1" applyBorder="1" applyProtection="1"/>
    <xf numFmtId="0" fontId="32" fillId="0" borderId="16" xfId="53" applyFont="1" applyFill="1" applyBorder="1" applyProtection="1"/>
    <xf numFmtId="0" fontId="32" fillId="0" borderId="0" xfId="53" applyFont="1" applyFill="1" applyBorder="1" applyProtection="1"/>
    <xf numFmtId="0" fontId="42" fillId="30" borderId="28" xfId="53" applyFont="1" applyFill="1" applyBorder="1" applyAlignment="1" applyProtection="1">
      <alignment horizontal="center" vertical="center" wrapText="1"/>
    </xf>
    <xf numFmtId="0" fontId="42" fillId="30" borderId="29" xfId="53" applyFont="1" applyFill="1" applyBorder="1" applyAlignment="1" applyProtection="1">
      <alignment horizontal="center" vertical="center" wrapText="1"/>
    </xf>
    <xf numFmtId="0" fontId="42" fillId="30" borderId="30" xfId="53" applyFont="1" applyFill="1" applyBorder="1" applyAlignment="1" applyProtection="1">
      <alignment horizontal="center" vertical="center" wrapText="1"/>
    </xf>
    <xf numFmtId="0" fontId="42" fillId="26" borderId="28" xfId="53" applyFont="1" applyFill="1" applyBorder="1" applyAlignment="1" applyProtection="1">
      <alignment horizontal="center" vertical="center" wrapText="1"/>
    </xf>
    <xf numFmtId="0" fontId="42" fillId="26" borderId="29" xfId="53" applyFont="1" applyFill="1" applyBorder="1" applyAlignment="1" applyProtection="1">
      <alignment horizontal="center" vertical="center" wrapText="1"/>
    </xf>
    <xf numFmtId="0" fontId="42" fillId="27" borderId="28" xfId="53" applyFont="1" applyFill="1" applyBorder="1" applyAlignment="1" applyProtection="1">
      <alignment horizontal="center" vertical="center" wrapText="1"/>
    </xf>
    <xf numFmtId="0" fontId="42" fillId="27" borderId="29" xfId="53" applyFont="1" applyFill="1" applyBorder="1" applyAlignment="1" applyProtection="1">
      <alignment horizontal="center" vertical="center" wrapText="1"/>
    </xf>
    <xf numFmtId="0" fontId="32" fillId="0" borderId="19" xfId="53" applyFont="1" applyFill="1" applyBorder="1" applyProtection="1"/>
    <xf numFmtId="0" fontId="38" fillId="0" borderId="17" xfId="53" applyFont="1" applyFill="1" applyBorder="1" applyAlignment="1" applyProtection="1">
      <alignment horizontal="center" vertical="center" wrapText="1"/>
    </xf>
    <xf numFmtId="0" fontId="36" fillId="0" borderId="0" xfId="53" applyFont="1" applyFill="1" applyBorder="1" applyAlignment="1" applyProtection="1">
      <alignment horizontal="center" vertical="center" wrapText="1"/>
    </xf>
    <xf numFmtId="0" fontId="38" fillId="0" borderId="18" xfId="53" applyFont="1" applyFill="1" applyBorder="1" applyAlignment="1" applyProtection="1">
      <alignment horizontal="center" vertical="center" wrapText="1"/>
    </xf>
    <xf numFmtId="0" fontId="43" fillId="0" borderId="0" xfId="53" applyFont="1" applyProtection="1"/>
    <xf numFmtId="0" fontId="44" fillId="0" borderId="16" xfId="53" applyFont="1" applyFill="1" applyBorder="1" applyAlignment="1" applyProtection="1">
      <alignment horizontal="center" vertical="center"/>
    </xf>
    <xf numFmtId="0" fontId="38" fillId="0" borderId="20" xfId="53" applyFont="1" applyFill="1" applyBorder="1" applyAlignment="1" applyProtection="1">
      <alignment horizontal="center" vertical="center" wrapText="1"/>
    </xf>
    <xf numFmtId="0" fontId="44" fillId="39" borderId="63" xfId="53" applyFont="1" applyFill="1" applyBorder="1" applyAlignment="1" applyProtection="1">
      <alignment horizontal="center" vertical="center" wrapText="1"/>
    </xf>
    <xf numFmtId="0" fontId="44" fillId="39" borderId="64" xfId="53" applyFont="1" applyFill="1" applyBorder="1" applyAlignment="1" applyProtection="1">
      <alignment horizontal="center" vertical="center" wrapText="1"/>
    </xf>
    <xf numFmtId="0" fontId="44" fillId="39" borderId="65" xfId="53" applyFont="1" applyFill="1" applyBorder="1" applyAlignment="1" applyProtection="1">
      <alignment horizontal="center" vertical="center" wrapText="1"/>
    </xf>
    <xf numFmtId="0" fontId="40" fillId="0" borderId="21" xfId="53" applyFont="1" applyFill="1" applyBorder="1" applyAlignment="1" applyProtection="1">
      <alignment horizontal="center" vertical="center" wrapText="1"/>
    </xf>
    <xf numFmtId="0" fontId="43" fillId="0" borderId="19" xfId="53" applyFont="1" applyFill="1" applyBorder="1" applyProtection="1"/>
    <xf numFmtId="0" fontId="37" fillId="0" borderId="0" xfId="53" applyFont="1" applyFill="1" applyAlignment="1" applyProtection="1">
      <alignment vertical="top"/>
    </xf>
    <xf numFmtId="0" fontId="37" fillId="0" borderId="0" xfId="53" applyFont="1" applyFill="1" applyAlignment="1" applyProtection="1">
      <alignment vertical="top" wrapText="1"/>
    </xf>
    <xf numFmtId="0" fontId="45" fillId="0" borderId="0" xfId="53" applyFont="1" applyFill="1" applyBorder="1" applyAlignment="1" applyProtection="1">
      <alignment horizontal="center" vertical="center" wrapText="1"/>
    </xf>
    <xf numFmtId="0" fontId="44" fillId="39" borderId="28" xfId="53" applyFont="1" applyFill="1" applyBorder="1" applyAlignment="1" applyProtection="1">
      <alignment horizontal="center" vertical="center" wrapText="1"/>
    </xf>
    <xf numFmtId="0" fontId="44" fillId="39" borderId="29" xfId="53" applyFont="1" applyFill="1" applyBorder="1" applyAlignment="1" applyProtection="1">
      <alignment horizontal="center" vertical="center" wrapText="1"/>
    </xf>
    <xf numFmtId="0" fontId="51" fillId="39" borderId="64" xfId="53" applyFont="1" applyFill="1" applyBorder="1" applyAlignment="1" applyProtection="1">
      <alignment horizontal="center" vertical="center" wrapText="1"/>
    </xf>
    <xf numFmtId="0" fontId="51" fillId="39" borderId="28" xfId="53" applyFont="1" applyFill="1" applyBorder="1" applyAlignment="1" applyProtection="1">
      <alignment horizontal="center" vertical="center" wrapText="1"/>
    </xf>
    <xf numFmtId="0" fontId="90" fillId="39" borderId="43" xfId="53" applyFont="1" applyFill="1" applyBorder="1" applyAlignment="1" applyProtection="1">
      <alignment horizontal="center" vertical="center" wrapText="1"/>
      <protection locked="0"/>
    </xf>
    <xf numFmtId="0" fontId="90" fillId="39" borderId="20" xfId="53" applyFont="1" applyFill="1" applyBorder="1" applyAlignment="1" applyProtection="1">
      <alignment horizontal="center" vertical="center" wrapText="1"/>
      <protection locked="0"/>
    </xf>
    <xf numFmtId="0" fontId="70" fillId="38" borderId="29" xfId="0" applyFont="1" applyFill="1" applyBorder="1" applyAlignment="1" applyProtection="1">
      <alignment horizontal="left" vertical="center" wrapText="1"/>
      <protection locked="0"/>
    </xf>
    <xf numFmtId="0" fontId="70" fillId="38" borderId="38" xfId="0" applyFont="1" applyFill="1" applyBorder="1" applyAlignment="1" applyProtection="1">
      <alignment horizontal="left" vertical="center" wrapText="1"/>
      <protection locked="0"/>
    </xf>
    <xf numFmtId="0" fontId="81" fillId="0" borderId="0" xfId="53" applyFont="1" applyAlignment="1" applyProtection="1">
      <alignment horizontal="center" vertical="center" wrapText="1"/>
      <protection locked="0"/>
    </xf>
    <xf numFmtId="0" fontId="70" fillId="39" borderId="29" xfId="53" applyFont="1" applyFill="1" applyBorder="1" applyAlignment="1" applyProtection="1">
      <alignment horizontal="left" vertical="center" wrapText="1"/>
    </xf>
    <xf numFmtId="0" fontId="70" fillId="39" borderId="64" xfId="53" applyFont="1" applyFill="1" applyBorder="1" applyAlignment="1" applyProtection="1">
      <alignment horizontal="center" vertical="center" wrapText="1"/>
    </xf>
    <xf numFmtId="0" fontId="70" fillId="39" borderId="32" xfId="53" applyFont="1" applyFill="1" applyBorder="1" applyAlignment="1" applyProtection="1">
      <alignment horizontal="center" vertical="center" wrapText="1"/>
    </xf>
    <xf numFmtId="0" fontId="75" fillId="71" borderId="14" xfId="53" applyFont="1" applyFill="1" applyBorder="1" applyAlignment="1" applyProtection="1">
      <alignment horizontal="center" vertical="center" wrapText="1"/>
    </xf>
    <xf numFmtId="0" fontId="75" fillId="71" borderId="0" xfId="53" applyFont="1" applyFill="1" applyBorder="1" applyAlignment="1" applyProtection="1">
      <alignment horizontal="center" vertical="center" wrapText="1"/>
    </xf>
    <xf numFmtId="0" fontId="72" fillId="72" borderId="68" xfId="53" applyFont="1" applyFill="1" applyBorder="1" applyAlignment="1" applyProtection="1">
      <alignment horizontal="center" vertical="center" wrapText="1"/>
    </xf>
    <xf numFmtId="0" fontId="72" fillId="73" borderId="14" xfId="53" applyFont="1" applyFill="1" applyBorder="1" applyAlignment="1" applyProtection="1">
      <alignment horizontal="center" vertical="center" wrapText="1"/>
    </xf>
    <xf numFmtId="0" fontId="75" fillId="37" borderId="16" xfId="53" applyFont="1" applyFill="1" applyBorder="1" applyAlignment="1" applyProtection="1">
      <alignment horizontal="center" vertical="center" wrapText="1"/>
    </xf>
    <xf numFmtId="0" fontId="75" fillId="37" borderId="19" xfId="53" applyFont="1" applyFill="1" applyBorder="1" applyAlignment="1" applyProtection="1">
      <alignment horizontal="center" vertical="center" wrapText="1"/>
    </xf>
    <xf numFmtId="0" fontId="75" fillId="37" borderId="22" xfId="53" applyFont="1" applyFill="1" applyBorder="1" applyAlignment="1" applyProtection="1">
      <alignment horizontal="center" vertical="center" wrapText="1"/>
    </xf>
    <xf numFmtId="0" fontId="75" fillId="37" borderId="24" xfId="53" applyFont="1" applyFill="1" applyBorder="1" applyAlignment="1" applyProtection="1">
      <alignment horizontal="center" vertical="center" wrapText="1"/>
    </xf>
    <xf numFmtId="0" fontId="80" fillId="72" borderId="13" xfId="53" applyFont="1" applyFill="1" applyBorder="1" applyAlignment="1" applyProtection="1">
      <alignment horizontal="center" vertical="center" wrapText="1"/>
    </xf>
    <xf numFmtId="0" fontId="80" fillId="72" borderId="15" xfId="53" applyFont="1" applyFill="1" applyBorder="1" applyAlignment="1" applyProtection="1">
      <alignment horizontal="center" vertical="center" wrapText="1"/>
    </xf>
    <xf numFmtId="0" fontId="80" fillId="72" borderId="16" xfId="53" applyFont="1" applyFill="1" applyBorder="1" applyAlignment="1" applyProtection="1">
      <alignment horizontal="center" vertical="center" wrapText="1"/>
    </xf>
    <xf numFmtId="0" fontId="80" fillId="72" borderId="19" xfId="53" applyFont="1" applyFill="1" applyBorder="1" applyAlignment="1" applyProtection="1">
      <alignment horizontal="center" vertical="center" wrapText="1"/>
    </xf>
    <xf numFmtId="0" fontId="80" fillId="72" borderId="22" xfId="53" applyFont="1" applyFill="1" applyBorder="1" applyAlignment="1" applyProtection="1">
      <alignment horizontal="center" vertical="center" wrapText="1"/>
    </xf>
    <xf numFmtId="0" fontId="80" fillId="72" borderId="24" xfId="53" applyFont="1" applyFill="1" applyBorder="1" applyAlignment="1" applyProtection="1">
      <alignment horizontal="center" vertical="center" wrapText="1"/>
    </xf>
    <xf numFmtId="0" fontId="80" fillId="73" borderId="13" xfId="53" applyFont="1" applyFill="1" applyBorder="1" applyAlignment="1" applyProtection="1">
      <alignment horizontal="center" vertical="center" wrapText="1"/>
    </xf>
    <xf numFmtId="0" fontId="80" fillId="73" borderId="15" xfId="53" applyFont="1" applyFill="1" applyBorder="1" applyAlignment="1" applyProtection="1">
      <alignment horizontal="center" vertical="center" wrapText="1"/>
    </xf>
    <xf numFmtId="0" fontId="80" fillId="73" borderId="16" xfId="53" applyFont="1" applyFill="1" applyBorder="1" applyAlignment="1" applyProtection="1">
      <alignment horizontal="center" vertical="center" wrapText="1"/>
    </xf>
    <xf numFmtId="0" fontId="80" fillId="73" borderId="19" xfId="53" applyFont="1" applyFill="1" applyBorder="1" applyAlignment="1" applyProtection="1">
      <alignment horizontal="center" vertical="center" wrapText="1"/>
    </xf>
    <xf numFmtId="0" fontId="80" fillId="73" borderId="22" xfId="53" applyFont="1" applyFill="1" applyBorder="1" applyAlignment="1" applyProtection="1">
      <alignment horizontal="center" vertical="center" wrapText="1"/>
    </xf>
    <xf numFmtId="0" fontId="80" fillId="73" borderId="24" xfId="53" applyFont="1" applyFill="1" applyBorder="1" applyAlignment="1" applyProtection="1">
      <alignment horizontal="center" vertical="center" wrapText="1"/>
    </xf>
    <xf numFmtId="0" fontId="76" fillId="72" borderId="17" xfId="53" applyFont="1" applyFill="1" applyBorder="1" applyAlignment="1" applyProtection="1">
      <alignment horizontal="center" vertical="center" wrapText="1"/>
    </xf>
    <xf numFmtId="0" fontId="76" fillId="72" borderId="39" xfId="53" applyFont="1" applyFill="1" applyBorder="1" applyAlignment="1" applyProtection="1">
      <alignment horizontal="center" vertical="center" wrapText="1"/>
    </xf>
    <xf numFmtId="0" fontId="76" fillId="72" borderId="25" xfId="53" applyFont="1" applyFill="1" applyBorder="1" applyAlignment="1" applyProtection="1">
      <alignment horizontal="center" vertical="center" wrapText="1"/>
    </xf>
    <xf numFmtId="0" fontId="76" fillId="72" borderId="40" xfId="53" applyFont="1" applyFill="1" applyBorder="1" applyAlignment="1" applyProtection="1">
      <alignment horizontal="center" vertical="center" wrapText="1"/>
    </xf>
    <xf numFmtId="0" fontId="69" fillId="37" borderId="22" xfId="53" applyFont="1" applyFill="1" applyBorder="1" applyAlignment="1" applyProtection="1">
      <alignment horizontal="center" vertical="center" wrapText="1"/>
    </xf>
    <xf numFmtId="0" fontId="69" fillId="37" borderId="23" xfId="53" applyFont="1" applyFill="1" applyBorder="1" applyAlignment="1" applyProtection="1">
      <alignment horizontal="center" vertical="center" wrapText="1"/>
    </xf>
    <xf numFmtId="0" fontId="75" fillId="37" borderId="13" xfId="53" applyFont="1" applyFill="1" applyBorder="1" applyAlignment="1" applyProtection="1">
      <alignment horizontal="center" vertical="center" wrapText="1"/>
    </xf>
    <xf numFmtId="0" fontId="75" fillId="37" borderId="15" xfId="53" applyFont="1" applyFill="1" applyBorder="1" applyAlignment="1" applyProtection="1">
      <alignment horizontal="center" vertical="center" wrapText="1"/>
    </xf>
    <xf numFmtId="0" fontId="69" fillId="71" borderId="13" xfId="53" applyFont="1" applyFill="1" applyBorder="1" applyAlignment="1" applyProtection="1">
      <alignment horizontal="center" vertical="center" wrapText="1"/>
    </xf>
    <xf numFmtId="0" fontId="69" fillId="71" borderId="14" xfId="53" applyFont="1" applyFill="1" applyBorder="1" applyAlignment="1" applyProtection="1">
      <alignment horizontal="center" vertical="center" wrapText="1"/>
    </xf>
    <xf numFmtId="0" fontId="69" fillId="71" borderId="15" xfId="53" applyFont="1" applyFill="1" applyBorder="1" applyAlignment="1" applyProtection="1">
      <alignment horizontal="center" vertical="center" wrapText="1"/>
    </xf>
    <xf numFmtId="0" fontId="75" fillId="71" borderId="13" xfId="53" applyFont="1" applyFill="1" applyBorder="1" applyAlignment="1" applyProtection="1">
      <alignment horizontal="center" vertical="center" wrapText="1"/>
    </xf>
    <xf numFmtId="0" fontId="75" fillId="71" borderId="15" xfId="53" applyFont="1" applyFill="1" applyBorder="1" applyAlignment="1" applyProtection="1">
      <alignment horizontal="center" vertical="center" wrapText="1"/>
    </xf>
    <xf numFmtId="0" fontId="75" fillId="71" borderId="16" xfId="53" applyFont="1" applyFill="1" applyBorder="1" applyAlignment="1" applyProtection="1">
      <alignment horizontal="center" vertical="center" wrapText="1"/>
    </xf>
    <xf numFmtId="0" fontId="75" fillId="71" borderId="19" xfId="53" applyFont="1" applyFill="1" applyBorder="1" applyAlignment="1" applyProtection="1">
      <alignment horizontal="center" vertical="center" wrapText="1"/>
    </xf>
    <xf numFmtId="0" fontId="75" fillId="71" borderId="22" xfId="53" applyFont="1" applyFill="1" applyBorder="1" applyAlignment="1" applyProtection="1">
      <alignment horizontal="center" vertical="center" wrapText="1"/>
    </xf>
    <xf numFmtId="0" fontId="75" fillId="71" borderId="24" xfId="53" applyFont="1" applyFill="1" applyBorder="1" applyAlignment="1" applyProtection="1">
      <alignment horizontal="center" vertical="center" wrapText="1"/>
    </xf>
    <xf numFmtId="0" fontId="76" fillId="71" borderId="13" xfId="53" applyFont="1" applyFill="1" applyBorder="1" applyAlignment="1" applyProtection="1">
      <alignment horizontal="center" vertical="center" wrapText="1"/>
    </xf>
    <xf numFmtId="0" fontId="76" fillId="71" borderId="15" xfId="53" applyFont="1" applyFill="1" applyBorder="1" applyAlignment="1" applyProtection="1">
      <alignment horizontal="center" vertical="center" wrapText="1"/>
    </xf>
    <xf numFmtId="0" fontId="76" fillId="73" borderId="13" xfId="53" applyFont="1" applyFill="1" applyBorder="1" applyAlignment="1" applyProtection="1">
      <alignment horizontal="center" vertical="center" wrapText="1"/>
    </xf>
    <xf numFmtId="0" fontId="76" fillId="73" borderId="15" xfId="53" applyFont="1" applyFill="1" applyBorder="1" applyAlignment="1" applyProtection="1">
      <alignment horizontal="center" vertical="center" wrapText="1"/>
    </xf>
    <xf numFmtId="0" fontId="76" fillId="73" borderId="16" xfId="53" applyFont="1" applyFill="1" applyBorder="1" applyAlignment="1" applyProtection="1">
      <alignment horizontal="center" vertical="center" wrapText="1"/>
    </xf>
    <xf numFmtId="0" fontId="76" fillId="73" borderId="19" xfId="53" applyFont="1" applyFill="1" applyBorder="1" applyAlignment="1" applyProtection="1">
      <alignment horizontal="center" vertical="center" wrapText="1"/>
    </xf>
    <xf numFmtId="0" fontId="76" fillId="73" borderId="22" xfId="53" applyFont="1" applyFill="1" applyBorder="1" applyAlignment="1" applyProtection="1">
      <alignment horizontal="center" vertical="center" wrapText="1"/>
    </xf>
    <xf numFmtId="0" fontId="76" fillId="73" borderId="24" xfId="53" applyFont="1" applyFill="1" applyBorder="1" applyAlignment="1" applyProtection="1">
      <alignment horizontal="center" vertical="center" wrapText="1"/>
    </xf>
    <xf numFmtId="0" fontId="82" fillId="30" borderId="35" xfId="53" applyFont="1" applyFill="1" applyBorder="1" applyAlignment="1" applyProtection="1">
      <alignment horizontal="center" vertical="center" wrapText="1"/>
    </xf>
    <xf numFmtId="0" fontId="82" fillId="30" borderId="68" xfId="53" applyFont="1" applyFill="1" applyBorder="1" applyAlignment="1" applyProtection="1">
      <alignment horizontal="center" vertical="center" wrapText="1"/>
    </xf>
    <xf numFmtId="0" fontId="82" fillId="30" borderId="41" xfId="53" applyFont="1" applyFill="1" applyBorder="1" applyAlignment="1" applyProtection="1">
      <alignment horizontal="center" vertical="center" wrapText="1"/>
    </xf>
    <xf numFmtId="0" fontId="82" fillId="26" borderId="35" xfId="53" applyFont="1" applyFill="1" applyBorder="1" applyAlignment="1" applyProtection="1">
      <alignment horizontal="center" vertical="center" wrapText="1"/>
    </xf>
    <xf numFmtId="0" fontId="82" fillId="26" borderId="68" xfId="53" applyFont="1" applyFill="1" applyBorder="1" applyAlignment="1" applyProtection="1">
      <alignment horizontal="center" vertical="center" wrapText="1"/>
    </xf>
    <xf numFmtId="0" fontId="82" fillId="26" borderId="41" xfId="53" applyFont="1" applyFill="1" applyBorder="1" applyAlignment="1" applyProtection="1">
      <alignment horizontal="center" vertical="center" wrapText="1"/>
    </xf>
    <xf numFmtId="0" fontId="87" fillId="31" borderId="35" xfId="53" applyFont="1" applyFill="1" applyBorder="1" applyAlignment="1" applyProtection="1">
      <alignment horizontal="center" vertical="center"/>
    </xf>
    <xf numFmtId="0" fontId="87" fillId="31" borderId="68" xfId="53" applyFont="1" applyFill="1" applyBorder="1" applyAlignment="1" applyProtection="1">
      <alignment horizontal="center" vertical="center"/>
    </xf>
    <xf numFmtId="0" fontId="87" fillId="31" borderId="41" xfId="53" applyFont="1" applyFill="1" applyBorder="1" applyAlignment="1" applyProtection="1">
      <alignment horizontal="center" vertical="center"/>
    </xf>
    <xf numFmtId="0" fontId="86" fillId="0" borderId="0" xfId="34" applyFont="1" applyFill="1" applyBorder="1" applyAlignment="1" applyProtection="1">
      <alignment horizontal="center" vertical="center" wrapText="1"/>
    </xf>
    <xf numFmtId="0" fontId="86" fillId="0" borderId="44" xfId="34" applyFont="1" applyFill="1" applyBorder="1" applyAlignment="1" applyProtection="1">
      <alignment horizontal="center" vertical="center" wrapText="1"/>
    </xf>
    <xf numFmtId="0" fontId="82" fillId="72" borderId="35" xfId="53" applyFont="1" applyFill="1" applyBorder="1" applyAlignment="1" applyProtection="1">
      <alignment horizontal="center" vertical="center" wrapText="1"/>
    </xf>
    <xf numFmtId="0" fontId="82" fillId="72" borderId="68" xfId="53" applyFont="1" applyFill="1" applyBorder="1" applyAlignment="1" applyProtection="1">
      <alignment horizontal="center" vertical="center" wrapText="1"/>
    </xf>
    <xf numFmtId="0" fontId="82" fillId="72" borderId="41" xfId="53" applyFont="1" applyFill="1" applyBorder="1" applyAlignment="1" applyProtection="1">
      <alignment horizontal="center" vertical="center" wrapText="1"/>
    </xf>
    <xf numFmtId="0" fontId="44" fillId="39" borderId="28" xfId="53" applyFont="1" applyFill="1" applyBorder="1" applyAlignment="1" applyProtection="1">
      <alignment horizontal="center" vertical="center" wrapText="1"/>
    </xf>
    <xf numFmtId="0" fontId="44" fillId="39" borderId="30" xfId="53" applyFont="1" applyFill="1" applyBorder="1" applyAlignment="1" applyProtection="1">
      <alignment horizontal="center" vertical="center" wrapText="1"/>
    </xf>
    <xf numFmtId="0" fontId="44" fillId="39" borderId="36" xfId="53" applyFont="1" applyFill="1" applyBorder="1" applyAlignment="1" applyProtection="1">
      <alignment horizontal="center" vertical="center" wrapText="1"/>
    </xf>
    <xf numFmtId="0" fontId="44" fillId="39" borderId="70" xfId="53" applyFont="1" applyFill="1" applyBorder="1" applyAlignment="1" applyProtection="1">
      <alignment horizontal="center" vertical="center" wrapText="1"/>
    </xf>
    <xf numFmtId="0" fontId="44" fillId="39" borderId="63" xfId="53" applyFont="1" applyFill="1" applyBorder="1" applyAlignment="1" applyProtection="1">
      <alignment horizontal="center" vertical="center" wrapText="1"/>
    </xf>
    <xf numFmtId="0" fontId="44" fillId="39" borderId="67" xfId="53" applyFont="1" applyFill="1" applyBorder="1" applyAlignment="1" applyProtection="1">
      <alignment horizontal="center" vertical="center" wrapText="1"/>
    </xf>
    <xf numFmtId="0" fontId="33" fillId="24" borderId="0" xfId="34" applyFont="1" applyFill="1" applyAlignment="1" applyProtection="1">
      <alignment horizontal="center" vertical="center"/>
    </xf>
    <xf numFmtId="0" fontId="35" fillId="0" borderId="68" xfId="53" applyFont="1" applyFill="1" applyBorder="1" applyAlignment="1" applyProtection="1">
      <alignment horizontal="center" vertical="center"/>
    </xf>
    <xf numFmtId="0" fontId="35" fillId="0" borderId="41" xfId="53" applyFont="1" applyFill="1" applyBorder="1" applyAlignment="1" applyProtection="1">
      <alignment horizontal="center" vertical="center"/>
    </xf>
    <xf numFmtId="0" fontId="39" fillId="0" borderId="0" xfId="53" applyFont="1" applyFill="1" applyBorder="1" applyAlignment="1" applyProtection="1">
      <alignment horizontal="center" vertical="center" wrapText="1"/>
    </xf>
    <xf numFmtId="0" fontId="41" fillId="30" borderId="66" xfId="53" applyFont="1" applyFill="1" applyBorder="1" applyAlignment="1" applyProtection="1">
      <alignment horizontal="center" vertical="center"/>
    </xf>
    <xf numFmtId="0" fontId="41" fillId="26" borderId="66" xfId="53" applyFont="1" applyFill="1" applyBorder="1" applyAlignment="1" applyProtection="1">
      <alignment horizontal="center" vertical="center"/>
    </xf>
    <xf numFmtId="0" fontId="41" fillId="27" borderId="66" xfId="53" applyFont="1" applyFill="1" applyBorder="1" applyAlignment="1" applyProtection="1">
      <alignment horizontal="center" vertical="center"/>
    </xf>
    <xf numFmtId="0" fontId="41" fillId="31" borderId="13" xfId="53" applyFont="1" applyFill="1" applyBorder="1" applyAlignment="1" applyProtection="1">
      <alignment horizontal="center" vertical="center"/>
    </xf>
    <xf numFmtId="0" fontId="41" fillId="31" borderId="14" xfId="53" applyFont="1" applyFill="1" applyBorder="1" applyAlignment="1" applyProtection="1">
      <alignment horizontal="center" vertical="center"/>
    </xf>
    <xf numFmtId="0" fontId="41" fillId="31" borderId="42" xfId="53" applyFont="1" applyFill="1" applyBorder="1" applyAlignment="1" applyProtection="1">
      <alignment horizontal="center" vertical="center"/>
    </xf>
    <xf numFmtId="0" fontId="41" fillId="31" borderId="26" xfId="53" applyFont="1" applyFill="1" applyBorder="1" applyAlignment="1" applyProtection="1">
      <alignment horizontal="center" vertical="center"/>
    </xf>
  </cellXfs>
  <cellStyles count="12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" xfId="102" builtinId="30" hidden="1"/>
    <cellStyle name="20% - Ênfase2" xfId="106" builtinId="34" hidden="1"/>
    <cellStyle name="20% - Ênfase3" xfId="110" builtinId="38" hidden="1"/>
    <cellStyle name="20% - Ênfase4" xfId="114" builtinId="42" hidden="1"/>
    <cellStyle name="20% - Ênfase5" xfId="118" builtinId="46" hidden="1"/>
    <cellStyle name="20% - Ênfase6" xfId="122" builtinId="50" hidden="1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40% - Ênfase1" xfId="103" builtinId="31" hidden="1"/>
    <cellStyle name="40% - Ênfase2" xfId="107" builtinId="35" hidden="1"/>
    <cellStyle name="40% - Ênfase3" xfId="111" builtinId="39" hidden="1"/>
    <cellStyle name="40% - Ênfase4" xfId="115" builtinId="43" hidden="1"/>
    <cellStyle name="40% - Ênfase5" xfId="119" builtinId="47" hidden="1"/>
    <cellStyle name="40% - Ênfase6" xfId="123" builtinId="51" hidden="1"/>
    <cellStyle name="60% - Accent1" xfId="13" xr:uid="{00000000-0005-0000-0000-000018000000}"/>
    <cellStyle name="60% - Accent2" xfId="14" xr:uid="{00000000-0005-0000-0000-000019000000}"/>
    <cellStyle name="60% - Accent3" xfId="15" xr:uid="{00000000-0005-0000-0000-00001A000000}"/>
    <cellStyle name="60% - Accent4" xfId="16" xr:uid="{00000000-0005-0000-0000-00001B000000}"/>
    <cellStyle name="60% - Accent5" xfId="17" xr:uid="{00000000-0005-0000-0000-00001C000000}"/>
    <cellStyle name="60% - Accent6" xfId="18" xr:uid="{00000000-0005-0000-0000-00001D000000}"/>
    <cellStyle name="60% - Ênfase1" xfId="104" builtinId="32" hidden="1"/>
    <cellStyle name="60% - Ênfase2" xfId="108" builtinId="36" hidden="1"/>
    <cellStyle name="60% - Ênfase3" xfId="112" builtinId="40" hidden="1"/>
    <cellStyle name="60% - Ênfase4" xfId="116" builtinId="44" hidden="1"/>
    <cellStyle name="60% - Ênfase5" xfId="120" builtinId="48" hidden="1"/>
    <cellStyle name="60% - Ênfase6" xfId="124" builtinId="52" hidden="1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Bad" xfId="25" xr:uid="{00000000-0005-0000-0000-00002A000000}"/>
    <cellStyle name="Bom" xfId="90" builtinId="26" hidden="1"/>
    <cellStyle name="Calculation" xfId="26" xr:uid="{00000000-0005-0000-0000-00002C000000}"/>
    <cellStyle name="Cálculo" xfId="95" builtinId="22" hidden="1"/>
    <cellStyle name="Célula de Verificação" xfId="97" builtinId="23" hidden="1"/>
    <cellStyle name="Célula Vinculada" xfId="96" builtinId="24" hidden="1"/>
    <cellStyle name="Check Cell" xfId="27" xr:uid="{00000000-0005-0000-0000-000030000000}"/>
    <cellStyle name="Ênfase1" xfId="101" builtinId="29" hidden="1"/>
    <cellStyle name="Ênfase2" xfId="105" builtinId="33" hidden="1"/>
    <cellStyle name="Ênfase3" xfId="109" builtinId="37" hidden="1"/>
    <cellStyle name="Ênfase4" xfId="113" builtinId="41" hidden="1"/>
    <cellStyle name="Ênfase5" xfId="117" builtinId="45" hidden="1"/>
    <cellStyle name="Ênfase6" xfId="121" builtinId="49" hidden="1"/>
    <cellStyle name="Entrada" xfId="93" builtinId="20" hidden="1"/>
    <cellStyle name="Explanatory Text" xfId="28" xr:uid="{00000000-0005-0000-0000-000038000000}"/>
    <cellStyle name="Good" xfId="29" xr:uid="{00000000-0005-0000-0000-000039000000}"/>
    <cellStyle name="Heading 1" xfId="30" xr:uid="{00000000-0005-0000-0000-00003A000000}"/>
    <cellStyle name="Heading 2" xfId="31" xr:uid="{00000000-0005-0000-0000-00003B000000}"/>
    <cellStyle name="Heading 3" xfId="32" xr:uid="{00000000-0005-0000-0000-00003C000000}"/>
    <cellStyle name="Heading 4" xfId="33" xr:uid="{00000000-0005-0000-0000-00003D000000}"/>
    <cellStyle name="Hiperlink" xfId="34" builtinId="8"/>
    <cellStyle name="Hyperlink 2" xfId="35" xr:uid="{00000000-0005-0000-0000-00003F000000}"/>
    <cellStyle name="Input" xfId="36" xr:uid="{00000000-0005-0000-0000-000040000000}"/>
    <cellStyle name="Linked Cell" xfId="37" xr:uid="{00000000-0005-0000-0000-000041000000}"/>
    <cellStyle name="Neutral" xfId="38" xr:uid="{00000000-0005-0000-0000-000042000000}"/>
    <cellStyle name="Neutro" xfId="92" builtinId="28" hidden="1"/>
    <cellStyle name="Normal" xfId="0" builtinId="0"/>
    <cellStyle name="Normal 10" xfId="39" xr:uid="{00000000-0005-0000-0000-000045000000}"/>
    <cellStyle name="Normal 11" xfId="40" xr:uid="{00000000-0005-0000-0000-000046000000}"/>
    <cellStyle name="Normal 2" xfId="41" xr:uid="{00000000-0005-0000-0000-000047000000}"/>
    <cellStyle name="Normal 2 2" xfId="42" xr:uid="{00000000-0005-0000-0000-000048000000}"/>
    <cellStyle name="Normal 2 2 2" xfId="43" xr:uid="{00000000-0005-0000-0000-000049000000}"/>
    <cellStyle name="Normal 2 2 2 2" xfId="44" xr:uid="{00000000-0005-0000-0000-00004A000000}"/>
    <cellStyle name="Normal 2 2 3" xfId="45" xr:uid="{00000000-0005-0000-0000-00004B000000}"/>
    <cellStyle name="Normal 2 2_PE_SOFTPLAN_COMPLETO-23-04-10" xfId="46" xr:uid="{00000000-0005-0000-0000-00004C000000}"/>
    <cellStyle name="Normal 2 3" xfId="47" xr:uid="{00000000-0005-0000-0000-00004D000000}"/>
    <cellStyle name="Normal 2 4" xfId="48" xr:uid="{00000000-0005-0000-0000-00004E000000}"/>
    <cellStyle name="Normal 2 5" xfId="49" xr:uid="{00000000-0005-0000-0000-00004F000000}"/>
    <cellStyle name="Normal 2_PE_SOFTPLAN_COMPLETO-23-04-10" xfId="50" xr:uid="{00000000-0005-0000-0000-000050000000}"/>
    <cellStyle name="Normal 3" xfId="51" xr:uid="{00000000-0005-0000-0000-000051000000}"/>
    <cellStyle name="Normal 4" xfId="52" xr:uid="{00000000-0005-0000-0000-000052000000}"/>
    <cellStyle name="Normal 4 2" xfId="53" xr:uid="{00000000-0005-0000-0000-000053000000}"/>
    <cellStyle name="Normal 4_PE_SOFTPLAN_COMPLETO-23-04-10" xfId="54" xr:uid="{00000000-0005-0000-0000-000054000000}"/>
    <cellStyle name="Normal 5" xfId="55" xr:uid="{00000000-0005-0000-0000-000055000000}"/>
    <cellStyle name="Normal 5 2" xfId="56" xr:uid="{00000000-0005-0000-0000-000056000000}"/>
    <cellStyle name="Normal 6" xfId="57" xr:uid="{00000000-0005-0000-0000-000057000000}"/>
    <cellStyle name="Normal 7" xfId="58" xr:uid="{00000000-0005-0000-0000-000058000000}"/>
    <cellStyle name="Normal 8" xfId="59" xr:uid="{00000000-0005-0000-0000-000059000000}"/>
    <cellStyle name="Normal 8 2" xfId="60" xr:uid="{00000000-0005-0000-0000-00005A000000}"/>
    <cellStyle name="Normal 8 2 2" xfId="61" xr:uid="{00000000-0005-0000-0000-00005B000000}"/>
    <cellStyle name="Normal 8 3" xfId="62" xr:uid="{00000000-0005-0000-0000-00005C000000}"/>
    <cellStyle name="Normal 8 4" xfId="63" xr:uid="{00000000-0005-0000-0000-00005D000000}"/>
    <cellStyle name="Normal 8_PE_SOFTPLAN_COMPLETO-23-04-10" xfId="64" xr:uid="{00000000-0005-0000-0000-00005E000000}"/>
    <cellStyle name="Normal 9" xfId="65" xr:uid="{00000000-0005-0000-0000-00005F000000}"/>
    <cellStyle name="Nota" xfId="99" builtinId="10" hidden="1"/>
    <cellStyle name="Note" xfId="66" xr:uid="{00000000-0005-0000-0000-000061000000}"/>
    <cellStyle name="Output" xfId="67" xr:uid="{00000000-0005-0000-0000-000062000000}"/>
    <cellStyle name="Percent 2" xfId="68" xr:uid="{00000000-0005-0000-0000-000063000000}"/>
    <cellStyle name="PNUMBER" xfId="69" xr:uid="{00000000-0005-0000-0000-000064000000}"/>
    <cellStyle name="Porcentagem 2" xfId="70" xr:uid="{00000000-0005-0000-0000-000065000000}"/>
    <cellStyle name="Porcentagem 3" xfId="71" xr:uid="{00000000-0005-0000-0000-000066000000}"/>
    <cellStyle name="Porcentagem 3 2" xfId="72" xr:uid="{00000000-0005-0000-0000-000067000000}"/>
    <cellStyle name="Porcentagem 4" xfId="73" xr:uid="{00000000-0005-0000-0000-000068000000}"/>
    <cellStyle name="Porcentagem 4 2" xfId="74" xr:uid="{00000000-0005-0000-0000-000069000000}"/>
    <cellStyle name="Porcentagem 5" xfId="75" xr:uid="{00000000-0005-0000-0000-00006A000000}"/>
    <cellStyle name="Ruim" xfId="91" builtinId="27" hidden="1"/>
    <cellStyle name="Saída" xfId="94" builtinId="21" hidden="1"/>
    <cellStyle name="Separador de milhares 2" xfId="76" xr:uid="{00000000-0005-0000-0000-00006D000000}"/>
    <cellStyle name="Separador de milhares 2 2" xfId="77" xr:uid="{00000000-0005-0000-0000-00006E000000}"/>
    <cellStyle name="Separador de milhares 3" xfId="78" xr:uid="{00000000-0005-0000-0000-00006F000000}"/>
    <cellStyle name="Separador de milhares 4" xfId="79" xr:uid="{00000000-0005-0000-0000-000070000000}"/>
    <cellStyle name="Separador de milhares 4 2" xfId="80" xr:uid="{00000000-0005-0000-0000-000071000000}"/>
    <cellStyle name="Separador de milhares 5" xfId="81" xr:uid="{00000000-0005-0000-0000-000072000000}"/>
    <cellStyle name="Separador de milhares 6" xfId="82" xr:uid="{00000000-0005-0000-0000-000073000000}"/>
    <cellStyle name="Texto de Aviso" xfId="98" builtinId="11" hidden="1"/>
    <cellStyle name="Texto Explicativo" xfId="100" builtinId="53" hidden="1"/>
    <cellStyle name="Title" xfId="83" xr:uid="{00000000-0005-0000-0000-000076000000}"/>
    <cellStyle name="Título" xfId="85" builtinId="15" hidden="1"/>
    <cellStyle name="Título 1" xfId="86" builtinId="16" hidden="1"/>
    <cellStyle name="Título 2" xfId="87" builtinId="17" hidden="1"/>
    <cellStyle name="Título 3" xfId="88" builtinId="18" hidden="1"/>
    <cellStyle name="Título 4" xfId="89" builtinId="19" hidden="1"/>
    <cellStyle name="Warning Text" xfId="84" xr:uid="{00000000-0005-0000-0000-00007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83415</xdr:rowOff>
    </xdr:from>
    <xdr:to>
      <xdr:col>1</xdr:col>
      <xdr:colOff>3467100</xdr:colOff>
      <xdr:row>0</xdr:row>
      <xdr:rowOff>1870388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AEAC1A-6C56-C74C-96F5-E9FAC137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83415"/>
          <a:ext cx="3124200" cy="1786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939800</xdr:colOff>
      <xdr:row>2</xdr:row>
      <xdr:rowOff>88900</xdr:rowOff>
    </xdr:to>
    <xdr:sp macro="" textlink="">
      <xdr:nvSpPr>
        <xdr:cNvPr id="1414959" name="Picture 115" descr="Controlcorp3">
          <a:extLst>
            <a:ext uri="{FF2B5EF4-FFF2-40B4-BE49-F238E27FC236}">
              <a16:creationId xmlns:a16="http://schemas.microsoft.com/office/drawing/2014/main" id="{C0AA8888-09D5-E748-ACD5-49D09699B61D}"/>
            </a:ext>
          </a:extLst>
        </xdr:cNvPr>
        <xdr:cNvSpPr>
          <a:spLocks noChangeAspect="1" noChangeArrowheads="1"/>
        </xdr:cNvSpPr>
      </xdr:nvSpPr>
      <xdr:spPr bwMode="auto">
        <a:xfrm>
          <a:off x="0" y="482600"/>
          <a:ext cx="2311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101599</xdr:colOff>
      <xdr:row>0</xdr:row>
      <xdr:rowOff>67734</xdr:rowOff>
    </xdr:from>
    <xdr:to>
      <xdr:col>1</xdr:col>
      <xdr:colOff>2370666</xdr:colOff>
      <xdr:row>0</xdr:row>
      <xdr:rowOff>1365590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7C4D27B-7B60-2A4A-B53E-8F6ABC70E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199" y="67734"/>
          <a:ext cx="2269067" cy="129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workbookViewId="0">
      <selection activeCell="D20" sqref="D20"/>
    </sheetView>
  </sheetViews>
  <sheetFormatPr baseColWidth="10" defaultColWidth="8.83203125" defaultRowHeight="13"/>
  <cols>
    <col min="1" max="1" width="12.83203125" style="1" bestFit="1" customWidth="1"/>
    <col min="2" max="2" width="15.1640625" style="1" bestFit="1" customWidth="1"/>
    <col min="3" max="3" width="2.6640625" style="1" customWidth="1"/>
    <col min="4" max="4" width="13.33203125" style="3" bestFit="1" customWidth="1"/>
    <col min="5" max="5" width="15.1640625" style="3" bestFit="1" customWidth="1"/>
    <col min="6" max="6" width="2.6640625" style="1" customWidth="1"/>
    <col min="7" max="7" width="15.6640625" style="1" bestFit="1" customWidth="1"/>
    <col min="8" max="8" width="15.1640625" style="1" bestFit="1" customWidth="1"/>
    <col min="9" max="9" width="2.6640625" style="1" customWidth="1"/>
    <col min="10" max="10" width="15.6640625" style="1" bestFit="1" customWidth="1"/>
    <col min="11" max="11" width="15.1640625" style="1" bestFit="1" customWidth="1"/>
    <col min="12" max="16384" width="8.83203125" style="1"/>
  </cols>
  <sheetData>
    <row r="1" spans="1:11" ht="14" thickBot="1">
      <c r="A1" s="5" t="s">
        <v>8</v>
      </c>
      <c r="B1" s="5" t="s">
        <v>9</v>
      </c>
      <c r="D1" s="6" t="s">
        <v>18</v>
      </c>
      <c r="E1" s="6" t="s">
        <v>9</v>
      </c>
      <c r="G1" s="7" t="s">
        <v>27</v>
      </c>
      <c r="H1" s="7" t="s">
        <v>9</v>
      </c>
      <c r="J1" s="8" t="s">
        <v>27</v>
      </c>
      <c r="K1" s="9" t="s">
        <v>9</v>
      </c>
    </row>
    <row r="2" spans="1:11">
      <c r="A2" s="2" t="s">
        <v>1</v>
      </c>
      <c r="B2" s="2">
        <v>1</v>
      </c>
      <c r="D2" s="4" t="s">
        <v>1</v>
      </c>
      <c r="E2" s="4">
        <v>-1</v>
      </c>
      <c r="G2" s="4" t="s">
        <v>1</v>
      </c>
      <c r="H2" s="4">
        <v>-1</v>
      </c>
      <c r="J2" s="4" t="s">
        <v>1</v>
      </c>
      <c r="K2" s="4">
        <v>1</v>
      </c>
    </row>
    <row r="4" spans="1:11" ht="14" thickBot="1">
      <c r="A4" s="5" t="s">
        <v>8</v>
      </c>
      <c r="B4" s="5" t="s">
        <v>9</v>
      </c>
      <c r="D4" s="6" t="s">
        <v>18</v>
      </c>
      <c r="E4" s="6" t="s">
        <v>9</v>
      </c>
      <c r="G4" s="7" t="s">
        <v>27</v>
      </c>
      <c r="H4" s="7" t="s">
        <v>9</v>
      </c>
      <c r="J4" s="8" t="s">
        <v>27</v>
      </c>
      <c r="K4" s="9" t="s">
        <v>9</v>
      </c>
    </row>
    <row r="5" spans="1:11">
      <c r="A5" s="2" t="s">
        <v>1</v>
      </c>
      <c r="B5" s="2">
        <v>2</v>
      </c>
      <c r="D5" s="4" t="s">
        <v>1</v>
      </c>
      <c r="E5" s="4">
        <v>-2</v>
      </c>
      <c r="G5" s="4" t="s">
        <v>1</v>
      </c>
      <c r="H5" s="4">
        <v>-2</v>
      </c>
      <c r="J5" s="4" t="s">
        <v>1</v>
      </c>
      <c r="K5" s="4">
        <v>2</v>
      </c>
    </row>
    <row r="7" spans="1:11" ht="14" thickBot="1">
      <c r="A7" s="5" t="s">
        <v>8</v>
      </c>
      <c r="B7" s="5" t="s">
        <v>9</v>
      </c>
      <c r="D7" s="6" t="s">
        <v>18</v>
      </c>
      <c r="E7" s="6" t="s">
        <v>9</v>
      </c>
      <c r="G7" s="7" t="s">
        <v>27</v>
      </c>
      <c r="H7" s="7" t="s">
        <v>9</v>
      </c>
      <c r="J7" s="8" t="s">
        <v>27</v>
      </c>
      <c r="K7" s="9" t="s">
        <v>9</v>
      </c>
    </row>
    <row r="8" spans="1:11">
      <c r="A8" s="2" t="s">
        <v>1</v>
      </c>
      <c r="B8" s="2">
        <v>3</v>
      </c>
      <c r="D8" s="4" t="s">
        <v>1</v>
      </c>
      <c r="E8" s="4">
        <v>-3</v>
      </c>
      <c r="G8" s="4" t="s">
        <v>1</v>
      </c>
      <c r="H8" s="4">
        <v>-3</v>
      </c>
      <c r="J8" s="4" t="s">
        <v>1</v>
      </c>
      <c r="K8" s="4">
        <v>3</v>
      </c>
    </row>
    <row r="10" spans="1:11" ht="14" thickBot="1">
      <c r="A10" s="5" t="s">
        <v>8</v>
      </c>
      <c r="B10" s="5" t="s">
        <v>9</v>
      </c>
      <c r="D10" s="6" t="s">
        <v>18</v>
      </c>
      <c r="E10" s="6" t="s">
        <v>9</v>
      </c>
      <c r="G10" s="7" t="s">
        <v>27</v>
      </c>
      <c r="H10" s="7" t="s">
        <v>9</v>
      </c>
      <c r="J10" s="8" t="s">
        <v>27</v>
      </c>
      <c r="K10" s="9" t="s">
        <v>9</v>
      </c>
    </row>
    <row r="11" spans="1:11">
      <c r="A11" s="2" t="s">
        <v>1</v>
      </c>
      <c r="B11" s="2">
        <v>4</v>
      </c>
      <c r="D11" s="4" t="s">
        <v>1</v>
      </c>
      <c r="E11" s="4">
        <v>-4</v>
      </c>
      <c r="G11" s="4" t="s">
        <v>1</v>
      </c>
      <c r="H11" s="4">
        <v>-4</v>
      </c>
      <c r="J11" s="4" t="s">
        <v>1</v>
      </c>
      <c r="K11" s="4">
        <v>4</v>
      </c>
    </row>
    <row r="13" spans="1:11" ht="14" thickBot="1">
      <c r="A13" s="5" t="s">
        <v>8</v>
      </c>
      <c r="B13" s="5" t="s">
        <v>9</v>
      </c>
      <c r="D13" s="6" t="s">
        <v>18</v>
      </c>
      <c r="E13" s="6" t="s">
        <v>9</v>
      </c>
      <c r="G13" s="7" t="s">
        <v>27</v>
      </c>
      <c r="H13" s="7" t="s">
        <v>9</v>
      </c>
      <c r="J13" s="8" t="s">
        <v>27</v>
      </c>
      <c r="K13" s="9" t="s">
        <v>9</v>
      </c>
    </row>
    <row r="14" spans="1:11">
      <c r="A14" s="2" t="s">
        <v>2</v>
      </c>
      <c r="B14" s="2">
        <v>1</v>
      </c>
      <c r="D14" s="4" t="s">
        <v>2</v>
      </c>
      <c r="E14" s="4">
        <v>-1</v>
      </c>
      <c r="G14" s="4" t="s">
        <v>2</v>
      </c>
      <c r="H14" s="4">
        <v>-1</v>
      </c>
      <c r="J14" s="4" t="s">
        <v>2</v>
      </c>
      <c r="K14" s="4">
        <v>1</v>
      </c>
    </row>
    <row r="16" spans="1:11" ht="14" thickBot="1">
      <c r="A16" s="5" t="s">
        <v>8</v>
      </c>
      <c r="B16" s="5" t="s">
        <v>9</v>
      </c>
      <c r="D16" s="6" t="s">
        <v>18</v>
      </c>
      <c r="E16" s="6" t="s">
        <v>9</v>
      </c>
      <c r="G16" s="7" t="s">
        <v>27</v>
      </c>
      <c r="H16" s="7" t="s">
        <v>9</v>
      </c>
      <c r="J16" s="8" t="s">
        <v>27</v>
      </c>
      <c r="K16" s="9" t="s">
        <v>9</v>
      </c>
    </row>
    <row r="17" spans="1:11">
      <c r="A17" s="2" t="s">
        <v>2</v>
      </c>
      <c r="B17" s="2">
        <v>2</v>
      </c>
      <c r="D17" s="4" t="s">
        <v>2</v>
      </c>
      <c r="E17" s="4">
        <v>-2</v>
      </c>
      <c r="G17" s="4" t="s">
        <v>2</v>
      </c>
      <c r="H17" s="4">
        <v>-2</v>
      </c>
      <c r="J17" s="4" t="s">
        <v>2</v>
      </c>
      <c r="K17" s="4">
        <v>2</v>
      </c>
    </row>
    <row r="19" spans="1:11" ht="14" thickBot="1">
      <c r="A19" s="5" t="s">
        <v>8</v>
      </c>
      <c r="B19" s="5" t="s">
        <v>9</v>
      </c>
      <c r="D19" s="6" t="s">
        <v>18</v>
      </c>
      <c r="E19" s="6" t="s">
        <v>9</v>
      </c>
      <c r="G19" s="7" t="s">
        <v>27</v>
      </c>
      <c r="H19" s="7" t="s">
        <v>9</v>
      </c>
      <c r="J19" s="8" t="s">
        <v>27</v>
      </c>
      <c r="K19" s="9" t="s">
        <v>9</v>
      </c>
    </row>
    <row r="20" spans="1:11">
      <c r="A20" s="2" t="s">
        <v>2</v>
      </c>
      <c r="B20" s="2">
        <v>3</v>
      </c>
      <c r="D20" s="4" t="s">
        <v>2</v>
      </c>
      <c r="E20" s="4">
        <v>-3</v>
      </c>
      <c r="G20" s="4" t="s">
        <v>2</v>
      </c>
      <c r="H20" s="4">
        <v>-3</v>
      </c>
      <c r="J20" s="4" t="s">
        <v>2</v>
      </c>
      <c r="K20" s="4">
        <v>3</v>
      </c>
    </row>
    <row r="22" spans="1:11" ht="14" thickBot="1">
      <c r="A22" s="5" t="s">
        <v>8</v>
      </c>
      <c r="B22" s="5" t="s">
        <v>9</v>
      </c>
      <c r="D22" s="6" t="s">
        <v>18</v>
      </c>
      <c r="E22" s="6" t="s">
        <v>9</v>
      </c>
      <c r="G22" s="7" t="s">
        <v>27</v>
      </c>
      <c r="H22" s="7" t="s">
        <v>9</v>
      </c>
      <c r="J22" s="8" t="s">
        <v>27</v>
      </c>
      <c r="K22" s="9" t="s">
        <v>9</v>
      </c>
    </row>
    <row r="23" spans="1:11">
      <c r="A23" s="2" t="s">
        <v>2</v>
      </c>
      <c r="B23" s="2">
        <v>4</v>
      </c>
      <c r="D23" s="4" t="s">
        <v>2</v>
      </c>
      <c r="E23" s="4">
        <v>-4</v>
      </c>
      <c r="G23" s="4" t="s">
        <v>2</v>
      </c>
      <c r="H23" s="4">
        <v>-4</v>
      </c>
      <c r="J23" s="4" t="s">
        <v>2</v>
      </c>
      <c r="K23" s="4">
        <v>4</v>
      </c>
    </row>
    <row r="25" spans="1:11" ht="14" thickBot="1">
      <c r="A25" s="5" t="s">
        <v>8</v>
      </c>
      <c r="B25" s="5" t="s">
        <v>9</v>
      </c>
      <c r="D25" s="6" t="s">
        <v>18</v>
      </c>
      <c r="E25" s="6" t="s">
        <v>9</v>
      </c>
      <c r="G25" s="7" t="s">
        <v>27</v>
      </c>
      <c r="H25" s="7" t="s">
        <v>9</v>
      </c>
      <c r="J25" s="8" t="s">
        <v>27</v>
      </c>
      <c r="K25" s="9" t="s">
        <v>9</v>
      </c>
    </row>
    <row r="26" spans="1:11">
      <c r="A26" s="2" t="s">
        <v>15</v>
      </c>
      <c r="B26" s="2">
        <v>1</v>
      </c>
      <c r="D26" s="4" t="s">
        <v>15</v>
      </c>
      <c r="E26" s="4">
        <v>-1</v>
      </c>
      <c r="G26" s="4" t="s">
        <v>15</v>
      </c>
      <c r="H26" s="4">
        <v>-1</v>
      </c>
      <c r="J26" s="4" t="s">
        <v>15</v>
      </c>
      <c r="K26" s="4">
        <v>1</v>
      </c>
    </row>
    <row r="28" spans="1:11" ht="14" thickBot="1">
      <c r="A28" s="5" t="s">
        <v>8</v>
      </c>
      <c r="B28" s="5" t="s">
        <v>9</v>
      </c>
      <c r="D28" s="6" t="s">
        <v>18</v>
      </c>
      <c r="E28" s="6" t="s">
        <v>9</v>
      </c>
      <c r="G28" s="7" t="s">
        <v>27</v>
      </c>
      <c r="H28" s="7" t="s">
        <v>9</v>
      </c>
      <c r="J28" s="8" t="s">
        <v>27</v>
      </c>
      <c r="K28" s="9" t="s">
        <v>9</v>
      </c>
    </row>
    <row r="29" spans="1:11">
      <c r="A29" s="2" t="s">
        <v>15</v>
      </c>
      <c r="B29" s="2">
        <v>2</v>
      </c>
      <c r="D29" s="4" t="s">
        <v>15</v>
      </c>
      <c r="E29" s="4">
        <v>-2</v>
      </c>
      <c r="G29" s="4" t="s">
        <v>15</v>
      </c>
      <c r="H29" s="4">
        <v>-2</v>
      </c>
      <c r="J29" s="4" t="s">
        <v>15</v>
      </c>
      <c r="K29" s="4">
        <v>2</v>
      </c>
    </row>
    <row r="31" spans="1:11" ht="14" thickBot="1">
      <c r="A31" s="5" t="s">
        <v>8</v>
      </c>
      <c r="B31" s="5" t="s">
        <v>9</v>
      </c>
      <c r="D31" s="6" t="s">
        <v>18</v>
      </c>
      <c r="E31" s="6" t="s">
        <v>9</v>
      </c>
      <c r="G31" s="7" t="s">
        <v>27</v>
      </c>
      <c r="H31" s="7" t="s">
        <v>9</v>
      </c>
      <c r="J31" s="8" t="s">
        <v>27</v>
      </c>
      <c r="K31" s="9" t="s">
        <v>9</v>
      </c>
    </row>
    <row r="32" spans="1:11">
      <c r="A32" s="2" t="s">
        <v>15</v>
      </c>
      <c r="B32" s="2">
        <v>3</v>
      </c>
      <c r="D32" s="4" t="s">
        <v>15</v>
      </c>
      <c r="E32" s="4">
        <v>-3</v>
      </c>
      <c r="G32" s="4" t="s">
        <v>15</v>
      </c>
      <c r="H32" s="4">
        <v>-3</v>
      </c>
      <c r="J32" s="4" t="s">
        <v>15</v>
      </c>
      <c r="K32" s="4">
        <v>3</v>
      </c>
    </row>
    <row r="34" spans="1:11" ht="14" thickBot="1">
      <c r="A34" s="5" t="s">
        <v>8</v>
      </c>
      <c r="B34" s="5" t="s">
        <v>9</v>
      </c>
      <c r="D34" s="6" t="s">
        <v>18</v>
      </c>
      <c r="E34" s="6" t="s">
        <v>9</v>
      </c>
      <c r="G34" s="7" t="s">
        <v>27</v>
      </c>
      <c r="H34" s="7" t="s">
        <v>9</v>
      </c>
      <c r="J34" s="8" t="s">
        <v>27</v>
      </c>
      <c r="K34" s="9" t="s">
        <v>9</v>
      </c>
    </row>
    <row r="35" spans="1:11">
      <c r="A35" s="2" t="s">
        <v>15</v>
      </c>
      <c r="B35" s="2">
        <v>4</v>
      </c>
      <c r="D35" s="4" t="s">
        <v>15</v>
      </c>
      <c r="E35" s="4">
        <v>-4</v>
      </c>
      <c r="G35" s="4" t="s">
        <v>15</v>
      </c>
      <c r="H35" s="4">
        <v>-4</v>
      </c>
      <c r="J35" s="4" t="s">
        <v>15</v>
      </c>
      <c r="K35" s="4">
        <v>4</v>
      </c>
    </row>
    <row r="37" spans="1:11" ht="14" thickBot="1">
      <c r="A37" s="5" t="s">
        <v>8</v>
      </c>
      <c r="B37" s="5" t="s">
        <v>9</v>
      </c>
      <c r="D37" s="6" t="s">
        <v>18</v>
      </c>
      <c r="E37" s="6" t="s">
        <v>9</v>
      </c>
      <c r="G37" s="7" t="s">
        <v>27</v>
      </c>
      <c r="H37" s="7" t="s">
        <v>9</v>
      </c>
      <c r="J37" s="8" t="s">
        <v>27</v>
      </c>
      <c r="K37" s="9" t="s">
        <v>9</v>
      </c>
    </row>
    <row r="38" spans="1:11">
      <c r="A38" s="2" t="s">
        <v>13</v>
      </c>
      <c r="B38" s="2">
        <v>1</v>
      </c>
      <c r="D38" s="4" t="s">
        <v>13</v>
      </c>
      <c r="E38" s="4">
        <v>-1</v>
      </c>
      <c r="G38" s="4" t="s">
        <v>13</v>
      </c>
      <c r="H38" s="4">
        <v>-1</v>
      </c>
      <c r="J38" s="4" t="s">
        <v>13</v>
      </c>
      <c r="K38" s="4">
        <v>1</v>
      </c>
    </row>
    <row r="40" spans="1:11" ht="14" thickBot="1">
      <c r="A40" s="5" t="s">
        <v>8</v>
      </c>
      <c r="B40" s="5" t="s">
        <v>9</v>
      </c>
      <c r="D40" s="6" t="s">
        <v>18</v>
      </c>
      <c r="E40" s="6" t="s">
        <v>9</v>
      </c>
      <c r="G40" s="7" t="s">
        <v>27</v>
      </c>
      <c r="H40" s="7" t="s">
        <v>9</v>
      </c>
      <c r="J40" s="8" t="s">
        <v>27</v>
      </c>
      <c r="K40" s="9" t="s">
        <v>9</v>
      </c>
    </row>
    <row r="41" spans="1:11">
      <c r="A41" s="2" t="s">
        <v>13</v>
      </c>
      <c r="B41" s="2">
        <v>2</v>
      </c>
      <c r="D41" s="4" t="s">
        <v>13</v>
      </c>
      <c r="E41" s="4">
        <v>-2</v>
      </c>
      <c r="G41" s="4" t="s">
        <v>13</v>
      </c>
      <c r="H41" s="4">
        <v>-2</v>
      </c>
      <c r="J41" s="4" t="s">
        <v>13</v>
      </c>
      <c r="K41" s="4">
        <v>2</v>
      </c>
    </row>
    <row r="43" spans="1:11" ht="14" thickBot="1">
      <c r="A43" s="5" t="s">
        <v>8</v>
      </c>
      <c r="B43" s="5" t="s">
        <v>9</v>
      </c>
      <c r="D43" s="6" t="s">
        <v>18</v>
      </c>
      <c r="E43" s="6" t="s">
        <v>9</v>
      </c>
      <c r="G43" s="7" t="s">
        <v>27</v>
      </c>
      <c r="H43" s="7" t="s">
        <v>9</v>
      </c>
      <c r="J43" s="8" t="s">
        <v>27</v>
      </c>
      <c r="K43" s="9" t="s">
        <v>9</v>
      </c>
    </row>
    <row r="44" spans="1:11">
      <c r="A44" s="2" t="s">
        <v>13</v>
      </c>
      <c r="B44" s="2">
        <v>3</v>
      </c>
      <c r="D44" s="4" t="s">
        <v>13</v>
      </c>
      <c r="E44" s="4">
        <v>-3</v>
      </c>
      <c r="G44" s="4" t="s">
        <v>13</v>
      </c>
      <c r="H44" s="4">
        <v>-3</v>
      </c>
      <c r="J44" s="4" t="s">
        <v>13</v>
      </c>
      <c r="K44" s="4">
        <v>3</v>
      </c>
    </row>
    <row r="46" spans="1:11" ht="14" thickBot="1">
      <c r="A46" s="5" t="s">
        <v>8</v>
      </c>
      <c r="B46" s="5" t="s">
        <v>9</v>
      </c>
      <c r="D46" s="6" t="s">
        <v>18</v>
      </c>
      <c r="E46" s="6" t="s">
        <v>9</v>
      </c>
      <c r="G46" s="7" t="s">
        <v>27</v>
      </c>
      <c r="H46" s="7" t="s">
        <v>9</v>
      </c>
      <c r="J46" s="8" t="s">
        <v>27</v>
      </c>
      <c r="K46" s="9" t="s">
        <v>9</v>
      </c>
    </row>
    <row r="47" spans="1:11">
      <c r="A47" s="2" t="s">
        <v>13</v>
      </c>
      <c r="B47" s="2">
        <v>4</v>
      </c>
      <c r="D47" s="4" t="s">
        <v>13</v>
      </c>
      <c r="E47" s="4">
        <v>-4</v>
      </c>
      <c r="G47" s="4" t="s">
        <v>13</v>
      </c>
      <c r="H47" s="4">
        <v>-4</v>
      </c>
      <c r="J47" s="4" t="s">
        <v>13</v>
      </c>
      <c r="K47" s="4">
        <v>4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F241"/>
  <sheetViews>
    <sheetView topLeftCell="A224" workbookViewId="0">
      <selection activeCell="B207" sqref="B207"/>
    </sheetView>
  </sheetViews>
  <sheetFormatPr baseColWidth="10" defaultColWidth="8.83203125" defaultRowHeight="18" customHeight="1"/>
  <cols>
    <col min="1" max="1" width="6.5" style="63" bestFit="1" customWidth="1"/>
    <col min="2" max="2" width="63.33203125" style="84" customWidth="1"/>
    <col min="3" max="3" width="22.5" style="85" customWidth="1"/>
    <col min="4" max="4" width="21.6640625" style="85" customWidth="1"/>
    <col min="5" max="5" width="7.6640625" style="63" customWidth="1"/>
    <col min="6" max="6" width="28.83203125" style="63" bestFit="1" customWidth="1"/>
    <col min="7" max="7" width="27" style="63" bestFit="1" customWidth="1"/>
    <col min="8" max="16384" width="8.83203125" style="63"/>
  </cols>
  <sheetData>
    <row r="1" spans="1:6" ht="152" customHeight="1">
      <c r="A1" s="197"/>
      <c r="B1" s="198"/>
      <c r="C1" s="196" t="s">
        <v>77</v>
      </c>
      <c r="D1" s="196"/>
      <c r="E1" s="196"/>
      <c r="F1" s="196"/>
    </row>
    <row r="2" spans="1:6" s="64" customFormat="1" ht="46" customHeight="1" thickBot="1">
      <c r="A2" s="223" t="s">
        <v>64</v>
      </c>
      <c r="B2" s="224"/>
      <c r="C2" s="224"/>
      <c r="D2" s="224"/>
      <c r="E2" s="203" t="s">
        <v>72</v>
      </c>
      <c r="F2" s="204"/>
    </row>
    <row r="3" spans="1:6" s="64" customFormat="1" ht="20" customHeight="1" thickBot="1">
      <c r="A3" s="65" t="s">
        <v>0</v>
      </c>
      <c r="B3" s="66"/>
      <c r="C3" s="67" t="s">
        <v>6</v>
      </c>
      <c r="D3" s="65" t="s">
        <v>7</v>
      </c>
      <c r="E3" s="203"/>
      <c r="F3" s="204"/>
    </row>
    <row r="4" spans="1:6" s="64" customFormat="1" ht="41" thickBot="1">
      <c r="A4" s="68"/>
      <c r="B4" s="69" t="s">
        <v>0</v>
      </c>
      <c r="C4" s="70" t="s">
        <v>70</v>
      </c>
      <c r="D4" s="71" t="s">
        <v>71</v>
      </c>
      <c r="E4" s="203"/>
      <c r="F4" s="204"/>
    </row>
    <row r="5" spans="1:6" ht="20" customHeight="1" thickBot="1">
      <c r="A5" s="72">
        <v>1</v>
      </c>
      <c r="B5" s="35"/>
      <c r="C5" s="17"/>
      <c r="D5" s="19"/>
      <c r="E5" s="205"/>
      <c r="F5" s="206"/>
    </row>
    <row r="6" spans="1:6" ht="20" customHeight="1">
      <c r="A6" s="73">
        <v>2</v>
      </c>
      <c r="B6" s="35"/>
      <c r="C6" s="18"/>
      <c r="D6" s="18"/>
      <c r="E6" s="74">
        <v>1</v>
      </c>
      <c r="F6" s="75" t="s">
        <v>10</v>
      </c>
    </row>
    <row r="7" spans="1:6" ht="20" customHeight="1">
      <c r="A7" s="72">
        <v>3</v>
      </c>
      <c r="B7" s="35"/>
      <c r="C7" s="18"/>
      <c r="D7" s="18"/>
      <c r="E7" s="74">
        <v>2</v>
      </c>
      <c r="F7" s="75" t="s">
        <v>11</v>
      </c>
    </row>
    <row r="8" spans="1:6" ht="20" customHeight="1">
      <c r="A8" s="73">
        <v>4</v>
      </c>
      <c r="B8" s="35"/>
      <c r="C8" s="18"/>
      <c r="D8" s="18"/>
      <c r="E8" s="74">
        <v>3</v>
      </c>
      <c r="F8" s="75" t="s">
        <v>3</v>
      </c>
    </row>
    <row r="9" spans="1:6" ht="20" customHeight="1">
      <c r="A9" s="72">
        <v>5</v>
      </c>
      <c r="B9" s="35"/>
      <c r="C9" s="18"/>
      <c r="D9" s="18"/>
      <c r="E9" s="74">
        <v>4</v>
      </c>
      <c r="F9" s="75" t="s">
        <v>12</v>
      </c>
    </row>
    <row r="10" spans="1:6" ht="20" customHeight="1" thickBot="1">
      <c r="A10" s="73">
        <v>6</v>
      </c>
      <c r="B10" s="35"/>
      <c r="C10" s="18"/>
      <c r="D10" s="18"/>
      <c r="E10" s="76"/>
      <c r="F10" s="77"/>
    </row>
    <row r="11" spans="1:6" ht="20" customHeight="1">
      <c r="A11" s="72">
        <v>7</v>
      </c>
      <c r="B11" s="35"/>
      <c r="C11" s="18"/>
      <c r="D11" s="19"/>
      <c r="E11" s="225" t="s">
        <v>68</v>
      </c>
      <c r="F11" s="226"/>
    </row>
    <row r="12" spans="1:6" ht="20" customHeight="1" thickBot="1">
      <c r="A12" s="73">
        <v>8</v>
      </c>
      <c r="B12" s="35"/>
      <c r="C12" s="18"/>
      <c r="D12" s="19"/>
      <c r="E12" s="205"/>
      <c r="F12" s="206"/>
    </row>
    <row r="13" spans="1:6" ht="20" customHeight="1">
      <c r="A13" s="72">
        <v>9</v>
      </c>
      <c r="B13" s="36"/>
      <c r="C13" s="18"/>
      <c r="D13" s="18"/>
      <c r="E13" s="79" t="s">
        <v>13</v>
      </c>
      <c r="F13" s="80" t="s">
        <v>14</v>
      </c>
    </row>
    <row r="14" spans="1:6" ht="20" customHeight="1">
      <c r="A14" s="73">
        <v>10</v>
      </c>
      <c r="B14" s="36"/>
      <c r="C14" s="18"/>
      <c r="D14" s="18"/>
      <c r="E14" s="74" t="s">
        <v>15</v>
      </c>
      <c r="F14" s="75" t="s">
        <v>4</v>
      </c>
    </row>
    <row r="15" spans="1:6" ht="20" customHeight="1">
      <c r="A15" s="72">
        <v>11</v>
      </c>
      <c r="B15" s="36"/>
      <c r="C15" s="18"/>
      <c r="D15" s="18"/>
      <c r="E15" s="74" t="s">
        <v>2</v>
      </c>
      <c r="F15" s="75" t="s">
        <v>3</v>
      </c>
    </row>
    <row r="16" spans="1:6" ht="20" customHeight="1" thickBot="1">
      <c r="A16" s="73">
        <v>12</v>
      </c>
      <c r="B16" s="36"/>
      <c r="C16" s="18"/>
      <c r="D16" s="18"/>
      <c r="E16" s="81" t="s">
        <v>1</v>
      </c>
      <c r="F16" s="82" t="s">
        <v>16</v>
      </c>
    </row>
    <row r="17" spans="1:5" ht="20" customHeight="1">
      <c r="A17" s="72">
        <v>13</v>
      </c>
      <c r="B17" s="36"/>
      <c r="C17" s="18"/>
      <c r="D17" s="18"/>
      <c r="E17" s="83"/>
    </row>
    <row r="18" spans="1:5" ht="20" customHeight="1">
      <c r="A18" s="73">
        <v>14</v>
      </c>
      <c r="B18" s="36"/>
      <c r="C18" s="18"/>
      <c r="D18" s="18"/>
    </row>
    <row r="19" spans="1:5" ht="20" customHeight="1">
      <c r="A19" s="72">
        <v>15</v>
      </c>
      <c r="B19" s="36"/>
      <c r="C19" s="18"/>
      <c r="D19" s="18"/>
    </row>
    <row r="20" spans="1:5" ht="20" customHeight="1">
      <c r="A20" s="73">
        <v>16</v>
      </c>
      <c r="B20" s="36"/>
      <c r="C20" s="18"/>
      <c r="D20" s="18"/>
    </row>
    <row r="21" spans="1:5" ht="20" customHeight="1">
      <c r="A21" s="72">
        <v>17</v>
      </c>
      <c r="B21" s="36"/>
      <c r="C21" s="18"/>
      <c r="D21" s="18"/>
    </row>
    <row r="22" spans="1:5" ht="20" customHeight="1">
      <c r="A22" s="73">
        <v>18</v>
      </c>
      <c r="B22" s="37"/>
      <c r="C22" s="18"/>
      <c r="D22" s="18"/>
    </row>
    <row r="23" spans="1:5" ht="20" customHeight="1">
      <c r="A23" s="72">
        <v>19</v>
      </c>
      <c r="B23" s="36"/>
      <c r="C23" s="18"/>
      <c r="D23" s="18"/>
    </row>
    <row r="24" spans="1:5" ht="20" customHeight="1">
      <c r="A24" s="73">
        <v>20</v>
      </c>
      <c r="B24" s="36"/>
      <c r="C24" s="18"/>
      <c r="D24" s="18"/>
    </row>
    <row r="25" spans="1:5" ht="20" customHeight="1">
      <c r="A25" s="72">
        <v>21</v>
      </c>
      <c r="B25" s="36"/>
      <c r="C25" s="18"/>
      <c r="D25" s="18"/>
    </row>
    <row r="26" spans="1:5" ht="20" customHeight="1">
      <c r="A26" s="73">
        <v>22</v>
      </c>
      <c r="B26" s="36"/>
      <c r="C26" s="18"/>
      <c r="D26" s="18"/>
    </row>
    <row r="27" spans="1:5" ht="20" customHeight="1">
      <c r="A27" s="72">
        <v>23</v>
      </c>
      <c r="B27" s="12"/>
      <c r="C27" s="18"/>
      <c r="D27" s="18"/>
    </row>
    <row r="28" spans="1:5" ht="20" customHeight="1">
      <c r="A28" s="73">
        <v>24</v>
      </c>
      <c r="B28" s="12"/>
      <c r="C28" s="18"/>
      <c r="D28" s="18"/>
    </row>
    <row r="29" spans="1:5" ht="20" customHeight="1">
      <c r="A29" s="72">
        <v>25</v>
      </c>
      <c r="B29" s="12"/>
      <c r="C29" s="18"/>
      <c r="D29" s="18"/>
    </row>
    <row r="30" spans="1:5" ht="20" customHeight="1">
      <c r="A30" s="73">
        <v>26</v>
      </c>
      <c r="B30" s="12"/>
      <c r="C30" s="18"/>
      <c r="D30" s="18"/>
    </row>
    <row r="31" spans="1:5" ht="20" customHeight="1">
      <c r="A31" s="72">
        <v>27</v>
      </c>
      <c r="B31" s="12"/>
      <c r="C31" s="18"/>
      <c r="D31" s="18"/>
    </row>
    <row r="32" spans="1:5" ht="20" customHeight="1">
      <c r="A32" s="72">
        <v>28</v>
      </c>
      <c r="B32" s="12"/>
      <c r="C32" s="18"/>
      <c r="D32" s="18"/>
    </row>
    <row r="33" spans="1:6" ht="20" customHeight="1">
      <c r="A33" s="72">
        <v>29</v>
      </c>
      <c r="B33" s="12"/>
      <c r="C33" s="18"/>
      <c r="D33" s="18"/>
    </row>
    <row r="34" spans="1:6" ht="20" customHeight="1">
      <c r="A34" s="72">
        <v>30</v>
      </c>
      <c r="B34" s="12"/>
      <c r="C34" s="18"/>
      <c r="D34" s="18"/>
    </row>
    <row r="35" spans="1:6" ht="20" customHeight="1">
      <c r="A35" s="72">
        <v>31</v>
      </c>
      <c r="B35" s="12"/>
      <c r="C35" s="18"/>
      <c r="D35" s="18"/>
    </row>
    <row r="36" spans="1:6" ht="20" customHeight="1">
      <c r="A36" s="72">
        <v>32</v>
      </c>
      <c r="B36" s="12"/>
      <c r="C36" s="18"/>
      <c r="D36" s="18"/>
    </row>
    <row r="37" spans="1:6" ht="20" customHeight="1">
      <c r="A37" s="72">
        <v>33</v>
      </c>
      <c r="B37" s="12"/>
      <c r="C37" s="18"/>
      <c r="D37" s="18"/>
    </row>
    <row r="38" spans="1:6" ht="20" customHeight="1">
      <c r="A38" s="73">
        <v>34</v>
      </c>
      <c r="B38" s="12"/>
      <c r="C38" s="18"/>
      <c r="D38" s="18"/>
    </row>
    <row r="39" spans="1:6" ht="20" customHeight="1">
      <c r="A39" s="72">
        <v>35</v>
      </c>
      <c r="B39" s="12"/>
      <c r="C39" s="18"/>
      <c r="D39" s="18"/>
    </row>
    <row r="40" spans="1:6" ht="20" customHeight="1">
      <c r="A40" s="73">
        <v>36</v>
      </c>
      <c r="B40" s="12"/>
      <c r="C40" s="18"/>
      <c r="D40" s="18"/>
    </row>
    <row r="41" spans="1:6" ht="20" customHeight="1">
      <c r="A41" s="72">
        <v>37</v>
      </c>
      <c r="B41" s="13"/>
      <c r="C41" s="18"/>
      <c r="D41" s="18"/>
    </row>
    <row r="42" spans="1:6" ht="20" customHeight="1">
      <c r="A42" s="73">
        <v>38</v>
      </c>
      <c r="B42" s="13"/>
      <c r="C42" s="18"/>
      <c r="D42" s="18"/>
    </row>
    <row r="43" spans="1:6" ht="20" customHeight="1">
      <c r="A43" s="72">
        <v>39</v>
      </c>
      <c r="B43" s="13"/>
      <c r="C43" s="18"/>
      <c r="D43" s="18"/>
    </row>
    <row r="44" spans="1:6" ht="20" customHeight="1">
      <c r="A44" s="73">
        <v>40</v>
      </c>
      <c r="B44" s="13"/>
      <c r="C44" s="18"/>
      <c r="D44" s="18"/>
    </row>
    <row r="45" spans="1:6" ht="20" customHeight="1">
      <c r="A45" s="72">
        <v>41</v>
      </c>
      <c r="B45" s="13"/>
      <c r="C45" s="18"/>
      <c r="D45" s="18"/>
    </row>
    <row r="46" spans="1:6" ht="20" customHeight="1">
      <c r="E46" s="85"/>
    </row>
    <row r="47" spans="1:6" ht="20" customHeight="1" thickBot="1"/>
    <row r="48" spans="1:6" ht="50" customHeight="1" thickBot="1">
      <c r="A48" s="227" t="s">
        <v>65</v>
      </c>
      <c r="B48" s="228"/>
      <c r="C48" s="228"/>
      <c r="D48" s="229"/>
      <c r="E48" s="230" t="s">
        <v>72</v>
      </c>
      <c r="F48" s="231"/>
    </row>
    <row r="49" spans="1:6" ht="21" thickBot="1">
      <c r="A49" s="236" t="s">
        <v>0</v>
      </c>
      <c r="B49" s="237"/>
      <c r="C49" s="86" t="s">
        <v>6</v>
      </c>
      <c r="D49" s="87" t="s">
        <v>7</v>
      </c>
      <c r="E49" s="232"/>
      <c r="F49" s="233"/>
    </row>
    <row r="50" spans="1:6" ht="41" thickBot="1">
      <c r="A50" s="88"/>
      <c r="B50" s="89" t="s">
        <v>0</v>
      </c>
      <c r="C50" s="90" t="s">
        <v>70</v>
      </c>
      <c r="D50" s="91" t="s">
        <v>71</v>
      </c>
      <c r="E50" s="232"/>
      <c r="F50" s="233"/>
    </row>
    <row r="51" spans="1:6" ht="20" customHeight="1" thickBot="1">
      <c r="A51" s="92">
        <v>1</v>
      </c>
      <c r="B51" s="33"/>
      <c r="C51" s="17"/>
      <c r="D51" s="17"/>
      <c r="E51" s="234"/>
      <c r="F51" s="235"/>
    </row>
    <row r="52" spans="1:6" ht="20" customHeight="1">
      <c r="A52" s="78">
        <v>2</v>
      </c>
      <c r="B52" s="33"/>
      <c r="C52" s="18"/>
      <c r="D52" s="18"/>
      <c r="E52" s="79">
        <v>-1</v>
      </c>
      <c r="F52" s="80" t="s">
        <v>19</v>
      </c>
    </row>
    <row r="53" spans="1:6" ht="20" customHeight="1">
      <c r="A53" s="92">
        <v>3</v>
      </c>
      <c r="B53" s="33"/>
      <c r="C53" s="18"/>
      <c r="D53" s="18"/>
      <c r="E53" s="74">
        <v>-2</v>
      </c>
      <c r="F53" s="75" t="s">
        <v>20</v>
      </c>
    </row>
    <row r="54" spans="1:6" ht="20" customHeight="1">
      <c r="A54" s="78">
        <v>4</v>
      </c>
      <c r="B54" s="33"/>
      <c r="C54" s="18"/>
      <c r="D54" s="18"/>
      <c r="E54" s="74">
        <v>-3</v>
      </c>
      <c r="F54" s="75" t="s">
        <v>21</v>
      </c>
    </row>
    <row r="55" spans="1:6" ht="20" customHeight="1">
      <c r="A55" s="92">
        <v>5</v>
      </c>
      <c r="B55" s="33"/>
      <c r="C55" s="18"/>
      <c r="D55" s="18"/>
      <c r="E55" s="74">
        <v>-4</v>
      </c>
      <c r="F55" s="75" t="s">
        <v>22</v>
      </c>
    </row>
    <row r="56" spans="1:6" ht="20" customHeight="1" thickBot="1">
      <c r="A56" s="78">
        <v>6</v>
      </c>
      <c r="B56" s="33"/>
      <c r="C56" s="18"/>
      <c r="D56" s="18"/>
      <c r="E56" s="76"/>
      <c r="F56" s="77"/>
    </row>
    <row r="57" spans="1:6" ht="20" customHeight="1">
      <c r="A57" s="92">
        <v>7</v>
      </c>
      <c r="B57" s="33"/>
      <c r="C57" s="18"/>
      <c r="D57" s="18"/>
      <c r="E57" s="199" t="s">
        <v>68</v>
      </c>
      <c r="F57" s="199"/>
    </row>
    <row r="58" spans="1:6" ht="20" customHeight="1">
      <c r="A58" s="78">
        <v>8</v>
      </c>
      <c r="B58" s="33"/>
      <c r="C58" s="18"/>
      <c r="D58" s="18"/>
      <c r="E58" s="200"/>
      <c r="F58" s="200"/>
    </row>
    <row r="59" spans="1:6" ht="20" customHeight="1">
      <c r="A59" s="92">
        <v>9</v>
      </c>
      <c r="B59" s="33"/>
      <c r="C59" s="18"/>
      <c r="D59" s="18"/>
      <c r="E59" s="79" t="s">
        <v>13</v>
      </c>
      <c r="F59" s="80" t="s">
        <v>14</v>
      </c>
    </row>
    <row r="60" spans="1:6" ht="20" customHeight="1">
      <c r="A60" s="78">
        <v>10</v>
      </c>
      <c r="B60" s="33"/>
      <c r="C60" s="18"/>
      <c r="D60" s="18"/>
      <c r="E60" s="74" t="s">
        <v>15</v>
      </c>
      <c r="F60" s="75" t="s">
        <v>4</v>
      </c>
    </row>
    <row r="61" spans="1:6" ht="20" customHeight="1">
      <c r="A61" s="92">
        <v>11</v>
      </c>
      <c r="B61" s="33"/>
      <c r="C61" s="18"/>
      <c r="D61" s="18"/>
      <c r="E61" s="74" t="s">
        <v>2</v>
      </c>
      <c r="F61" s="75" t="s">
        <v>3</v>
      </c>
    </row>
    <row r="62" spans="1:6" ht="20" customHeight="1" thickBot="1">
      <c r="A62" s="78">
        <v>12</v>
      </c>
      <c r="B62" s="33"/>
      <c r="C62" s="18"/>
      <c r="D62" s="18"/>
      <c r="E62" s="81" t="s">
        <v>1</v>
      </c>
      <c r="F62" s="82" t="s">
        <v>16</v>
      </c>
    </row>
    <row r="63" spans="1:6" ht="20" customHeight="1">
      <c r="A63" s="93">
        <v>13</v>
      </c>
      <c r="B63" s="34"/>
      <c r="C63" s="18"/>
      <c r="D63" s="18"/>
    </row>
    <row r="64" spans="1:6" ht="20" customHeight="1">
      <c r="A64" s="93">
        <v>14</v>
      </c>
      <c r="B64" s="33"/>
      <c r="C64" s="18"/>
      <c r="D64" s="18"/>
    </row>
    <row r="65" spans="1:4" ht="20" customHeight="1">
      <c r="A65" s="93">
        <v>15</v>
      </c>
      <c r="B65" s="37"/>
      <c r="C65" s="18"/>
      <c r="D65" s="18"/>
    </row>
    <row r="66" spans="1:4" ht="20" customHeight="1">
      <c r="A66" s="93">
        <v>16</v>
      </c>
      <c r="B66" s="37"/>
      <c r="C66" s="18"/>
      <c r="D66" s="18"/>
    </row>
    <row r="67" spans="1:4" ht="20" customHeight="1">
      <c r="A67" s="93">
        <v>17</v>
      </c>
      <c r="B67" s="37"/>
      <c r="C67" s="18"/>
      <c r="D67" s="18"/>
    </row>
    <row r="68" spans="1:4" ht="20" customHeight="1">
      <c r="A68" s="93">
        <v>18</v>
      </c>
      <c r="B68" s="37"/>
      <c r="C68" s="18"/>
      <c r="D68" s="18"/>
    </row>
    <row r="69" spans="1:4" ht="20" customHeight="1">
      <c r="A69" s="93">
        <v>19</v>
      </c>
      <c r="B69" s="37"/>
      <c r="C69" s="18"/>
      <c r="D69" s="18"/>
    </row>
    <row r="70" spans="1:4" ht="20" customHeight="1">
      <c r="A70" s="93">
        <v>20</v>
      </c>
      <c r="B70" s="37"/>
      <c r="C70" s="18"/>
      <c r="D70" s="18"/>
    </row>
    <row r="71" spans="1:4" ht="20" customHeight="1">
      <c r="A71" s="93">
        <v>21</v>
      </c>
      <c r="B71" s="37"/>
      <c r="C71" s="18"/>
      <c r="D71" s="18"/>
    </row>
    <row r="72" spans="1:4" ht="20" customHeight="1">
      <c r="A72" s="93">
        <v>22</v>
      </c>
      <c r="B72" s="37"/>
      <c r="C72" s="18"/>
      <c r="D72" s="18"/>
    </row>
    <row r="73" spans="1:4" ht="20" customHeight="1">
      <c r="A73" s="93">
        <v>23</v>
      </c>
      <c r="B73" s="37"/>
      <c r="C73" s="18"/>
      <c r="D73" s="18"/>
    </row>
    <row r="74" spans="1:4" ht="20" customHeight="1">
      <c r="A74" s="94">
        <v>24</v>
      </c>
      <c r="B74" s="37"/>
      <c r="C74" s="18"/>
      <c r="D74" s="18"/>
    </row>
    <row r="75" spans="1:4" ht="20" customHeight="1">
      <c r="A75" s="94">
        <v>25</v>
      </c>
      <c r="B75" s="37"/>
      <c r="C75" s="18"/>
      <c r="D75" s="18"/>
    </row>
    <row r="76" spans="1:4" ht="20" customHeight="1">
      <c r="A76" s="92">
        <v>26</v>
      </c>
      <c r="B76" s="37"/>
      <c r="C76" s="18"/>
      <c r="D76" s="18"/>
    </row>
    <row r="77" spans="1:4" ht="20" customHeight="1">
      <c r="A77" s="92">
        <v>27</v>
      </c>
      <c r="B77" s="37"/>
      <c r="C77" s="18"/>
      <c r="D77" s="18"/>
    </row>
    <row r="78" spans="1:4" ht="20" customHeight="1">
      <c r="A78" s="92">
        <v>28</v>
      </c>
      <c r="B78" s="37"/>
      <c r="C78" s="18"/>
      <c r="D78" s="18"/>
    </row>
    <row r="79" spans="1:4" ht="20" customHeight="1">
      <c r="A79" s="78">
        <v>29</v>
      </c>
      <c r="B79" s="38"/>
      <c r="C79" s="18"/>
      <c r="D79" s="18"/>
    </row>
    <row r="80" spans="1:4" ht="20" customHeight="1">
      <c r="A80" s="92">
        <v>30</v>
      </c>
      <c r="B80" s="37"/>
      <c r="C80" s="18"/>
      <c r="D80" s="18"/>
    </row>
    <row r="81" spans="1:4" ht="20" customHeight="1">
      <c r="A81" s="92">
        <v>31</v>
      </c>
      <c r="B81" s="14"/>
      <c r="C81" s="18"/>
      <c r="D81" s="18"/>
    </row>
    <row r="82" spans="1:4" ht="20" customHeight="1">
      <c r="A82" s="92">
        <v>32</v>
      </c>
      <c r="B82" s="14"/>
      <c r="C82" s="18"/>
      <c r="D82" s="18"/>
    </row>
    <row r="83" spans="1:4" ht="20" customHeight="1">
      <c r="A83" s="92">
        <v>33</v>
      </c>
      <c r="B83" s="14"/>
      <c r="C83" s="18"/>
      <c r="D83" s="18"/>
    </row>
    <row r="84" spans="1:4" ht="20" customHeight="1">
      <c r="A84" s="92">
        <v>34</v>
      </c>
      <c r="B84" s="14"/>
      <c r="C84" s="18"/>
      <c r="D84" s="18"/>
    </row>
    <row r="85" spans="1:4" ht="20" customHeight="1">
      <c r="A85" s="92">
        <v>35</v>
      </c>
      <c r="B85" s="14"/>
      <c r="C85" s="18"/>
      <c r="D85" s="18"/>
    </row>
    <row r="86" spans="1:4" ht="20" customHeight="1">
      <c r="A86" s="92">
        <v>36</v>
      </c>
      <c r="B86" s="14"/>
      <c r="C86" s="18"/>
      <c r="D86" s="18"/>
    </row>
    <row r="87" spans="1:4" ht="20" customHeight="1">
      <c r="A87" s="92">
        <v>37</v>
      </c>
      <c r="B87" s="14"/>
      <c r="C87" s="18"/>
      <c r="D87" s="18"/>
    </row>
    <row r="88" spans="1:4" ht="20" customHeight="1">
      <c r="A88" s="78">
        <v>38</v>
      </c>
      <c r="B88" s="14"/>
      <c r="C88" s="18"/>
      <c r="D88" s="18"/>
    </row>
    <row r="89" spans="1:4" ht="20" customHeight="1">
      <c r="A89" s="92">
        <v>39</v>
      </c>
      <c r="B89" s="14"/>
      <c r="C89" s="18"/>
      <c r="D89" s="18"/>
    </row>
    <row r="90" spans="1:4" ht="20" customHeight="1">
      <c r="A90" s="78">
        <v>40</v>
      </c>
      <c r="B90" s="14"/>
      <c r="C90" s="18"/>
      <c r="D90" s="18"/>
    </row>
    <row r="91" spans="1:4" ht="20" customHeight="1">
      <c r="A91" s="92">
        <v>41</v>
      </c>
      <c r="B91" s="14"/>
      <c r="C91" s="18"/>
      <c r="D91" s="18"/>
    </row>
    <row r="92" spans="1:4" ht="20" customHeight="1">
      <c r="A92" s="92">
        <v>42</v>
      </c>
      <c r="B92" s="14"/>
      <c r="C92" s="18"/>
      <c r="D92" s="18"/>
    </row>
    <row r="93" spans="1:4" ht="20" customHeight="1">
      <c r="A93" s="78">
        <v>43</v>
      </c>
      <c r="B93" s="14"/>
      <c r="C93" s="18"/>
      <c r="D93" s="18"/>
    </row>
    <row r="94" spans="1:4" ht="20" customHeight="1">
      <c r="A94" s="92">
        <v>44</v>
      </c>
      <c r="B94" s="14"/>
      <c r="C94" s="18"/>
      <c r="D94" s="18"/>
    </row>
    <row r="95" spans="1:4" ht="20" customHeight="1">
      <c r="A95" s="92">
        <v>45</v>
      </c>
      <c r="B95" s="14"/>
      <c r="C95" s="18"/>
      <c r="D95" s="18"/>
    </row>
    <row r="96" spans="1:4" ht="20" customHeight="1">
      <c r="A96" s="92">
        <v>46</v>
      </c>
      <c r="B96" s="14"/>
      <c r="C96" s="18"/>
      <c r="D96" s="18"/>
    </row>
    <row r="97" spans="1:4" ht="20" customHeight="1">
      <c r="A97" s="92">
        <v>47</v>
      </c>
      <c r="B97" s="14"/>
      <c r="C97" s="18"/>
      <c r="D97" s="18"/>
    </row>
    <row r="98" spans="1:4" ht="20" customHeight="1">
      <c r="A98" s="78">
        <v>48</v>
      </c>
      <c r="B98" s="14"/>
      <c r="C98" s="18"/>
      <c r="D98" s="18"/>
    </row>
    <row r="99" spans="1:4" ht="20" customHeight="1">
      <c r="A99" s="92">
        <v>49</v>
      </c>
      <c r="B99" s="14"/>
      <c r="C99" s="18"/>
      <c r="D99" s="18"/>
    </row>
    <row r="100" spans="1:4" ht="20" customHeight="1">
      <c r="A100" s="92">
        <v>50</v>
      </c>
      <c r="B100" s="14"/>
      <c r="C100" s="18"/>
      <c r="D100" s="18"/>
    </row>
    <row r="101" spans="1:4" ht="20" customHeight="1">
      <c r="A101" s="92">
        <v>51</v>
      </c>
      <c r="B101" s="14"/>
      <c r="C101" s="18"/>
      <c r="D101" s="18"/>
    </row>
    <row r="102" spans="1:4" ht="20" customHeight="1">
      <c r="A102" s="92">
        <v>52</v>
      </c>
      <c r="B102" s="14"/>
      <c r="C102" s="18"/>
      <c r="D102" s="18"/>
    </row>
    <row r="103" spans="1:4" ht="20" customHeight="1">
      <c r="A103" s="78">
        <v>53</v>
      </c>
      <c r="B103" s="14"/>
      <c r="C103" s="18"/>
      <c r="D103" s="18"/>
    </row>
    <row r="104" spans="1:4" ht="20" customHeight="1">
      <c r="A104" s="92">
        <v>54</v>
      </c>
      <c r="B104" s="14"/>
      <c r="C104" s="18"/>
      <c r="D104" s="18"/>
    </row>
    <row r="105" spans="1:4" ht="20" customHeight="1">
      <c r="A105" s="78">
        <v>55</v>
      </c>
      <c r="B105" s="14"/>
      <c r="C105" s="18"/>
      <c r="D105" s="18"/>
    </row>
    <row r="106" spans="1:4" ht="20" customHeight="1">
      <c r="A106" s="92">
        <v>56</v>
      </c>
      <c r="B106" s="14"/>
      <c r="C106" s="18"/>
      <c r="D106" s="18"/>
    </row>
    <row r="107" spans="1:4" ht="20" customHeight="1">
      <c r="A107" s="92">
        <v>57</v>
      </c>
      <c r="B107" s="14"/>
      <c r="C107" s="18"/>
      <c r="D107" s="18"/>
    </row>
    <row r="108" spans="1:4" ht="20" customHeight="1">
      <c r="A108" s="92">
        <v>58</v>
      </c>
      <c r="B108" s="14"/>
      <c r="C108" s="18"/>
      <c r="D108" s="18"/>
    </row>
    <row r="109" spans="1:4" ht="20" customHeight="1">
      <c r="A109" s="92">
        <v>59</v>
      </c>
      <c r="B109" s="14"/>
      <c r="C109" s="18"/>
      <c r="D109" s="18"/>
    </row>
    <row r="110" spans="1:4" ht="20" customHeight="1">
      <c r="A110" s="92">
        <v>60</v>
      </c>
      <c r="B110" s="14"/>
      <c r="C110" s="18"/>
      <c r="D110" s="18"/>
    </row>
    <row r="111" spans="1:4" ht="20" customHeight="1">
      <c r="A111" s="92">
        <v>61</v>
      </c>
      <c r="B111" s="14"/>
      <c r="C111" s="18"/>
      <c r="D111" s="18"/>
    </row>
    <row r="112" spans="1:4" ht="20" customHeight="1">
      <c r="A112" s="92">
        <v>62</v>
      </c>
      <c r="B112" s="14"/>
      <c r="C112" s="18"/>
      <c r="D112" s="18"/>
    </row>
    <row r="113" spans="1:4" ht="20" customHeight="1">
      <c r="A113" s="92">
        <v>63</v>
      </c>
      <c r="B113" s="14"/>
      <c r="C113" s="18"/>
      <c r="D113" s="18"/>
    </row>
    <row r="114" spans="1:4" ht="20" customHeight="1">
      <c r="A114" s="92">
        <v>64</v>
      </c>
      <c r="B114" s="14"/>
      <c r="C114" s="18"/>
      <c r="D114" s="18"/>
    </row>
    <row r="115" spans="1:4" ht="20" customHeight="1">
      <c r="A115" s="92">
        <v>65</v>
      </c>
      <c r="B115" s="14"/>
      <c r="C115" s="18"/>
      <c r="D115" s="18"/>
    </row>
    <row r="116" spans="1:4" ht="20" customHeight="1">
      <c r="A116" s="92">
        <v>66</v>
      </c>
      <c r="B116" s="14"/>
      <c r="C116" s="18"/>
      <c r="D116" s="18"/>
    </row>
    <row r="117" spans="1:4" ht="20" customHeight="1">
      <c r="A117" s="92">
        <v>67</v>
      </c>
      <c r="B117" s="14"/>
      <c r="C117" s="18"/>
      <c r="D117" s="18"/>
    </row>
    <row r="118" spans="1:4" ht="20" customHeight="1">
      <c r="A118" s="92">
        <v>68</v>
      </c>
      <c r="B118" s="14"/>
      <c r="C118" s="18"/>
      <c r="D118" s="18"/>
    </row>
    <row r="119" spans="1:4" ht="20" customHeight="1">
      <c r="A119" s="92">
        <v>69</v>
      </c>
      <c r="B119" s="14"/>
      <c r="C119" s="18"/>
      <c r="D119" s="18"/>
    </row>
    <row r="120" spans="1:4" ht="20" customHeight="1">
      <c r="A120" s="92">
        <v>70</v>
      </c>
      <c r="B120" s="14"/>
      <c r="C120" s="18"/>
      <c r="D120" s="18"/>
    </row>
    <row r="121" spans="1:4" ht="20" customHeight="1">
      <c r="A121" s="92">
        <v>71</v>
      </c>
      <c r="B121" s="14"/>
      <c r="C121" s="18"/>
      <c r="D121" s="18"/>
    </row>
    <row r="122" spans="1:4" ht="20" customHeight="1">
      <c r="A122" s="92">
        <v>72</v>
      </c>
      <c r="B122" s="14"/>
      <c r="C122" s="18"/>
      <c r="D122" s="18"/>
    </row>
    <row r="123" spans="1:4" ht="20" customHeight="1">
      <c r="A123" s="92">
        <v>73</v>
      </c>
      <c r="B123" s="14"/>
      <c r="C123" s="18"/>
      <c r="D123" s="18"/>
    </row>
    <row r="124" spans="1:4" ht="20" customHeight="1">
      <c r="A124" s="92">
        <v>74</v>
      </c>
      <c r="B124" s="14"/>
      <c r="C124" s="18"/>
      <c r="D124" s="18"/>
    </row>
    <row r="125" spans="1:4" ht="20" customHeight="1">
      <c r="A125" s="92">
        <v>75</v>
      </c>
      <c r="B125" s="14"/>
      <c r="C125" s="18"/>
      <c r="D125" s="18"/>
    </row>
    <row r="126" spans="1:4" ht="20" customHeight="1">
      <c r="A126" s="92">
        <v>76</v>
      </c>
      <c r="B126" s="14"/>
      <c r="C126" s="18"/>
      <c r="D126" s="18"/>
    </row>
    <row r="127" spans="1:4" ht="20" customHeight="1">
      <c r="A127" s="92">
        <v>77</v>
      </c>
      <c r="B127" s="14"/>
      <c r="C127" s="18"/>
      <c r="D127" s="18"/>
    </row>
    <row r="128" spans="1:4" ht="20" customHeight="1">
      <c r="A128" s="92">
        <v>78</v>
      </c>
      <c r="B128" s="14"/>
      <c r="C128" s="18"/>
      <c r="D128" s="18"/>
    </row>
    <row r="129" spans="1:4" ht="20" customHeight="1">
      <c r="A129" s="92">
        <v>79</v>
      </c>
      <c r="B129" s="14"/>
      <c r="C129" s="18"/>
      <c r="D129" s="18"/>
    </row>
    <row r="130" spans="1:4" ht="20" customHeight="1">
      <c r="A130" s="92">
        <v>80</v>
      </c>
      <c r="B130" s="14"/>
      <c r="C130" s="18"/>
      <c r="D130" s="18"/>
    </row>
    <row r="131" spans="1:4" ht="20" customHeight="1">
      <c r="A131" s="92">
        <v>81</v>
      </c>
      <c r="B131" s="14"/>
      <c r="C131" s="18"/>
      <c r="D131" s="18"/>
    </row>
    <row r="132" spans="1:4" ht="20" customHeight="1">
      <c r="A132" s="92">
        <v>82</v>
      </c>
      <c r="B132" s="14"/>
      <c r="C132" s="18"/>
      <c r="D132" s="18"/>
    </row>
    <row r="133" spans="1:4" ht="20" customHeight="1">
      <c r="A133" s="92">
        <v>83</v>
      </c>
      <c r="B133" s="14"/>
      <c r="C133" s="18"/>
      <c r="D133" s="18"/>
    </row>
    <row r="134" spans="1:4" ht="20" customHeight="1">
      <c r="A134" s="92">
        <v>84</v>
      </c>
      <c r="B134" s="14"/>
      <c r="C134" s="18"/>
      <c r="D134" s="18"/>
    </row>
    <row r="135" spans="1:4" ht="20" customHeight="1">
      <c r="A135" s="92">
        <v>85</v>
      </c>
      <c r="B135" s="14"/>
      <c r="C135" s="18"/>
      <c r="D135" s="18"/>
    </row>
    <row r="136" spans="1:4" ht="20" customHeight="1">
      <c r="A136" s="92">
        <v>86</v>
      </c>
      <c r="B136" s="14"/>
      <c r="C136" s="18"/>
      <c r="D136" s="18"/>
    </row>
    <row r="137" spans="1:4" ht="20" customHeight="1">
      <c r="A137" s="92">
        <v>87</v>
      </c>
      <c r="B137" s="14"/>
      <c r="C137" s="18"/>
      <c r="D137" s="18"/>
    </row>
    <row r="138" spans="1:4" ht="20" customHeight="1">
      <c r="A138" s="92">
        <v>88</v>
      </c>
      <c r="B138" s="14"/>
      <c r="C138" s="18"/>
      <c r="D138" s="18"/>
    </row>
    <row r="139" spans="1:4" ht="20" customHeight="1">
      <c r="A139" s="92">
        <v>89</v>
      </c>
      <c r="B139" s="14"/>
      <c r="C139" s="18"/>
      <c r="D139" s="18"/>
    </row>
    <row r="140" spans="1:4" ht="20" customHeight="1">
      <c r="A140" s="92">
        <v>90</v>
      </c>
      <c r="B140" s="14"/>
      <c r="C140" s="18"/>
      <c r="D140" s="18"/>
    </row>
    <row r="141" spans="1:4" ht="20" customHeight="1">
      <c r="A141" s="92">
        <v>91</v>
      </c>
      <c r="B141" s="14"/>
      <c r="C141" s="18"/>
      <c r="D141" s="18"/>
    </row>
    <row r="142" spans="1:4" ht="20" customHeight="1">
      <c r="A142" s="92">
        <v>92</v>
      </c>
      <c r="B142" s="14"/>
      <c r="C142" s="18"/>
      <c r="D142" s="18"/>
    </row>
    <row r="143" spans="1:4" ht="20" customHeight="1">
      <c r="A143" s="92">
        <v>93</v>
      </c>
      <c r="B143" s="14"/>
      <c r="C143" s="18"/>
      <c r="D143" s="18"/>
    </row>
    <row r="144" spans="1:4" ht="20" customHeight="1">
      <c r="A144" s="92">
        <v>94</v>
      </c>
      <c r="B144" s="14"/>
      <c r="C144" s="18"/>
      <c r="D144" s="18"/>
    </row>
    <row r="145" spans="1:4" ht="20" customHeight="1">
      <c r="A145" s="92">
        <v>95</v>
      </c>
      <c r="B145" s="14"/>
      <c r="C145" s="18"/>
      <c r="D145" s="18"/>
    </row>
    <row r="146" spans="1:4" ht="20" customHeight="1">
      <c r="A146" s="92">
        <v>96</v>
      </c>
      <c r="B146" s="14"/>
      <c r="C146" s="18"/>
      <c r="D146" s="18"/>
    </row>
    <row r="147" spans="1:4" ht="20" customHeight="1">
      <c r="A147" s="92">
        <v>97</v>
      </c>
      <c r="B147" s="14"/>
      <c r="C147" s="18"/>
      <c r="D147" s="18"/>
    </row>
    <row r="148" spans="1:4" ht="20" customHeight="1">
      <c r="A148" s="92">
        <v>98</v>
      </c>
      <c r="B148" s="14"/>
      <c r="C148" s="18"/>
      <c r="D148" s="18"/>
    </row>
    <row r="149" spans="1:4" ht="20" customHeight="1">
      <c r="A149" s="92">
        <v>99</v>
      </c>
      <c r="B149" s="14"/>
      <c r="C149" s="18"/>
      <c r="D149" s="18"/>
    </row>
    <row r="150" spans="1:4" ht="20" customHeight="1">
      <c r="A150" s="92">
        <v>100</v>
      </c>
      <c r="B150" s="14"/>
      <c r="C150" s="18"/>
      <c r="D150" s="18"/>
    </row>
    <row r="151" spans="1:4" ht="20" customHeight="1">
      <c r="A151" s="92">
        <v>101</v>
      </c>
      <c r="B151" s="14"/>
      <c r="C151" s="18"/>
      <c r="D151" s="18"/>
    </row>
    <row r="152" spans="1:4" ht="20" customHeight="1">
      <c r="A152" s="92">
        <v>102</v>
      </c>
      <c r="B152" s="14"/>
      <c r="C152" s="18"/>
      <c r="D152" s="18"/>
    </row>
    <row r="153" spans="1:4" ht="20" customHeight="1">
      <c r="A153" s="92">
        <v>103</v>
      </c>
      <c r="B153" s="14"/>
      <c r="C153" s="18"/>
      <c r="D153" s="18"/>
    </row>
    <row r="154" spans="1:4" ht="20" customHeight="1">
      <c r="A154" s="92">
        <v>104</v>
      </c>
      <c r="B154" s="14"/>
      <c r="C154" s="18"/>
      <c r="D154" s="18"/>
    </row>
    <row r="155" spans="1:4" ht="20" customHeight="1">
      <c r="A155" s="92">
        <v>105</v>
      </c>
      <c r="B155" s="14"/>
      <c r="C155" s="18"/>
      <c r="D155" s="18"/>
    </row>
    <row r="156" spans="1:4" ht="20" customHeight="1">
      <c r="A156" s="92">
        <v>106</v>
      </c>
      <c r="B156" s="14"/>
      <c r="C156" s="18"/>
      <c r="D156" s="18"/>
    </row>
    <row r="157" spans="1:4" ht="20" customHeight="1">
      <c r="A157" s="92">
        <v>107</v>
      </c>
      <c r="B157" s="14"/>
      <c r="C157" s="18"/>
      <c r="D157" s="18"/>
    </row>
    <row r="158" spans="1:4" ht="20" customHeight="1">
      <c r="A158" s="78">
        <v>108</v>
      </c>
      <c r="B158" s="14"/>
      <c r="C158" s="18"/>
      <c r="D158" s="18"/>
    </row>
    <row r="159" spans="1:4" ht="20" customHeight="1">
      <c r="A159" s="92">
        <v>109</v>
      </c>
      <c r="B159" s="14"/>
      <c r="C159" s="18"/>
      <c r="D159" s="18"/>
    </row>
    <row r="160" spans="1:4" ht="20" customHeight="1"/>
    <row r="161" spans="1:6" ht="20" customHeight="1" thickBot="1">
      <c r="D161" s="95"/>
    </row>
    <row r="162" spans="1:6" ht="50" customHeight="1" thickBot="1">
      <c r="A162" s="96" t="s">
        <v>23</v>
      </c>
      <c r="B162" s="201" t="s">
        <v>66</v>
      </c>
      <c r="C162" s="201"/>
      <c r="D162" s="201"/>
      <c r="E162" s="207" t="s">
        <v>75</v>
      </c>
      <c r="F162" s="208"/>
    </row>
    <row r="163" spans="1:6" ht="20" customHeight="1" thickBot="1">
      <c r="A163" s="97"/>
      <c r="B163" s="98" t="s">
        <v>0</v>
      </c>
      <c r="C163" s="99" t="s">
        <v>25</v>
      </c>
      <c r="D163" s="100" t="s">
        <v>26</v>
      </c>
      <c r="E163" s="209"/>
      <c r="F163" s="210"/>
    </row>
    <row r="164" spans="1:6" ht="41" thickBot="1">
      <c r="A164" s="101"/>
      <c r="B164" s="102" t="s">
        <v>0</v>
      </c>
      <c r="C164" s="103" t="s">
        <v>73</v>
      </c>
      <c r="D164" s="104" t="s">
        <v>74</v>
      </c>
      <c r="E164" s="209"/>
      <c r="F164" s="210"/>
    </row>
    <row r="165" spans="1:6" ht="20" customHeight="1" thickBot="1">
      <c r="A165" s="105">
        <v>1</v>
      </c>
      <c r="B165" s="33"/>
      <c r="C165" s="17"/>
      <c r="D165" s="20"/>
      <c r="E165" s="211"/>
      <c r="F165" s="212"/>
    </row>
    <row r="166" spans="1:6" ht="20" customHeight="1">
      <c r="A166" s="93">
        <v>2</v>
      </c>
      <c r="B166" s="33"/>
      <c r="C166" s="18"/>
      <c r="D166" s="18"/>
      <c r="E166" s="106">
        <v>-1</v>
      </c>
      <c r="F166" s="80" t="s">
        <v>28</v>
      </c>
    </row>
    <row r="167" spans="1:6" ht="20" customHeight="1">
      <c r="A167" s="93">
        <v>3</v>
      </c>
      <c r="B167" s="37"/>
      <c r="C167" s="18"/>
      <c r="D167" s="18"/>
      <c r="E167" s="107">
        <v>-2</v>
      </c>
      <c r="F167" s="75" t="s">
        <v>29</v>
      </c>
    </row>
    <row r="168" spans="1:6" ht="20" customHeight="1">
      <c r="A168" s="93">
        <v>4</v>
      </c>
      <c r="B168" s="37"/>
      <c r="C168" s="18"/>
      <c r="D168" s="18"/>
      <c r="E168" s="107">
        <v>-3</v>
      </c>
      <c r="F168" s="75" t="s">
        <v>30</v>
      </c>
    </row>
    <row r="169" spans="1:6" ht="20" customHeight="1">
      <c r="A169" s="93">
        <v>5</v>
      </c>
      <c r="B169" s="37"/>
      <c r="C169" s="18"/>
      <c r="D169" s="18"/>
      <c r="E169" s="107">
        <v>-4</v>
      </c>
      <c r="F169" s="75" t="s">
        <v>31</v>
      </c>
    </row>
    <row r="170" spans="1:6" ht="20" customHeight="1">
      <c r="A170" s="93">
        <v>6</v>
      </c>
      <c r="B170" s="37"/>
      <c r="C170" s="18"/>
      <c r="D170" s="18"/>
      <c r="E170" s="76"/>
      <c r="F170" s="77"/>
    </row>
    <row r="171" spans="1:6" ht="20" customHeight="1">
      <c r="A171" s="93">
        <v>7</v>
      </c>
      <c r="B171" s="37"/>
      <c r="C171" s="18"/>
      <c r="D171" s="18"/>
      <c r="E171" s="219" t="s">
        <v>76</v>
      </c>
      <c r="F171" s="220"/>
    </row>
    <row r="172" spans="1:6" ht="20" customHeight="1">
      <c r="A172" s="93">
        <v>8</v>
      </c>
      <c r="B172" s="37"/>
      <c r="C172" s="18"/>
      <c r="D172" s="18"/>
      <c r="E172" s="221"/>
      <c r="F172" s="222"/>
    </row>
    <row r="173" spans="1:6" ht="20" customHeight="1">
      <c r="A173" s="93">
        <v>9</v>
      </c>
      <c r="B173" s="16"/>
      <c r="C173" s="18"/>
      <c r="D173" s="18"/>
      <c r="E173" s="106" t="s">
        <v>13</v>
      </c>
      <c r="F173" s="80" t="s">
        <v>14</v>
      </c>
    </row>
    <row r="174" spans="1:6" ht="20" customHeight="1">
      <c r="A174" s="93">
        <v>10</v>
      </c>
      <c r="B174" s="12"/>
      <c r="C174" s="18"/>
      <c r="D174" s="18"/>
      <c r="E174" s="107" t="s">
        <v>15</v>
      </c>
      <c r="F174" s="75" t="s">
        <v>4</v>
      </c>
    </row>
    <row r="175" spans="1:6" ht="20" customHeight="1">
      <c r="A175" s="93">
        <v>11</v>
      </c>
      <c r="B175" s="14"/>
      <c r="C175" s="18"/>
      <c r="D175" s="18"/>
      <c r="E175" s="107" t="s">
        <v>2</v>
      </c>
      <c r="F175" s="75" t="s">
        <v>32</v>
      </c>
    </row>
    <row r="176" spans="1:6" ht="20" customHeight="1" thickBot="1">
      <c r="A176" s="93">
        <v>12</v>
      </c>
      <c r="B176" s="14"/>
      <c r="C176" s="18"/>
      <c r="D176" s="18"/>
      <c r="E176" s="108" t="s">
        <v>1</v>
      </c>
      <c r="F176" s="82" t="s">
        <v>33</v>
      </c>
    </row>
    <row r="177" spans="1:6" ht="20" customHeight="1">
      <c r="A177" s="93">
        <v>13</v>
      </c>
      <c r="B177" s="12"/>
      <c r="C177" s="18"/>
      <c r="D177" s="18"/>
      <c r="E177" s="109"/>
      <c r="F177" s="76"/>
    </row>
    <row r="178" spans="1:6" ht="20" customHeight="1">
      <c r="A178" s="93">
        <v>14</v>
      </c>
      <c r="B178" s="13"/>
      <c r="C178" s="18"/>
      <c r="D178" s="18"/>
      <c r="E178" s="109"/>
      <c r="F178" s="76"/>
    </row>
    <row r="179" spans="1:6" ht="20" customHeight="1">
      <c r="A179" s="93">
        <v>15</v>
      </c>
      <c r="B179" s="13"/>
      <c r="C179" s="18"/>
      <c r="D179" s="18"/>
      <c r="E179" s="109"/>
      <c r="F179" s="76"/>
    </row>
    <row r="180" spans="1:6" ht="20" customHeight="1">
      <c r="A180" s="93">
        <v>16</v>
      </c>
      <c r="B180" s="13"/>
      <c r="C180" s="18"/>
      <c r="D180" s="18"/>
      <c r="E180" s="109"/>
      <c r="F180" s="76"/>
    </row>
    <row r="181" spans="1:6" ht="20" customHeight="1">
      <c r="A181" s="93">
        <v>17</v>
      </c>
      <c r="B181" s="13"/>
      <c r="C181" s="18"/>
      <c r="D181" s="18"/>
      <c r="E181" s="109"/>
      <c r="F181" s="76"/>
    </row>
    <row r="182" spans="1:6" ht="20" customHeight="1">
      <c r="A182" s="93">
        <v>18</v>
      </c>
      <c r="B182" s="13"/>
      <c r="C182" s="18"/>
      <c r="D182" s="18"/>
      <c r="E182" s="109"/>
      <c r="F182" s="76"/>
    </row>
    <row r="183" spans="1:6" ht="20" customHeight="1">
      <c r="A183" s="93">
        <v>19</v>
      </c>
      <c r="B183" s="15"/>
      <c r="C183" s="18"/>
      <c r="D183" s="18"/>
      <c r="E183" s="109"/>
      <c r="F183" s="76"/>
    </row>
    <row r="184" spans="1:6" ht="20" customHeight="1">
      <c r="A184" s="93">
        <v>20</v>
      </c>
      <c r="B184" s="16"/>
      <c r="C184" s="18"/>
      <c r="D184" s="18"/>
      <c r="E184" s="109"/>
      <c r="F184" s="76"/>
    </row>
    <row r="185" spans="1:6" ht="20" customHeight="1">
      <c r="A185" s="93">
        <v>21</v>
      </c>
      <c r="B185" s="16"/>
      <c r="C185" s="18"/>
      <c r="D185" s="18"/>
      <c r="E185" s="109"/>
      <c r="F185" s="76"/>
    </row>
    <row r="186" spans="1:6" ht="20" customHeight="1">
      <c r="A186" s="93">
        <v>22</v>
      </c>
      <c r="B186" s="13"/>
      <c r="C186" s="18"/>
      <c r="D186" s="18"/>
      <c r="E186" s="109"/>
      <c r="F186" s="76"/>
    </row>
    <row r="187" spans="1:6" ht="20" customHeight="1">
      <c r="A187" s="93">
        <v>23</v>
      </c>
      <c r="B187" s="13"/>
      <c r="C187" s="18"/>
      <c r="D187" s="18"/>
      <c r="E187" s="109"/>
      <c r="F187" s="76"/>
    </row>
    <row r="188" spans="1:6" ht="20" customHeight="1">
      <c r="A188" s="93">
        <v>24</v>
      </c>
      <c r="B188" s="13"/>
      <c r="C188" s="18"/>
      <c r="D188" s="18"/>
      <c r="E188" s="109"/>
      <c r="F188" s="76"/>
    </row>
    <row r="189" spans="1:6" ht="20" customHeight="1">
      <c r="A189" s="93">
        <v>25</v>
      </c>
      <c r="B189" s="13"/>
      <c r="C189" s="18"/>
      <c r="D189" s="18"/>
      <c r="E189" s="109"/>
      <c r="F189" s="76"/>
    </row>
    <row r="190" spans="1:6" ht="20" customHeight="1">
      <c r="A190" s="93">
        <v>26</v>
      </c>
      <c r="B190" s="13"/>
      <c r="C190" s="18"/>
      <c r="D190" s="18"/>
      <c r="E190" s="109"/>
      <c r="F190" s="76"/>
    </row>
    <row r="191" spans="1:6" ht="20" customHeight="1">
      <c r="A191" s="93">
        <v>27</v>
      </c>
      <c r="B191" s="13"/>
      <c r="C191" s="18"/>
      <c r="D191" s="18"/>
      <c r="E191" s="109"/>
      <c r="F191" s="76"/>
    </row>
    <row r="192" spans="1:6" ht="20" customHeight="1">
      <c r="A192" s="93">
        <v>28</v>
      </c>
      <c r="B192" s="13"/>
      <c r="C192" s="18"/>
      <c r="D192" s="18"/>
      <c r="E192" s="109"/>
      <c r="F192" s="76"/>
    </row>
    <row r="193" spans="1:6" ht="20" customHeight="1">
      <c r="A193" s="93">
        <v>29</v>
      </c>
      <c r="B193" s="13"/>
      <c r="C193" s="18"/>
      <c r="D193" s="18"/>
      <c r="E193" s="109"/>
      <c r="F193" s="76"/>
    </row>
    <row r="194" spans="1:6" ht="20" customHeight="1">
      <c r="A194" s="93">
        <v>30</v>
      </c>
      <c r="B194" s="13"/>
      <c r="C194" s="18"/>
      <c r="D194" s="18"/>
      <c r="E194" s="109"/>
      <c r="F194" s="76"/>
    </row>
    <row r="195" spans="1:6" ht="20" customHeight="1">
      <c r="A195" s="93">
        <v>31</v>
      </c>
      <c r="B195" s="13"/>
      <c r="C195" s="18"/>
      <c r="D195" s="18"/>
      <c r="E195" s="109"/>
      <c r="F195" s="76"/>
    </row>
    <row r="196" spans="1:6" ht="20" customHeight="1">
      <c r="A196" s="93">
        <v>32</v>
      </c>
      <c r="B196" s="13"/>
      <c r="C196" s="18"/>
      <c r="D196" s="18"/>
      <c r="E196" s="109"/>
      <c r="F196" s="76"/>
    </row>
    <row r="197" spans="1:6" ht="20" customHeight="1">
      <c r="A197" s="93">
        <v>33</v>
      </c>
      <c r="B197" s="13"/>
      <c r="C197" s="18"/>
      <c r="D197" s="18"/>
      <c r="E197" s="109"/>
      <c r="F197" s="76"/>
    </row>
    <row r="198" spans="1:6" ht="20" customHeight="1">
      <c r="A198" s="93">
        <v>34</v>
      </c>
      <c r="B198" s="13"/>
      <c r="C198" s="18"/>
      <c r="D198" s="18"/>
      <c r="E198" s="109"/>
      <c r="F198" s="76"/>
    </row>
    <row r="199" spans="1:6" ht="20" customHeight="1">
      <c r="A199" s="93">
        <v>35</v>
      </c>
      <c r="B199" s="13"/>
      <c r="C199" s="18"/>
      <c r="D199" s="18"/>
    </row>
    <row r="200" spans="1:6" ht="20" customHeight="1"/>
    <row r="201" spans="1:6" ht="20" customHeight="1" thickBot="1">
      <c r="D201" s="95"/>
    </row>
    <row r="202" spans="1:6" ht="46" customHeight="1" thickBot="1">
      <c r="A202" s="110" t="s">
        <v>23</v>
      </c>
      <c r="B202" s="202" t="s">
        <v>67</v>
      </c>
      <c r="C202" s="202"/>
      <c r="D202" s="202"/>
      <c r="E202" s="213" t="s">
        <v>75</v>
      </c>
      <c r="F202" s="214"/>
    </row>
    <row r="203" spans="1:6" ht="20" customHeight="1" thickBot="1">
      <c r="A203" s="110" t="s">
        <v>0</v>
      </c>
      <c r="B203" s="111"/>
      <c r="C203" s="112" t="s">
        <v>25</v>
      </c>
      <c r="D203" s="113" t="s">
        <v>26</v>
      </c>
      <c r="E203" s="215"/>
      <c r="F203" s="216"/>
    </row>
    <row r="204" spans="1:6" ht="41" thickBot="1">
      <c r="A204" s="114"/>
      <c r="B204" s="115" t="s">
        <v>0</v>
      </c>
      <c r="C204" s="116" t="s">
        <v>73</v>
      </c>
      <c r="D204" s="117" t="s">
        <v>74</v>
      </c>
      <c r="E204" s="215"/>
      <c r="F204" s="216"/>
    </row>
    <row r="205" spans="1:6" ht="20" customHeight="1" thickBot="1">
      <c r="A205" s="92">
        <v>1</v>
      </c>
      <c r="B205" s="13"/>
      <c r="C205" s="191"/>
      <c r="D205" s="192"/>
      <c r="E205" s="217"/>
      <c r="F205" s="218"/>
    </row>
    <row r="206" spans="1:6" ht="20" customHeight="1">
      <c r="A206" s="78">
        <v>2</v>
      </c>
      <c r="B206" s="13"/>
      <c r="C206" s="39"/>
      <c r="D206" s="39"/>
      <c r="E206" s="79">
        <v>1</v>
      </c>
      <c r="F206" s="80" t="s">
        <v>35</v>
      </c>
    </row>
    <row r="207" spans="1:6" ht="20" customHeight="1">
      <c r="A207" s="78">
        <v>3</v>
      </c>
      <c r="B207" s="13"/>
      <c r="C207" s="39"/>
      <c r="D207" s="39"/>
      <c r="E207" s="74">
        <v>2</v>
      </c>
      <c r="F207" s="75" t="s">
        <v>36</v>
      </c>
    </row>
    <row r="208" spans="1:6" ht="20" customHeight="1">
      <c r="A208" s="78">
        <v>4</v>
      </c>
      <c r="B208" s="13"/>
      <c r="C208" s="39"/>
      <c r="D208" s="39"/>
      <c r="E208" s="74">
        <v>3</v>
      </c>
      <c r="F208" s="75" t="s">
        <v>37</v>
      </c>
    </row>
    <row r="209" spans="1:6" ht="21" thickBot="1">
      <c r="A209" s="73">
        <v>5</v>
      </c>
      <c r="B209" s="13"/>
      <c r="C209" s="39"/>
      <c r="D209" s="39"/>
      <c r="E209" s="118">
        <v>4</v>
      </c>
      <c r="F209" s="119" t="s">
        <v>38</v>
      </c>
    </row>
    <row r="210" spans="1:6" ht="20" customHeight="1">
      <c r="A210" s="78">
        <v>6</v>
      </c>
      <c r="B210" s="13"/>
      <c r="C210" s="39"/>
      <c r="D210" s="40"/>
      <c r="E210" s="238" t="s">
        <v>76</v>
      </c>
      <c r="F210" s="239"/>
    </row>
    <row r="211" spans="1:6" ht="20" customHeight="1">
      <c r="A211" s="78">
        <v>7</v>
      </c>
      <c r="B211" s="13"/>
      <c r="C211" s="39"/>
      <c r="D211" s="40"/>
      <c r="E211" s="240"/>
      <c r="F211" s="241"/>
    </row>
    <row r="212" spans="1:6" ht="20" customHeight="1" thickBot="1">
      <c r="A212" s="78">
        <v>8</v>
      </c>
      <c r="B212" s="13"/>
      <c r="C212" s="39"/>
      <c r="D212" s="40"/>
      <c r="E212" s="242"/>
      <c r="F212" s="243"/>
    </row>
    <row r="213" spans="1:6" ht="20" customHeight="1">
      <c r="A213" s="78">
        <v>9</v>
      </c>
      <c r="B213" s="13"/>
      <c r="C213" s="39"/>
      <c r="D213" s="39"/>
      <c r="E213" s="79" t="s">
        <v>13</v>
      </c>
      <c r="F213" s="80" t="s">
        <v>14</v>
      </c>
    </row>
    <row r="214" spans="1:6" ht="20" customHeight="1">
      <c r="A214" s="78">
        <v>10</v>
      </c>
      <c r="B214" s="13"/>
      <c r="C214" s="39"/>
      <c r="D214" s="39"/>
      <c r="E214" s="74" t="s">
        <v>15</v>
      </c>
      <c r="F214" s="75" t="s">
        <v>4</v>
      </c>
    </row>
    <row r="215" spans="1:6" ht="20" customHeight="1">
      <c r="A215" s="78">
        <v>11</v>
      </c>
      <c r="B215" s="13"/>
      <c r="C215" s="39"/>
      <c r="D215" s="39"/>
      <c r="E215" s="74" t="s">
        <v>2</v>
      </c>
      <c r="F215" s="75" t="s">
        <v>32</v>
      </c>
    </row>
    <row r="216" spans="1:6" ht="20" customHeight="1" thickBot="1">
      <c r="A216" s="78">
        <v>12</v>
      </c>
      <c r="B216" s="13"/>
      <c r="C216" s="39"/>
      <c r="D216" s="39"/>
      <c r="E216" s="81" t="s">
        <v>1</v>
      </c>
      <c r="F216" s="82" t="s">
        <v>39</v>
      </c>
    </row>
    <row r="217" spans="1:6" ht="20" customHeight="1">
      <c r="A217" s="78">
        <v>13</v>
      </c>
      <c r="B217" s="13"/>
      <c r="C217" s="39"/>
      <c r="D217" s="39"/>
    </row>
    <row r="218" spans="1:6" ht="20" customHeight="1">
      <c r="A218" s="78">
        <v>14</v>
      </c>
      <c r="B218" s="13"/>
      <c r="C218" s="39"/>
      <c r="D218" s="39"/>
    </row>
    <row r="219" spans="1:6" ht="20" customHeight="1">
      <c r="A219" s="78">
        <v>15</v>
      </c>
      <c r="B219" s="13"/>
      <c r="C219" s="39"/>
      <c r="D219" s="39"/>
    </row>
    <row r="220" spans="1:6" ht="20" customHeight="1">
      <c r="A220" s="78">
        <v>16</v>
      </c>
      <c r="B220" s="13"/>
      <c r="C220" s="39"/>
      <c r="D220" s="39"/>
    </row>
    <row r="221" spans="1:6" ht="20" customHeight="1">
      <c r="A221" s="78">
        <v>17</v>
      </c>
      <c r="B221" s="13"/>
      <c r="C221" s="39"/>
      <c r="D221" s="39"/>
    </row>
    <row r="222" spans="1:6" ht="20" customHeight="1">
      <c r="A222" s="78">
        <v>18</v>
      </c>
      <c r="B222" s="13"/>
      <c r="C222" s="39"/>
      <c r="D222" s="39"/>
    </row>
    <row r="223" spans="1:6" ht="20" customHeight="1">
      <c r="A223" s="78">
        <v>19</v>
      </c>
      <c r="B223" s="13"/>
      <c r="C223" s="39"/>
      <c r="D223" s="39"/>
    </row>
    <row r="224" spans="1:6" ht="20" customHeight="1">
      <c r="A224" s="78">
        <v>20</v>
      </c>
      <c r="B224" s="13"/>
      <c r="C224" s="39"/>
      <c r="D224" s="39"/>
    </row>
    <row r="225" spans="1:4" ht="20" customHeight="1">
      <c r="A225" s="78">
        <v>21</v>
      </c>
      <c r="B225" s="13"/>
      <c r="C225" s="39"/>
      <c r="D225" s="39"/>
    </row>
    <row r="226" spans="1:4" ht="20" customHeight="1">
      <c r="A226" s="78">
        <v>22</v>
      </c>
      <c r="B226" s="13"/>
      <c r="C226" s="39"/>
      <c r="D226" s="39"/>
    </row>
    <row r="227" spans="1:4" ht="20" customHeight="1">
      <c r="A227" s="78">
        <v>23</v>
      </c>
      <c r="B227" s="13"/>
      <c r="C227" s="39"/>
      <c r="D227" s="39"/>
    </row>
    <row r="228" spans="1:4" ht="20" customHeight="1">
      <c r="A228" s="78">
        <v>24</v>
      </c>
      <c r="B228" s="13"/>
      <c r="C228" s="39"/>
      <c r="D228" s="39"/>
    </row>
    <row r="229" spans="1:4" ht="20" customHeight="1">
      <c r="A229" s="78">
        <v>25</v>
      </c>
      <c r="B229" s="13"/>
      <c r="C229" s="39"/>
      <c r="D229" s="39"/>
    </row>
    <row r="230" spans="1:4" ht="20" customHeight="1">
      <c r="A230" s="78">
        <v>26</v>
      </c>
      <c r="B230" s="193"/>
      <c r="C230" s="39"/>
      <c r="D230" s="39"/>
    </row>
    <row r="231" spans="1:4" ht="20" customHeight="1">
      <c r="A231" s="78">
        <v>27</v>
      </c>
      <c r="B231" s="194"/>
      <c r="C231" s="39"/>
      <c r="D231" s="39"/>
    </row>
    <row r="232" spans="1:4" ht="20" customHeight="1">
      <c r="A232" s="78">
        <v>28</v>
      </c>
      <c r="B232" s="194"/>
      <c r="C232" s="39"/>
      <c r="D232" s="39"/>
    </row>
    <row r="233" spans="1:4" ht="20" customHeight="1">
      <c r="A233" s="78">
        <v>29</v>
      </c>
      <c r="B233" s="194"/>
      <c r="C233" s="39"/>
      <c r="D233" s="39"/>
    </row>
    <row r="234" spans="1:4" ht="20" customHeight="1">
      <c r="A234" s="78">
        <v>30</v>
      </c>
      <c r="B234" s="194"/>
      <c r="C234" s="39"/>
      <c r="D234" s="39"/>
    </row>
    <row r="235" spans="1:4" ht="20" customHeight="1">
      <c r="A235" s="78">
        <v>31</v>
      </c>
      <c r="B235" s="194"/>
      <c r="C235" s="39"/>
      <c r="D235" s="39"/>
    </row>
    <row r="236" spans="1:4" ht="20" customHeight="1">
      <c r="A236" s="78">
        <v>32</v>
      </c>
      <c r="B236" s="194"/>
      <c r="C236" s="39"/>
      <c r="D236" s="39"/>
    </row>
    <row r="237" spans="1:4" ht="20" customHeight="1">
      <c r="A237" s="78">
        <v>33</v>
      </c>
      <c r="B237" s="194"/>
      <c r="C237" s="39"/>
      <c r="D237" s="39"/>
    </row>
    <row r="238" spans="1:4" ht="20" customHeight="1">
      <c r="A238" s="78">
        <v>34</v>
      </c>
      <c r="B238" s="194"/>
      <c r="C238" s="39"/>
      <c r="D238" s="39"/>
    </row>
    <row r="239" spans="1:4" ht="20" customHeight="1">
      <c r="A239" s="78">
        <v>35</v>
      </c>
      <c r="B239" s="194"/>
      <c r="C239" s="39"/>
      <c r="D239" s="39"/>
    </row>
    <row r="240" spans="1:4" ht="20" customHeight="1">
      <c r="A240" s="78">
        <v>36</v>
      </c>
      <c r="B240" s="12"/>
      <c r="C240" s="39"/>
      <c r="D240" s="39"/>
    </row>
    <row r="241" ht="20" customHeight="1"/>
  </sheetData>
  <sheetProtection sheet="1" objects="1" scenarios="1" selectLockedCells="1"/>
  <mergeCells count="15">
    <mergeCell ref="E210:F212"/>
    <mergeCell ref="C1:F1"/>
    <mergeCell ref="A1:B1"/>
    <mergeCell ref="E57:F58"/>
    <mergeCell ref="B162:D162"/>
    <mergeCell ref="B202:D202"/>
    <mergeCell ref="E2:F5"/>
    <mergeCell ref="E162:F165"/>
    <mergeCell ref="E202:F205"/>
    <mergeCell ref="E171:F172"/>
    <mergeCell ref="A2:D2"/>
    <mergeCell ref="E11:F12"/>
    <mergeCell ref="A48:D48"/>
    <mergeCell ref="E48:F51"/>
    <mergeCell ref="A49:B4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H38"/>
  <sheetViews>
    <sheetView showGridLines="0" showZeros="0" topLeftCell="A2" zoomScaleNormal="100" workbookViewId="0">
      <selection activeCell="G5" sqref="G5:G17"/>
    </sheetView>
  </sheetViews>
  <sheetFormatPr baseColWidth="10" defaultColWidth="9.1640625" defaultRowHeight="16"/>
  <cols>
    <col min="1" max="1" width="13.6640625" style="120" customWidth="1"/>
    <col min="2" max="2" width="60.1640625" style="121" bestFit="1" customWidth="1"/>
    <col min="3" max="3" width="10.6640625" style="121" customWidth="1"/>
    <col min="4" max="4" width="61.1640625" style="121" bestFit="1" customWidth="1"/>
    <col min="5" max="5" width="10.1640625" style="121" customWidth="1"/>
    <col min="6" max="6" width="61.6640625" style="121" customWidth="1"/>
    <col min="7" max="7" width="12.33203125" style="121" customWidth="1"/>
    <col min="8" max="8" width="15.33203125" style="120" bestFit="1" customWidth="1"/>
    <col min="9" max="16384" width="9.1640625" style="120"/>
  </cols>
  <sheetData>
    <row r="1" spans="1:8" ht="17" thickBot="1"/>
    <row r="2" spans="1:8" ht="68" customHeight="1" thickBot="1">
      <c r="A2" s="244" t="s">
        <v>40</v>
      </c>
      <c r="B2" s="245"/>
      <c r="C2" s="245"/>
      <c r="D2" s="245"/>
      <c r="E2" s="245"/>
      <c r="F2" s="245"/>
      <c r="G2" s="246"/>
      <c r="H2" s="21"/>
    </row>
    <row r="3" spans="1:8" ht="66.75" customHeight="1">
      <c r="A3" s="122" t="s">
        <v>47</v>
      </c>
      <c r="B3" s="123" t="s">
        <v>41</v>
      </c>
      <c r="C3" s="123" t="s">
        <v>48</v>
      </c>
      <c r="D3" s="124" t="s">
        <v>49</v>
      </c>
      <c r="E3" s="124" t="s">
        <v>48</v>
      </c>
      <c r="F3" s="122" t="s">
        <v>62</v>
      </c>
      <c r="G3" s="125" t="s">
        <v>48</v>
      </c>
      <c r="H3" s="22"/>
    </row>
    <row r="4" spans="1:8">
      <c r="A4" s="126">
        <v>1</v>
      </c>
      <c r="B4" s="127">
        <f>IF(AND(DADOS!C5="A",DADOS!D5=4),DADOS!B5,0)</f>
        <v>0</v>
      </c>
      <c r="C4" s="23"/>
      <c r="D4" s="128">
        <f>IF(AND(DADOS!C5="A",DADOS!D5=3),DADOS!B5,IF(AND(DADOS!C5="B",DADOS!D5=4),DADOS!B5,IF(AND(DADOS!C5="B",DADOS!D5=3),DADOS!B5,0)))</f>
        <v>0</v>
      </c>
      <c r="E4" s="23"/>
      <c r="F4" s="128">
        <f>IF(AND(DADOS!C5="A",DADOS!D5=2),DADOS!B5,IF(AND(DADOS!C5="A",DADOS!D5=1),DADOS!B5,IF(AND(DADOS!C5="B",DADOS!D5=2),DADOS!B5,IF(AND(DADOS!C5="B",DADOS!D5=1),DADOS!B5,0))))</f>
        <v>0</v>
      </c>
      <c r="G4" s="24"/>
      <c r="H4" s="129"/>
    </row>
    <row r="5" spans="1:8">
      <c r="A5" s="130">
        <f>A4+1</f>
        <v>2</v>
      </c>
      <c r="B5" s="127">
        <f>IF(AND(DADOS!C6="A",DADOS!D6=4),DADOS!B6,0)</f>
        <v>0</v>
      </c>
      <c r="C5" s="25"/>
      <c r="D5" s="128">
        <f>IF(AND(DADOS!C6="A",DADOS!D6=3),DADOS!B6,IF(AND(DADOS!C6="B",DADOS!D6=4),DADOS!B6,IF(AND(DADOS!C6="B",DADOS!D6=3),DADOS!B6,0)))</f>
        <v>0</v>
      </c>
      <c r="E5" s="25"/>
      <c r="F5" s="128">
        <f>IF(AND(DADOS!C6="A",DADOS!D6=2),DADOS!B6,IF(AND(DADOS!C6="A",DADOS!D6=1),DADOS!B6,IF(AND(DADOS!C6="B",DADOS!D6=2),DADOS!B6,IF(AND(DADOS!C6="B",DADOS!D6=1),DADOS!B6,0))))</f>
        <v>0</v>
      </c>
      <c r="G5" s="26"/>
      <c r="H5" s="129"/>
    </row>
    <row r="6" spans="1:8">
      <c r="A6" s="130">
        <f t="shared" ref="A6:A38" si="0">A5+1</f>
        <v>3</v>
      </c>
      <c r="B6" s="127">
        <f>IF(AND(DADOS!C7="A",DADOS!D7=4),DADOS!B7,0)</f>
        <v>0</v>
      </c>
      <c r="C6" s="25"/>
      <c r="D6" s="128">
        <f>IF(AND(DADOS!C7="A",DADOS!D7=3),DADOS!B7,IF(AND(DADOS!C7="B",DADOS!D7=4),DADOS!B7,IF(AND(DADOS!C7="B",DADOS!D7=3),DADOS!B7,0)))</f>
        <v>0</v>
      </c>
      <c r="E6" s="25"/>
      <c r="F6" s="128">
        <f>IF(AND(DADOS!C7="A",DADOS!D7=2),DADOS!B7,IF(AND(DADOS!C7="A",DADOS!D7=1),DADOS!B7,IF(AND(DADOS!C7="B",DADOS!D7=2),DADOS!B7,IF(AND(DADOS!C7="B",DADOS!D7=1),DADOS!B7,0))))</f>
        <v>0</v>
      </c>
      <c r="G6" s="26"/>
    </row>
    <row r="7" spans="1:8">
      <c r="A7" s="130">
        <f t="shared" si="0"/>
        <v>4</v>
      </c>
      <c r="B7" s="127">
        <f>IF(AND(DADOS!C8="A",DADOS!D8=4),DADOS!B8,0)</f>
        <v>0</v>
      </c>
      <c r="C7" s="25"/>
      <c r="D7" s="128">
        <f>IF(AND(DADOS!C8="A",DADOS!D8=3),DADOS!B8,IF(AND(DADOS!C8="B",DADOS!D8=4),DADOS!B8,IF(AND(DADOS!C8="B",DADOS!D8=3),DADOS!B8,0)))</f>
        <v>0</v>
      </c>
      <c r="E7" s="25"/>
      <c r="F7" s="128">
        <f>IF(AND(DADOS!C8="A",DADOS!D8=2),DADOS!B8,IF(AND(DADOS!C8="A",DADOS!D8=1),DADOS!B8,IF(AND(DADOS!C8="B",DADOS!D8=2),DADOS!B8,IF(AND(DADOS!C8="B",DADOS!D8=1),DADOS!B8,0))))</f>
        <v>0</v>
      </c>
      <c r="G7" s="26"/>
    </row>
    <row r="8" spans="1:8">
      <c r="A8" s="130">
        <f t="shared" si="0"/>
        <v>5</v>
      </c>
      <c r="B8" s="127">
        <f>IF(AND(DADOS!C9="A",DADOS!D9=4),DADOS!B9,0)</f>
        <v>0</v>
      </c>
      <c r="C8" s="25"/>
      <c r="D8" s="128">
        <f>IF(AND(DADOS!C9="A",DADOS!D9=3),DADOS!B9,IF(AND(DADOS!C9="B",DADOS!D9=4),DADOS!B9,IF(AND(DADOS!C9="B",DADOS!D9=3),DADOS!B9,0)))</f>
        <v>0</v>
      </c>
      <c r="E8" s="25"/>
      <c r="F8" s="128">
        <f>IF(AND(DADOS!C9="A",DADOS!D9=2),DADOS!B9,IF(AND(DADOS!C9="A",DADOS!D9=1),DADOS!B9,IF(AND(DADOS!C9="B",DADOS!D9=2),DADOS!B9,IF(AND(DADOS!C9="B",DADOS!D9=1),DADOS!B9,0))))</f>
        <v>0</v>
      </c>
      <c r="G8" s="26"/>
    </row>
    <row r="9" spans="1:8">
      <c r="A9" s="130">
        <f t="shared" si="0"/>
        <v>6</v>
      </c>
      <c r="B9" s="127">
        <f>IF(AND(DADOS!C10="A",DADOS!D10=4),DADOS!B10,0)</f>
        <v>0</v>
      </c>
      <c r="C9" s="25"/>
      <c r="D9" s="128">
        <f>IF(AND(DADOS!C10="A",DADOS!D10=3),DADOS!B10,IF(AND(DADOS!C10="B",DADOS!D10=4),DADOS!B10,IF(AND(DADOS!C10="B",DADOS!D10=3),DADOS!B10,0)))</f>
        <v>0</v>
      </c>
      <c r="E9" s="25"/>
      <c r="F9" s="128">
        <f>IF(AND(DADOS!C10="A",DADOS!D10=2),DADOS!B10,IF(AND(DADOS!C10="A",DADOS!D10=1),DADOS!B10,IF(AND(DADOS!C10="B",DADOS!D10=2),DADOS!B10,IF(AND(DADOS!C10="B",DADOS!D10=1),DADOS!B10,0))))</f>
        <v>0</v>
      </c>
      <c r="G9" s="26"/>
    </row>
    <row r="10" spans="1:8">
      <c r="A10" s="130">
        <f t="shared" si="0"/>
        <v>7</v>
      </c>
      <c r="B10" s="127">
        <f>IF(AND(DADOS!C11="A",DADOS!D11=4),DADOS!B11,0)</f>
        <v>0</v>
      </c>
      <c r="C10" s="25"/>
      <c r="D10" s="128">
        <f>IF(AND(DADOS!C11="A",DADOS!D11=3),DADOS!B11,IF(AND(DADOS!C11="B",DADOS!D11=4),DADOS!B11,IF(AND(DADOS!C11="B",DADOS!D11=3),DADOS!B11,0)))</f>
        <v>0</v>
      </c>
      <c r="E10" s="25"/>
      <c r="F10" s="128">
        <f>IF(AND(DADOS!C11="A",DADOS!D11=2),DADOS!B11,IF(AND(DADOS!C11="A",DADOS!D11=1),DADOS!B11,IF(AND(DADOS!C11="B",DADOS!D11=2),DADOS!B11,IF(AND(DADOS!C11="B",DADOS!D11=1),DADOS!B11,0))))</f>
        <v>0</v>
      </c>
      <c r="G10" s="26"/>
    </row>
    <row r="11" spans="1:8">
      <c r="A11" s="130">
        <f t="shared" si="0"/>
        <v>8</v>
      </c>
      <c r="B11" s="127">
        <f>IF(AND(DADOS!C12="A",DADOS!D12=4),DADOS!B12,0)</f>
        <v>0</v>
      </c>
      <c r="C11" s="25"/>
      <c r="D11" s="128">
        <f>IF(AND(DADOS!C12="A",DADOS!D12=3),DADOS!B12,IF(AND(DADOS!C12="B",DADOS!D12=4),DADOS!B12,IF(AND(DADOS!C12="B",DADOS!D12=3),DADOS!B12,0)))</f>
        <v>0</v>
      </c>
      <c r="E11" s="25"/>
      <c r="F11" s="128">
        <f>IF(AND(DADOS!C12="A",DADOS!D12=2),DADOS!B12,IF(AND(DADOS!C12="A",DADOS!D12=1),DADOS!B12,IF(AND(DADOS!C12="B",DADOS!D12=2),DADOS!B12,IF(AND(DADOS!C12="B",DADOS!D12=1),DADOS!B12,0))))</f>
        <v>0</v>
      </c>
      <c r="G11" s="26"/>
    </row>
    <row r="12" spans="1:8">
      <c r="A12" s="130">
        <f t="shared" si="0"/>
        <v>9</v>
      </c>
      <c r="B12" s="127">
        <f>IF(AND(DADOS!C13="A",DADOS!D13=4),DADOS!B13,0)</f>
        <v>0</v>
      </c>
      <c r="C12" s="25"/>
      <c r="D12" s="128">
        <f>IF(AND(DADOS!C13="A",DADOS!D13=3),DADOS!B13,IF(AND(DADOS!C13="B",DADOS!D13=4),DADOS!B13,IF(AND(DADOS!C13="B",DADOS!D13=3),DADOS!B13,0)))</f>
        <v>0</v>
      </c>
      <c r="E12" s="25"/>
      <c r="F12" s="128">
        <f>IF(AND(DADOS!C13="A",DADOS!D13=2),DADOS!B13,IF(AND(DADOS!C13="A",DADOS!D13=1),DADOS!B13,IF(AND(DADOS!C13="B",DADOS!D13=2),DADOS!B13,IF(AND(DADOS!C13="B",DADOS!D13=1),DADOS!B13,0))))</f>
        <v>0</v>
      </c>
      <c r="G12" s="26"/>
    </row>
    <row r="13" spans="1:8">
      <c r="A13" s="130">
        <f t="shared" si="0"/>
        <v>10</v>
      </c>
      <c r="B13" s="127">
        <f>IF(AND(DADOS!C14="A",DADOS!D14=4),DADOS!B14,0)</f>
        <v>0</v>
      </c>
      <c r="C13" s="25"/>
      <c r="D13" s="128">
        <f>IF(AND(DADOS!C14="A",DADOS!D14=3),DADOS!B14,IF(AND(DADOS!C14="B",DADOS!D14=4),DADOS!B14,IF(AND(DADOS!C14="B",DADOS!D14=3),DADOS!B14,0)))</f>
        <v>0</v>
      </c>
      <c r="E13" s="25"/>
      <c r="F13" s="128">
        <f>IF(AND(DADOS!C14="A",DADOS!D14=2),DADOS!B14,IF(AND(DADOS!C14="A",DADOS!D14=1),DADOS!B14,IF(AND(DADOS!C14="B",DADOS!D14=2),DADOS!B14,IF(AND(DADOS!C14="B",DADOS!D14=1),DADOS!B14,0))))</f>
        <v>0</v>
      </c>
      <c r="G13" s="26"/>
    </row>
    <row r="14" spans="1:8">
      <c r="A14" s="130">
        <f t="shared" si="0"/>
        <v>11</v>
      </c>
      <c r="B14" s="127">
        <f>IF(AND(DADOS!C15="A",DADOS!D15=4),DADOS!B15,0)</f>
        <v>0</v>
      </c>
      <c r="C14" s="25"/>
      <c r="D14" s="128">
        <f>IF(AND(DADOS!C15="A",DADOS!D15=3),DADOS!B15,IF(AND(DADOS!C15="B",DADOS!D15=4),DADOS!B15,IF(AND(DADOS!C15="B",DADOS!D15=3),DADOS!B15,0)))</f>
        <v>0</v>
      </c>
      <c r="E14" s="25"/>
      <c r="F14" s="128">
        <f>IF(AND(DADOS!C15="A",DADOS!D15=2),DADOS!B15,IF(AND(DADOS!C15="A",DADOS!D15=1),DADOS!B15,IF(AND(DADOS!C15="B",DADOS!D15=2),DADOS!B15,IF(AND(DADOS!C15="B",DADOS!D15=1),DADOS!B15,0))))</f>
        <v>0</v>
      </c>
      <c r="G14" s="26"/>
    </row>
    <row r="15" spans="1:8">
      <c r="A15" s="130">
        <f t="shared" si="0"/>
        <v>12</v>
      </c>
      <c r="B15" s="127">
        <f>IF(AND(DADOS!C16="A",DADOS!D16=4),DADOS!B16,0)</f>
        <v>0</v>
      </c>
      <c r="C15" s="25"/>
      <c r="D15" s="128">
        <f>IF(AND(DADOS!C16="A",DADOS!D16=3),DADOS!B16,IF(AND(DADOS!C16="B",DADOS!D16=4),DADOS!B16,IF(AND(DADOS!C16="B",DADOS!D16=3),DADOS!B16,0)))</f>
        <v>0</v>
      </c>
      <c r="E15" s="25"/>
      <c r="F15" s="128">
        <f>IF(AND(DADOS!C16="A",DADOS!D16=2),DADOS!B16,IF(AND(DADOS!C16="A",DADOS!D16=1),DADOS!B16,IF(AND(DADOS!C16="B",DADOS!D16=2),DADOS!B16,IF(AND(DADOS!C16="B",DADOS!D16=1),DADOS!B16,0))))</f>
        <v>0</v>
      </c>
      <c r="G15" s="26"/>
    </row>
    <row r="16" spans="1:8">
      <c r="A16" s="130">
        <f t="shared" si="0"/>
        <v>13</v>
      </c>
      <c r="B16" s="127">
        <f>IF(AND(DADOS!C17="A",DADOS!D17=4),DADOS!B17,0)</f>
        <v>0</v>
      </c>
      <c r="C16" s="25"/>
      <c r="D16" s="128">
        <f>IF(AND(DADOS!C17="A",DADOS!D17=3),DADOS!B17,IF(AND(DADOS!C17="B",DADOS!D17=4),DADOS!B17,IF(AND(DADOS!C17="B",DADOS!D17=3),DADOS!B17,0)))</f>
        <v>0</v>
      </c>
      <c r="E16" s="25"/>
      <c r="F16" s="128">
        <f>IF(AND(DADOS!C17="A",DADOS!D17=2),DADOS!B17,IF(AND(DADOS!C17="A",DADOS!D17=1),DADOS!B17,IF(AND(DADOS!C17="B",DADOS!D17=2),DADOS!B17,IF(AND(DADOS!C17="B",DADOS!D17=1),DADOS!B17,0))))</f>
        <v>0</v>
      </c>
      <c r="G16" s="26"/>
    </row>
    <row r="17" spans="1:7">
      <c r="A17" s="130">
        <f t="shared" si="0"/>
        <v>14</v>
      </c>
      <c r="B17" s="127">
        <f>IF(AND(DADOS!C18="A",DADOS!D18=4),DADOS!B18,0)</f>
        <v>0</v>
      </c>
      <c r="C17" s="25"/>
      <c r="D17" s="128">
        <f>IF(AND(DADOS!C18="A",DADOS!D18=3),DADOS!B18,IF(AND(DADOS!C18="B",DADOS!D18=4),DADOS!B18,IF(AND(DADOS!C18="B",DADOS!D18=3),DADOS!B18,0)))</f>
        <v>0</v>
      </c>
      <c r="E17" s="25"/>
      <c r="F17" s="128">
        <f>IF(AND(DADOS!C18="A",DADOS!D18=2),DADOS!B18,IF(AND(DADOS!C18="A",DADOS!D18=1),DADOS!B18,IF(AND(DADOS!C18="B",DADOS!D18=2),DADOS!B18,IF(AND(DADOS!C18="B",DADOS!D18=1),DADOS!B18,0))))</f>
        <v>0</v>
      </c>
      <c r="G17" s="26"/>
    </row>
    <row r="18" spans="1:7">
      <c r="A18" s="130">
        <f t="shared" si="0"/>
        <v>15</v>
      </c>
      <c r="B18" s="127">
        <f>IF(AND(DADOS!C19="A",DADOS!D19=4),DADOS!B19,0)</f>
        <v>0</v>
      </c>
      <c r="C18" s="25"/>
      <c r="D18" s="128">
        <f>IF(AND(DADOS!C19="A",DADOS!D19=3),DADOS!B19,IF(AND(DADOS!C19="B",DADOS!D19=4),DADOS!B19,IF(AND(DADOS!C19="B",DADOS!D19=3),DADOS!B19,0)))</f>
        <v>0</v>
      </c>
      <c r="E18" s="25"/>
      <c r="F18" s="128">
        <f>IF(AND(DADOS!C19="A",DADOS!D19=2),DADOS!B19,IF(AND(DADOS!C19="A",DADOS!D19=1),DADOS!B19,IF(AND(DADOS!C19="B",DADOS!D19=2),DADOS!B19,IF(AND(DADOS!C19="B",DADOS!D19=1),DADOS!B19,0))))</f>
        <v>0</v>
      </c>
      <c r="G18" s="26"/>
    </row>
    <row r="19" spans="1:7">
      <c r="A19" s="130">
        <f t="shared" si="0"/>
        <v>16</v>
      </c>
      <c r="B19" s="127">
        <f>IF(AND(DADOS!C20="A",DADOS!D20=4),DADOS!B20,0)</f>
        <v>0</v>
      </c>
      <c r="C19" s="25"/>
      <c r="D19" s="128">
        <f>IF(AND(DADOS!C20="A",DADOS!D20=3),DADOS!B20,IF(AND(DADOS!C20="B",DADOS!D20=4),DADOS!B20,IF(AND(DADOS!C20="B",DADOS!D20=3),DADOS!B20,0)))</f>
        <v>0</v>
      </c>
      <c r="E19" s="25"/>
      <c r="F19" s="128">
        <f>IF(AND(DADOS!C20="A",DADOS!D20=2),DADOS!B20,IF(AND(DADOS!C20="A",DADOS!D20=1),DADOS!B20,IF(AND(DADOS!C20="B",DADOS!D20=2),DADOS!B20,IF(AND(DADOS!C20="B",DADOS!D20=1),DADOS!B20,0))))</f>
        <v>0</v>
      </c>
      <c r="G19" s="26"/>
    </row>
    <row r="20" spans="1:7">
      <c r="A20" s="130">
        <f t="shared" si="0"/>
        <v>17</v>
      </c>
      <c r="B20" s="127">
        <f>IF(AND(DADOS!C21="A",DADOS!D21=4),DADOS!B21,0)</f>
        <v>0</v>
      </c>
      <c r="C20" s="25"/>
      <c r="D20" s="128">
        <f>IF(AND(DADOS!C21="A",DADOS!D21=3),DADOS!B21,IF(AND(DADOS!C21="B",DADOS!D21=4),DADOS!B21,IF(AND(DADOS!C21="B",DADOS!D21=3),DADOS!B21,0)))</f>
        <v>0</v>
      </c>
      <c r="E20" s="25"/>
      <c r="F20" s="128">
        <f>IF(AND(DADOS!C21="A",DADOS!D21=2),DADOS!B21,IF(AND(DADOS!C21="A",DADOS!D21=1),DADOS!B21,IF(AND(DADOS!C21="B",DADOS!D21=2),DADOS!B21,IF(AND(DADOS!C21="B",DADOS!D21=1),DADOS!B21,0))))</f>
        <v>0</v>
      </c>
      <c r="G20" s="26"/>
    </row>
    <row r="21" spans="1:7">
      <c r="A21" s="130">
        <f t="shared" si="0"/>
        <v>18</v>
      </c>
      <c r="B21" s="127">
        <f>IF(AND(DADOS!C22="A",DADOS!D22=4),DADOS!B22,0)</f>
        <v>0</v>
      </c>
      <c r="C21" s="25"/>
      <c r="D21" s="128">
        <f>IF(AND(DADOS!C22="A",DADOS!D22=3),DADOS!B22,IF(AND(DADOS!C22="B",DADOS!D22=4),DADOS!B22,IF(AND(DADOS!C22="B",DADOS!D22=3),DADOS!B22,0)))</f>
        <v>0</v>
      </c>
      <c r="E21" s="25"/>
      <c r="F21" s="128">
        <f>IF(AND(DADOS!C22="A",DADOS!D22=2),DADOS!B22,IF(AND(DADOS!C22="A",DADOS!D22=1),DADOS!B22,IF(AND(DADOS!C22="B",DADOS!D22=2),DADOS!B22,IF(AND(DADOS!C22="B",DADOS!D22=1),DADOS!B22,0))))</f>
        <v>0</v>
      </c>
      <c r="G21" s="26"/>
    </row>
    <row r="22" spans="1:7">
      <c r="A22" s="130">
        <f t="shared" si="0"/>
        <v>19</v>
      </c>
      <c r="B22" s="127">
        <f>IF(AND(DADOS!C23="A",DADOS!D23=4),DADOS!B23,0)</f>
        <v>0</v>
      </c>
      <c r="C22" s="25"/>
      <c r="D22" s="128">
        <f>IF(AND(DADOS!C23="A",DADOS!D23=3),DADOS!B23,IF(AND(DADOS!C23="B",DADOS!D23=4),DADOS!B23,IF(AND(DADOS!C23="B",DADOS!D23=3),DADOS!B23,0)))</f>
        <v>0</v>
      </c>
      <c r="E22" s="25"/>
      <c r="F22" s="128">
        <f>IF(AND(DADOS!C23="A",DADOS!D23=2),DADOS!B23,IF(AND(DADOS!C23="A",DADOS!D23=1),DADOS!B23,IF(AND(DADOS!C23="B",DADOS!D23=2),DADOS!B23,IF(AND(DADOS!C23="B",DADOS!D23=1),DADOS!B23,0))))</f>
        <v>0</v>
      </c>
      <c r="G22" s="26"/>
    </row>
    <row r="23" spans="1:7">
      <c r="A23" s="130">
        <f t="shared" si="0"/>
        <v>20</v>
      </c>
      <c r="B23" s="127">
        <f>IF(AND(DADOS!C24="A",DADOS!D24=4),DADOS!B24,0)</f>
        <v>0</v>
      </c>
      <c r="C23" s="25"/>
      <c r="D23" s="128">
        <f>IF(AND(DADOS!C24="A",DADOS!D24=3),DADOS!B24,IF(AND(DADOS!C24="B",DADOS!D24=4),DADOS!B24,IF(AND(DADOS!C24="B",DADOS!D24=3),DADOS!B24,0)))</f>
        <v>0</v>
      </c>
      <c r="E23" s="25"/>
      <c r="F23" s="128">
        <f>IF(AND(DADOS!C24="A",DADOS!D24=2),DADOS!B24,IF(AND(DADOS!C24="A",DADOS!D24=1),DADOS!B24,IF(AND(DADOS!C24="B",DADOS!D24=2),DADOS!B24,IF(AND(DADOS!C24="B",DADOS!D24=1),DADOS!B24,0))))</f>
        <v>0</v>
      </c>
      <c r="G23" s="26"/>
    </row>
    <row r="24" spans="1:7">
      <c r="A24" s="130">
        <f t="shared" si="0"/>
        <v>21</v>
      </c>
      <c r="B24" s="127">
        <f>IF(AND(DADOS!C25="A",DADOS!D25=4),DADOS!B25,0)</f>
        <v>0</v>
      </c>
      <c r="C24" s="25"/>
      <c r="D24" s="128">
        <f>IF(AND(DADOS!C25="A",DADOS!D25=3),DADOS!B25,IF(AND(DADOS!C25="B",DADOS!D25=4),DADOS!B25,IF(AND(DADOS!C25="B",DADOS!D25=3),DADOS!B25,0)))</f>
        <v>0</v>
      </c>
      <c r="E24" s="25"/>
      <c r="F24" s="128">
        <f>IF(AND(DADOS!C25="A",DADOS!D25=2),DADOS!B25,IF(AND(DADOS!C25="A",DADOS!D25=1),DADOS!B25,IF(AND(DADOS!C25="B",DADOS!D25=2),DADOS!B25,IF(AND(DADOS!C25="B",DADOS!D25=1),DADOS!B25,0))))</f>
        <v>0</v>
      </c>
      <c r="G24" s="26"/>
    </row>
    <row r="25" spans="1:7">
      <c r="A25" s="130">
        <f t="shared" si="0"/>
        <v>22</v>
      </c>
      <c r="B25" s="127">
        <f>IF(AND(DADOS!C26="A",DADOS!D26=4),DADOS!B26,0)</f>
        <v>0</v>
      </c>
      <c r="C25" s="25"/>
      <c r="D25" s="128">
        <f>IF(AND(DADOS!C26="A",DADOS!D26=3),DADOS!B26,IF(AND(DADOS!C26="B",DADOS!D26=4),DADOS!B26,IF(AND(DADOS!C26="B",DADOS!D26=3),DADOS!B26,0)))</f>
        <v>0</v>
      </c>
      <c r="E25" s="25"/>
      <c r="F25" s="128">
        <f>IF(AND(DADOS!C26="A",DADOS!D26=2),DADOS!B26,IF(AND(DADOS!C26="A",DADOS!D26=1),DADOS!B26,IF(AND(DADOS!C26="B",DADOS!D26=2),DADOS!B26,IF(AND(DADOS!C26="B",DADOS!D26=1),DADOS!B26,0))))</f>
        <v>0</v>
      </c>
      <c r="G25" s="26"/>
    </row>
    <row r="26" spans="1:7">
      <c r="A26" s="130">
        <f t="shared" si="0"/>
        <v>23</v>
      </c>
      <c r="B26" s="127">
        <f>IF(AND(DADOS!C27="A",DADOS!D27=4),DADOS!B27,0)</f>
        <v>0</v>
      </c>
      <c r="C26" s="25"/>
      <c r="D26" s="128">
        <f>IF(AND(DADOS!C27="A",DADOS!D27=3),DADOS!B27,IF(AND(DADOS!C27="B",DADOS!D27=4),DADOS!B27,IF(AND(DADOS!C27="B",DADOS!D27=3),DADOS!B27,0)))</f>
        <v>0</v>
      </c>
      <c r="E26" s="25"/>
      <c r="F26" s="128">
        <f>IF(AND(DADOS!C27="A",DADOS!D27=2),DADOS!B27,IF(AND(DADOS!C27="A",DADOS!D27=1),DADOS!B27,IF(AND(DADOS!C27="B",DADOS!D27=2),DADOS!B27,IF(AND(DADOS!C27="B",DADOS!D27=1),DADOS!B27,0))))</f>
        <v>0</v>
      </c>
      <c r="G26" s="26"/>
    </row>
    <row r="27" spans="1:7">
      <c r="A27" s="130">
        <f t="shared" si="0"/>
        <v>24</v>
      </c>
      <c r="B27" s="127">
        <f>IF(AND(DADOS!C28="A",DADOS!D28=4),DADOS!B28,0)</f>
        <v>0</v>
      </c>
      <c r="C27" s="25"/>
      <c r="D27" s="128">
        <f>IF(AND(DADOS!C28="A",DADOS!D28=3),DADOS!B28,IF(AND(DADOS!C28="B",DADOS!D28=4),DADOS!B28,IF(AND(DADOS!C28="B",DADOS!D28=3),DADOS!B28,0)))</f>
        <v>0</v>
      </c>
      <c r="E27" s="25"/>
      <c r="F27" s="128">
        <f>IF(AND(DADOS!C28="A",DADOS!D28=2),DADOS!B28,IF(AND(DADOS!C28="A",DADOS!D28=1),DADOS!B28,IF(AND(DADOS!C28="B",DADOS!D28=2),DADOS!B28,IF(AND(DADOS!C28="B",DADOS!D28=1),DADOS!B28,0))))</f>
        <v>0</v>
      </c>
      <c r="G27" s="26"/>
    </row>
    <row r="28" spans="1:7">
      <c r="A28" s="130">
        <f t="shared" si="0"/>
        <v>25</v>
      </c>
      <c r="B28" s="127">
        <f>IF(AND(DADOS!C29="A",DADOS!D29=4),DADOS!B29,0)</f>
        <v>0</v>
      </c>
      <c r="C28" s="25"/>
      <c r="D28" s="128">
        <f>IF(AND(DADOS!C29="A",DADOS!D29=3),DADOS!B29,IF(AND(DADOS!C29="B",DADOS!D29=4),DADOS!B29,IF(AND(DADOS!C29="B",DADOS!D29=3),DADOS!B29,0)))</f>
        <v>0</v>
      </c>
      <c r="E28" s="25"/>
      <c r="F28" s="128">
        <f>IF(AND(DADOS!C29="A",DADOS!D29=2),DADOS!B29,IF(AND(DADOS!C29="A",DADOS!D29=1),DADOS!B29,IF(AND(DADOS!C29="B",DADOS!D29=2),DADOS!B29,IF(AND(DADOS!C29="B",DADOS!D29=1),DADOS!B29,0))))</f>
        <v>0</v>
      </c>
      <c r="G28" s="26"/>
    </row>
    <row r="29" spans="1:7">
      <c r="A29" s="130">
        <f t="shared" si="0"/>
        <v>26</v>
      </c>
      <c r="B29" s="127">
        <f>IF(AND(DADOS!C30="A",DADOS!D30=4),DADOS!B30,0)</f>
        <v>0</v>
      </c>
      <c r="C29" s="25"/>
      <c r="D29" s="128">
        <f>IF(AND(DADOS!C30="A",DADOS!D30=3),DADOS!B30,IF(AND(DADOS!C30="B",DADOS!D30=4),DADOS!B30,IF(AND(DADOS!C30="B",DADOS!D30=3),DADOS!B30,0)))</f>
        <v>0</v>
      </c>
      <c r="E29" s="25"/>
      <c r="F29" s="128">
        <f>IF(AND(DADOS!C30="A",DADOS!D30=2),DADOS!B30,IF(AND(DADOS!C30="A",DADOS!D30=1),DADOS!B30,IF(AND(DADOS!C30="B",DADOS!D30=2),DADOS!B30,IF(AND(DADOS!C30="B",DADOS!D30=1),DADOS!B30,0))))</f>
        <v>0</v>
      </c>
      <c r="G29" s="26"/>
    </row>
    <row r="30" spans="1:7">
      <c r="A30" s="130">
        <f t="shared" si="0"/>
        <v>27</v>
      </c>
      <c r="B30" s="127">
        <f>IF(AND(DADOS!C31="A",DADOS!D31=4),DADOS!B31,0)</f>
        <v>0</v>
      </c>
      <c r="C30" s="25"/>
      <c r="D30" s="128">
        <f>IF(AND(DADOS!C31="A",DADOS!D31=3),DADOS!B31,IF(AND(DADOS!C31="B",DADOS!D31=4),DADOS!B31,IF(AND(DADOS!C31="B",DADOS!D31=3),DADOS!B31,0)))</f>
        <v>0</v>
      </c>
      <c r="E30" s="25"/>
      <c r="F30" s="128">
        <f>IF(AND(DADOS!C31="A",DADOS!D31=2),DADOS!B31,IF(AND(DADOS!C31="A",DADOS!D31=1),DADOS!B31,IF(AND(DADOS!C31="B",DADOS!D31=2),DADOS!B31,IF(AND(DADOS!C31="B",DADOS!D31=1),DADOS!B31,0))))</f>
        <v>0</v>
      </c>
      <c r="G30" s="26"/>
    </row>
    <row r="31" spans="1:7">
      <c r="A31" s="130">
        <f t="shared" si="0"/>
        <v>28</v>
      </c>
      <c r="B31" s="127">
        <f>IF(AND(DADOS!C32="A",DADOS!D32=4),DADOS!B32,0)</f>
        <v>0</v>
      </c>
      <c r="C31" s="25"/>
      <c r="D31" s="128">
        <f>IF(AND(DADOS!C32="A",DADOS!D32=3),DADOS!B32,IF(AND(DADOS!C32="B",DADOS!D32=4),DADOS!B32,IF(AND(DADOS!C32="B",DADOS!D32=3),DADOS!B32,0)))</f>
        <v>0</v>
      </c>
      <c r="E31" s="25"/>
      <c r="F31" s="128">
        <f>IF(AND(DADOS!C32="A",DADOS!D32=2),DADOS!B32,IF(AND(DADOS!C32="A",DADOS!D32=1),DADOS!B32,IF(AND(DADOS!C32="B",DADOS!D32=2),DADOS!B32,IF(AND(DADOS!C32="B",DADOS!D32=1),DADOS!B32,0))))</f>
        <v>0</v>
      </c>
      <c r="G31" s="26"/>
    </row>
    <row r="32" spans="1:7">
      <c r="A32" s="130">
        <f t="shared" si="0"/>
        <v>29</v>
      </c>
      <c r="B32" s="127">
        <f>IF(AND(DADOS!C33="A",DADOS!D33=4),DADOS!B33,0)</f>
        <v>0</v>
      </c>
      <c r="C32" s="25"/>
      <c r="D32" s="128">
        <f>IF(AND(DADOS!C33="A",DADOS!D33=3),DADOS!B33,IF(AND(DADOS!C33="B",DADOS!D33=4),DADOS!B33,IF(AND(DADOS!C33="B",DADOS!D33=3),DADOS!B33,0)))</f>
        <v>0</v>
      </c>
      <c r="E32" s="25"/>
      <c r="F32" s="128">
        <f>IF(AND(DADOS!C33="A",DADOS!D33=2),DADOS!B33,IF(AND(DADOS!C33="A",DADOS!D33=1),DADOS!B33,IF(AND(DADOS!C33="B",DADOS!D33=2),DADOS!B33,IF(AND(DADOS!C33="B",DADOS!D33=1),DADOS!B33,0))))</f>
        <v>0</v>
      </c>
      <c r="G32" s="26"/>
    </row>
    <row r="33" spans="1:7">
      <c r="A33" s="130">
        <f t="shared" si="0"/>
        <v>30</v>
      </c>
      <c r="B33" s="127">
        <f>IF(AND(DADOS!C34="A",DADOS!D34=4),DADOS!B34,0)</f>
        <v>0</v>
      </c>
      <c r="C33" s="25"/>
      <c r="D33" s="128">
        <f>IF(AND(DADOS!C34="A",DADOS!D34=3),DADOS!B34,IF(AND(DADOS!C34="B",DADOS!D34=4),DADOS!B34,IF(AND(DADOS!C34="B",DADOS!D34=3),DADOS!B34,0)))</f>
        <v>0</v>
      </c>
      <c r="E33" s="25"/>
      <c r="F33" s="128">
        <f>IF(AND(DADOS!C34="A",DADOS!D34=2),DADOS!B34,IF(AND(DADOS!C34="A",DADOS!D34=1),DADOS!B34,IF(AND(DADOS!C34="B",DADOS!D34=2),DADOS!B34,IF(AND(DADOS!C34="B",DADOS!D34=1),DADOS!B34,0))))</f>
        <v>0</v>
      </c>
      <c r="G33" s="26"/>
    </row>
    <row r="34" spans="1:7">
      <c r="A34" s="130">
        <f t="shared" si="0"/>
        <v>31</v>
      </c>
      <c r="B34" s="127">
        <f>IF(AND(DADOS!C35="A",DADOS!D35=4),DADOS!B35,0)</f>
        <v>0</v>
      </c>
      <c r="C34" s="25"/>
      <c r="D34" s="128">
        <f>IF(AND(DADOS!C35="A",DADOS!D35=3),DADOS!B35,IF(AND(DADOS!C35="B",DADOS!D35=4),DADOS!B35,IF(AND(DADOS!C35="B",DADOS!D35=3),DADOS!B35,0)))</f>
        <v>0</v>
      </c>
      <c r="E34" s="25"/>
      <c r="F34" s="128">
        <f>IF(AND(DADOS!C35="A",DADOS!D35=2),DADOS!B35,IF(AND(DADOS!C35="A",DADOS!D35=1),DADOS!B35,IF(AND(DADOS!C35="B",DADOS!D35=2),DADOS!B35,IF(AND(DADOS!C35="B",DADOS!D35=1),DADOS!B35,0))))</f>
        <v>0</v>
      </c>
      <c r="G34" s="26"/>
    </row>
    <row r="35" spans="1:7">
      <c r="A35" s="130">
        <f t="shared" si="0"/>
        <v>32</v>
      </c>
      <c r="B35" s="127">
        <f>IF(AND(DADOS!C36="A",DADOS!D36=4),DADOS!B36,0)</f>
        <v>0</v>
      </c>
      <c r="C35" s="25"/>
      <c r="D35" s="128">
        <f>IF(AND(DADOS!C36="A",DADOS!D36=3),DADOS!B36,IF(AND(DADOS!C36="B",DADOS!D36=4),DADOS!B36,IF(AND(DADOS!C36="B",DADOS!D36=3),DADOS!B36,0)))</f>
        <v>0</v>
      </c>
      <c r="E35" s="25"/>
      <c r="F35" s="128">
        <f>IF(AND(DADOS!C36="A",DADOS!D36=2),DADOS!B36,IF(AND(DADOS!C36="A",DADOS!D36=1),DADOS!B36,IF(AND(DADOS!C36="B",DADOS!D36=2),DADOS!B36,IF(AND(DADOS!C36="B",DADOS!D36=1),DADOS!B36,0))))</f>
        <v>0</v>
      </c>
      <c r="G35" s="26"/>
    </row>
    <row r="36" spans="1:7">
      <c r="A36" s="130">
        <f t="shared" si="0"/>
        <v>33</v>
      </c>
      <c r="B36" s="127">
        <f>IF(AND(DADOS!C37="A",DADOS!D37=4),DADOS!B37,0)</f>
        <v>0</v>
      </c>
      <c r="C36" s="25"/>
      <c r="D36" s="128">
        <f>IF(AND(DADOS!C37="A",DADOS!D37=3),DADOS!B37,IF(AND(DADOS!C37="B",DADOS!D37=4),DADOS!B37,IF(AND(DADOS!C37="B",DADOS!D37=3),DADOS!B37,0)))</f>
        <v>0</v>
      </c>
      <c r="E36" s="25"/>
      <c r="F36" s="128">
        <f>IF(AND(DADOS!C37="A",DADOS!D37=2),DADOS!B37,IF(AND(DADOS!C37="A",DADOS!D37=1),DADOS!B37,IF(AND(DADOS!C37="B",DADOS!D37=2),DADOS!B37,IF(AND(DADOS!C37="B",DADOS!D37=1),DADOS!B37,0))))</f>
        <v>0</v>
      </c>
      <c r="G36" s="26"/>
    </row>
    <row r="37" spans="1:7">
      <c r="A37" s="130">
        <f t="shared" si="0"/>
        <v>34</v>
      </c>
      <c r="B37" s="127">
        <f>IF(AND(DADOS!C38="A",DADOS!D38=4),DADOS!B38,0)</f>
        <v>0</v>
      </c>
      <c r="C37" s="25"/>
      <c r="D37" s="128">
        <f>IF(AND(DADOS!C38="A",DADOS!D38=3),DADOS!B38,IF(AND(DADOS!C38="B",DADOS!D38=4),DADOS!B38,IF(AND(DADOS!C38="B",DADOS!D38=3),DADOS!B38,0)))</f>
        <v>0</v>
      </c>
      <c r="E37" s="25"/>
      <c r="F37" s="128">
        <f>IF(AND(DADOS!C38="A",DADOS!D38=2),DADOS!B38,IF(AND(DADOS!C38="A",DADOS!D38=1),DADOS!B38,IF(AND(DADOS!C38="B",DADOS!D38=2),DADOS!B38,IF(AND(DADOS!C38="B",DADOS!D38=1),DADOS!B38,0))))</f>
        <v>0</v>
      </c>
      <c r="G37" s="26"/>
    </row>
    <row r="38" spans="1:7">
      <c r="A38" s="130">
        <f t="shared" si="0"/>
        <v>35</v>
      </c>
      <c r="B38" s="127">
        <f>IF(AND(DADOS!C39="A",DADOS!D39=4),DADOS!B39,0)</f>
        <v>0</v>
      </c>
      <c r="C38" s="25"/>
      <c r="D38" s="128">
        <f>IF(AND(DADOS!C39="A",DADOS!D39=3),DADOS!B39,IF(AND(DADOS!C39="B",DADOS!D39=4),DADOS!B39,IF(AND(DADOS!C39="B",DADOS!D39=3),DADOS!B39,0)))</f>
        <v>0</v>
      </c>
      <c r="E38" s="25"/>
      <c r="F38" s="128">
        <f>IF(AND(DADOS!C39="A",DADOS!D39=2),DADOS!B39,IF(AND(DADOS!C39="A",DADOS!D39=1),DADOS!B39,IF(AND(DADOS!C39="B",DADOS!D39=2),DADOS!B39,IF(AND(DADOS!C39="B",DADOS!D39=1),DADOS!B39,0))))</f>
        <v>0</v>
      </c>
      <c r="G38" s="26"/>
    </row>
  </sheetData>
  <sheetProtection sheet="1" selectLockedCells="1"/>
  <mergeCells count="1">
    <mergeCell ref="A2:G2"/>
  </mergeCells>
  <phoneticPr fontId="46" type="noConversion"/>
  <pageMargins left="0.78740157480314965" right="0.59055118110236227" top="0.98425196850393704" bottom="0.98425196850393704" header="0.51181102362204722" footer="0.51181102362204722"/>
  <pageSetup paperSize="9" scale="35" orientation="portrait" horizontalDpi="4294967295" verticalDpi="429496729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2:G113"/>
  <sheetViews>
    <sheetView showGridLines="0" showZeros="0" zoomScaleNormal="100" workbookViewId="0">
      <selection activeCell="E5" sqref="E5:E15"/>
    </sheetView>
  </sheetViews>
  <sheetFormatPr baseColWidth="10" defaultColWidth="9.1640625" defaultRowHeight="19"/>
  <cols>
    <col min="1" max="1" width="12.83203125" style="131" bestFit="1" customWidth="1"/>
    <col min="2" max="2" width="75.6640625" style="132" customWidth="1"/>
    <col min="3" max="3" width="7.1640625" style="132" bestFit="1" customWidth="1"/>
    <col min="4" max="4" width="67.6640625" style="132" customWidth="1"/>
    <col min="5" max="5" width="7.1640625" style="132" bestFit="1" customWidth="1"/>
    <col min="6" max="6" width="52.6640625" style="132" customWidth="1"/>
    <col min="7" max="7" width="15.6640625" style="131" customWidth="1"/>
    <col min="8" max="16384" width="9.1640625" style="131"/>
  </cols>
  <sheetData>
    <row r="2" spans="1:7" ht="20" thickBot="1"/>
    <row r="3" spans="1:7" ht="62.25" customHeight="1" thickBot="1">
      <c r="A3" s="247" t="s">
        <v>17</v>
      </c>
      <c r="B3" s="248"/>
      <c r="C3" s="248"/>
      <c r="D3" s="248"/>
      <c r="E3" s="248"/>
      <c r="F3" s="249"/>
      <c r="G3" s="27"/>
    </row>
    <row r="4" spans="1:7" ht="50" customHeight="1" thickBot="1">
      <c r="A4" s="133" t="s">
        <v>50</v>
      </c>
      <c r="B4" s="134" t="s">
        <v>51</v>
      </c>
      <c r="C4" s="134" t="s">
        <v>48</v>
      </c>
      <c r="D4" s="135" t="s">
        <v>52</v>
      </c>
      <c r="E4" s="135" t="s">
        <v>48</v>
      </c>
      <c r="F4" s="136" t="s">
        <v>53</v>
      </c>
      <c r="G4" s="28"/>
    </row>
    <row r="5" spans="1:7">
      <c r="A5" s="137">
        <v>1</v>
      </c>
      <c r="B5" s="138">
        <f>IF(AND(DADOS!C51="A",DADOS!D51=-4),DADOS!B51,IF(AND(DADOS!C51="A",DADOS!D51=-3),DADOS!B51,IF(AND(DADOS!C51="B",DADOS!D51=-4),DADOS!B51,IF(AND(DADOS!C51="B",DADOS!D51=-3),DADOS!B51,0))))</f>
        <v>0</v>
      </c>
      <c r="C5" s="29"/>
      <c r="D5" s="138">
        <f>IF(AND(DADOS!C51="A",DADOS!D51=-2),DADOS!B51,IF(AND(DADOS!C51="A",DADOS!D51=-1),DADOS!B51,IF(AND(DADOS!C51="B",DADOS!D51=-2),DADOS!B51,IF(AND(DADOS!C51="B",DADOS!D51=-1),DADOS!B51,0))))</f>
        <v>0</v>
      </c>
      <c r="E5" s="29"/>
      <c r="F5" s="139">
        <f>IF(AND(DADOS!C51="C",DADOS!D51=-4),DADOS!B51,IF(AND(DADOS!C51="C",DADOS!D51=-3),DADOS!B51,0))</f>
        <v>0</v>
      </c>
    </row>
    <row r="6" spans="1:7">
      <c r="A6" s="140">
        <f>A5+1</f>
        <v>2</v>
      </c>
      <c r="B6" s="138">
        <f>IF(AND(DADOS!C52="A",DADOS!D52=-4),DADOS!B52,IF(AND(DADOS!C52="A",DADOS!D52=-3),DADOS!B52,IF(AND(DADOS!C52="B",DADOS!D52=-4),DADOS!B52,IF(AND(DADOS!C52="B",DADOS!D52=-3),DADOS!B52,0))))</f>
        <v>0</v>
      </c>
      <c r="C6" s="29"/>
      <c r="D6" s="138">
        <f>IF(AND(DADOS!C52="A",DADOS!D52=-2),DADOS!B52,IF(AND(DADOS!C52="A",DADOS!D52=-1),DADOS!B52,IF(AND(DADOS!C52="B",DADOS!D52=-2),DADOS!B52,IF(AND(DADOS!C52="B",DADOS!D52=-1),DADOS!B52,0))))</f>
        <v>0</v>
      </c>
      <c r="E6" s="29"/>
      <c r="F6" s="139">
        <f>IF(AND(DADOS!C52="C",DADOS!D52=-4),DADOS!B52,IF(AND(DADOS!C52="C",DADOS!D52=-3),DADOS!B52,0))</f>
        <v>0</v>
      </c>
    </row>
    <row r="7" spans="1:7">
      <c r="A7" s="140">
        <f t="shared" ref="A7:A70" si="0">A6+1</f>
        <v>3</v>
      </c>
      <c r="B7" s="138">
        <f>IF(AND(DADOS!C53="A",DADOS!D53=-4),DADOS!B53,IF(AND(DADOS!C53="A",DADOS!D53=-3),DADOS!B53,IF(AND(DADOS!C53="B",DADOS!D53=-4),DADOS!B53,IF(AND(DADOS!C53="B",DADOS!D53=-3),DADOS!B53,0))))</f>
        <v>0</v>
      </c>
      <c r="C7" s="29"/>
      <c r="D7" s="138">
        <f>IF(AND(DADOS!C53="A",DADOS!D53=-2),DADOS!B53,IF(AND(DADOS!C53="A",DADOS!D53=-1),DADOS!B53,IF(AND(DADOS!C53="B",DADOS!D53=-2),DADOS!B53,IF(AND(DADOS!C53="B",DADOS!D53=-1),DADOS!B53,0))))</f>
        <v>0</v>
      </c>
      <c r="E7" s="29"/>
      <c r="F7" s="139">
        <f>IF(AND(DADOS!C53="C",DADOS!D53=-4),DADOS!B53,IF(AND(DADOS!C53="C",DADOS!D53=-3),DADOS!B53,0))</f>
        <v>0</v>
      </c>
    </row>
    <row r="8" spans="1:7">
      <c r="A8" s="140">
        <f t="shared" si="0"/>
        <v>4</v>
      </c>
      <c r="B8" s="138">
        <f>IF(AND(DADOS!C54="A",DADOS!D54=-4),DADOS!B54,IF(AND(DADOS!C54="A",DADOS!D54=-3),DADOS!B54,IF(AND(DADOS!C54="B",DADOS!D54=-4),DADOS!B54,IF(AND(DADOS!C54="B",DADOS!D54=-3),DADOS!B54,0))))</f>
        <v>0</v>
      </c>
      <c r="C8" s="29"/>
      <c r="D8" s="138">
        <f>IF(AND(DADOS!C54="A",DADOS!D54=-2),DADOS!B54,IF(AND(DADOS!C54="A",DADOS!D54=-1),DADOS!B54,IF(AND(DADOS!C54="B",DADOS!D54=-2),DADOS!B54,IF(AND(DADOS!C54="B",DADOS!D54=-1),DADOS!B54,0))))</f>
        <v>0</v>
      </c>
      <c r="E8" s="29"/>
      <c r="F8" s="139">
        <f>IF(AND(DADOS!C54="C",DADOS!D54=-4),DADOS!B54,IF(AND(DADOS!C54="C",DADOS!D54=-3),DADOS!B54,0))</f>
        <v>0</v>
      </c>
    </row>
    <row r="9" spans="1:7">
      <c r="A9" s="140">
        <f t="shared" si="0"/>
        <v>5</v>
      </c>
      <c r="B9" s="138">
        <f>IF(AND(DADOS!C55="A",DADOS!D55=-4),DADOS!B55,IF(AND(DADOS!C55="A",DADOS!D55=-3),DADOS!B55,IF(AND(DADOS!C55="B",DADOS!D55=-4),DADOS!B55,IF(AND(DADOS!C55="B",DADOS!D55=-3),DADOS!B55,0))))</f>
        <v>0</v>
      </c>
      <c r="C9" s="29"/>
      <c r="D9" s="138">
        <f>IF(AND(DADOS!C55="A",DADOS!D55=-2),DADOS!B55,IF(AND(DADOS!C55="A",DADOS!D55=-1),DADOS!B55,IF(AND(DADOS!C55="B",DADOS!D55=-2),DADOS!B55,IF(AND(DADOS!C55="B",DADOS!D55=-1),DADOS!B55,0))))</f>
        <v>0</v>
      </c>
      <c r="E9" s="29"/>
      <c r="F9" s="139">
        <f>IF(AND(DADOS!C55="C",DADOS!D55=-4),DADOS!B55,IF(AND(DADOS!C55="C",DADOS!D55=-3),DADOS!B55,0))</f>
        <v>0</v>
      </c>
    </row>
    <row r="10" spans="1:7">
      <c r="A10" s="140">
        <f t="shared" si="0"/>
        <v>6</v>
      </c>
      <c r="B10" s="138">
        <f>IF(AND(DADOS!C56="A",DADOS!D56=-4),DADOS!B56,IF(AND(DADOS!C56="A",DADOS!D56=-3),DADOS!B56,IF(AND(DADOS!C56="B",DADOS!D56=-4),DADOS!B56,IF(AND(DADOS!C56="B",DADOS!D56=-3),DADOS!B56,0))))</f>
        <v>0</v>
      </c>
      <c r="C10" s="29"/>
      <c r="D10" s="138">
        <f>IF(AND(DADOS!C56="A",DADOS!D56=-2),DADOS!B56,IF(AND(DADOS!C56="A",DADOS!D56=-1),DADOS!B56,IF(AND(DADOS!C56="B",DADOS!D56=-2),DADOS!B56,IF(AND(DADOS!C56="B",DADOS!D56=-1),DADOS!B56,0))))</f>
        <v>0</v>
      </c>
      <c r="E10" s="29"/>
      <c r="F10" s="139">
        <f>IF(AND(DADOS!C56="C",DADOS!D56=-4),DADOS!B56,IF(AND(DADOS!C56="C",DADOS!D56=-3),DADOS!B56,0))</f>
        <v>0</v>
      </c>
    </row>
    <row r="11" spans="1:7">
      <c r="A11" s="140">
        <f t="shared" si="0"/>
        <v>7</v>
      </c>
      <c r="B11" s="138">
        <f>IF(AND(DADOS!C57="A",DADOS!D57=-4),DADOS!B57,IF(AND(DADOS!C57="A",DADOS!D57=-3),DADOS!B57,IF(AND(DADOS!C57="B",DADOS!D57=-4),DADOS!B57,IF(AND(DADOS!C57="B",DADOS!D57=-3),DADOS!B57,0))))</f>
        <v>0</v>
      </c>
      <c r="C11" s="29"/>
      <c r="D11" s="138">
        <f>IF(AND(DADOS!C57="A",DADOS!D57=-2),DADOS!B57,IF(AND(DADOS!C57="A",DADOS!D57=-1),DADOS!B57,IF(AND(DADOS!C57="B",DADOS!D57=-2),DADOS!B57,IF(AND(DADOS!C57="B",DADOS!D57=-1),DADOS!B57,0))))</f>
        <v>0</v>
      </c>
      <c r="E11" s="29"/>
      <c r="F11" s="139">
        <f>IF(AND(DADOS!C57="C",DADOS!D57=-4),DADOS!B57,IF(AND(DADOS!C57="C",DADOS!D57=-3),DADOS!B57,0))</f>
        <v>0</v>
      </c>
    </row>
    <row r="12" spans="1:7">
      <c r="A12" s="140">
        <f t="shared" si="0"/>
        <v>8</v>
      </c>
      <c r="B12" s="138">
        <f>IF(AND(DADOS!C58="A",DADOS!D58=-4),DADOS!B58,IF(AND(DADOS!C58="A",DADOS!D58=-3),DADOS!B58,IF(AND(DADOS!C58="B",DADOS!D58=-4),DADOS!B58,IF(AND(DADOS!C58="B",DADOS!D58=-3),DADOS!B58,0))))</f>
        <v>0</v>
      </c>
      <c r="C12" s="29"/>
      <c r="D12" s="138">
        <f>IF(AND(DADOS!C58="A",DADOS!D58=-2),DADOS!B58,IF(AND(DADOS!C58="A",DADOS!D58=-1),DADOS!B58,IF(AND(DADOS!C58="B",DADOS!D58=-2),DADOS!B58,IF(AND(DADOS!C58="B",DADOS!D58=-1),DADOS!B58,0))))</f>
        <v>0</v>
      </c>
      <c r="E12" s="29"/>
      <c r="F12" s="139">
        <f>IF(AND(DADOS!C58="C",DADOS!D58=-4),DADOS!B58,IF(AND(DADOS!C58="C",DADOS!D58=-3),DADOS!B58,0))</f>
        <v>0</v>
      </c>
    </row>
    <row r="13" spans="1:7">
      <c r="A13" s="140">
        <f t="shared" si="0"/>
        <v>9</v>
      </c>
      <c r="B13" s="138">
        <f>IF(AND(DADOS!C59="A",DADOS!D59=-4),DADOS!B59,IF(AND(DADOS!C59="A",DADOS!D59=-3),DADOS!B59,IF(AND(DADOS!C59="B",DADOS!D59=-4),DADOS!B59,IF(AND(DADOS!C59="B",DADOS!D59=-3),DADOS!B59,0))))</f>
        <v>0</v>
      </c>
      <c r="C13" s="29"/>
      <c r="D13" s="138">
        <f>IF(AND(DADOS!C59="A",DADOS!D59=-2),DADOS!B59,IF(AND(DADOS!C59="A",DADOS!D59=-1),DADOS!B59,IF(AND(DADOS!C59="B",DADOS!D59=-2),DADOS!B59,IF(AND(DADOS!C59="B",DADOS!D59=-1),DADOS!B59,0))))</f>
        <v>0</v>
      </c>
      <c r="E13" s="29"/>
      <c r="F13" s="139">
        <f>IF(AND(DADOS!C59="C",DADOS!D59=-4),DADOS!B59,IF(AND(DADOS!C59="C",DADOS!D59=-3),DADOS!B59,0))</f>
        <v>0</v>
      </c>
    </row>
    <row r="14" spans="1:7">
      <c r="A14" s="140">
        <f t="shared" si="0"/>
        <v>10</v>
      </c>
      <c r="B14" s="138">
        <f>IF(AND(DADOS!C60="A",DADOS!D60=-4),DADOS!B60,IF(AND(DADOS!C60="A",DADOS!D60=-3),DADOS!B60,IF(AND(DADOS!C60="B",DADOS!D60=-4),DADOS!B60,IF(AND(DADOS!C60="B",DADOS!D60=-3),DADOS!B60,0))))</f>
        <v>0</v>
      </c>
      <c r="C14" s="29"/>
      <c r="D14" s="138">
        <f>IF(AND(DADOS!C60="A",DADOS!D60=-2),DADOS!B60,IF(AND(DADOS!C60="A",DADOS!D60=-1),DADOS!B60,IF(AND(DADOS!C60="B",DADOS!D60=-2),DADOS!B60,IF(AND(DADOS!C60="B",DADOS!D60=-1),DADOS!B60,0))))</f>
        <v>0</v>
      </c>
      <c r="E14" s="29"/>
      <c r="F14" s="139">
        <f>IF(AND(DADOS!C60="C",DADOS!D60=-4),DADOS!B60,IF(AND(DADOS!C60="C",DADOS!D60=-3),DADOS!B60,0))</f>
        <v>0</v>
      </c>
    </row>
    <row r="15" spans="1:7">
      <c r="A15" s="140">
        <f t="shared" si="0"/>
        <v>11</v>
      </c>
      <c r="B15" s="138">
        <f>IF(AND(DADOS!C61="A",DADOS!D61=-4),DADOS!B61,IF(AND(DADOS!C61="A",DADOS!D61=-3),DADOS!B61,IF(AND(DADOS!C61="B",DADOS!D61=-4),DADOS!B61,IF(AND(DADOS!C61="B",DADOS!D61=-3),DADOS!B61,0))))</f>
        <v>0</v>
      </c>
      <c r="C15" s="29"/>
      <c r="D15" s="138">
        <f>IF(AND(DADOS!C61="A",DADOS!D61=-2),DADOS!B61,IF(AND(DADOS!C61="A",DADOS!D61=-1),DADOS!B61,IF(AND(DADOS!C61="B",DADOS!D61=-2),DADOS!B61,IF(AND(DADOS!C61="B",DADOS!D61=-1),DADOS!B61,0))))</f>
        <v>0</v>
      </c>
      <c r="E15" s="29"/>
      <c r="F15" s="139">
        <f>IF(AND(DADOS!C61="C",DADOS!D61=-4),DADOS!B61,IF(AND(DADOS!C61="C",DADOS!D61=-3),DADOS!B61,0))</f>
        <v>0</v>
      </c>
    </row>
    <row r="16" spans="1:7">
      <c r="A16" s="140">
        <f t="shared" si="0"/>
        <v>12</v>
      </c>
      <c r="B16" s="138">
        <f>IF(AND(DADOS!C62="A",DADOS!D62=-4),DADOS!B62,IF(AND(DADOS!C62="A",DADOS!D62=-3),DADOS!B62,IF(AND(DADOS!C62="B",DADOS!D62=-4),DADOS!B62,IF(AND(DADOS!C62="B",DADOS!D62=-3),DADOS!B62,0))))</f>
        <v>0</v>
      </c>
      <c r="C16" s="29"/>
      <c r="D16" s="138">
        <f>IF(AND(DADOS!C62="A",DADOS!D62=-2),DADOS!B62,IF(AND(DADOS!C62="A",DADOS!D62=-1),DADOS!B62,IF(AND(DADOS!C62="B",DADOS!D62=-2),DADOS!B62,IF(AND(DADOS!C62="B",DADOS!D62=-1),DADOS!B62,0))))</f>
        <v>0</v>
      </c>
      <c r="E16" s="29"/>
      <c r="F16" s="139">
        <f>IF(AND(DADOS!C62="C",DADOS!D62=-4),DADOS!B62,IF(AND(DADOS!C62="C",DADOS!D62=-3),DADOS!B62,0))</f>
        <v>0</v>
      </c>
    </row>
    <row r="17" spans="1:6">
      <c r="A17" s="140">
        <f t="shared" si="0"/>
        <v>13</v>
      </c>
      <c r="B17" s="138">
        <f>IF(AND(DADOS!C63="A",DADOS!D63=-4),DADOS!B63,IF(AND(DADOS!C63="A",DADOS!D63=-3),DADOS!B63,IF(AND(DADOS!C63="B",DADOS!D63=-4),DADOS!B63,IF(AND(DADOS!C63="B",DADOS!D63=-3),DADOS!B63,0))))</f>
        <v>0</v>
      </c>
      <c r="C17" s="29"/>
      <c r="D17" s="138">
        <f>IF(AND(DADOS!C63="A",DADOS!D63=-2),DADOS!B63,IF(AND(DADOS!C63="A",DADOS!D63=-1),DADOS!B63,IF(AND(DADOS!C63="B",DADOS!D63=-2),DADOS!B63,IF(AND(DADOS!C63="B",DADOS!D63=-1),DADOS!B63,0))))</f>
        <v>0</v>
      </c>
      <c r="E17" s="29"/>
      <c r="F17" s="139">
        <f>IF(AND(DADOS!C63="C",DADOS!D63=-4),DADOS!B63,IF(AND(DADOS!C63="C",DADOS!D63=-3),DADOS!B63,0))</f>
        <v>0</v>
      </c>
    </row>
    <row r="18" spans="1:6">
      <c r="A18" s="140">
        <f t="shared" si="0"/>
        <v>14</v>
      </c>
      <c r="B18" s="138">
        <f>IF(AND(DADOS!C64="A",DADOS!D64=-4),DADOS!B64,IF(AND(DADOS!C64="A",DADOS!D64=-3),DADOS!B64,IF(AND(DADOS!C64="B",DADOS!D64=-4),DADOS!B64,IF(AND(DADOS!C64="B",DADOS!D64=-3),DADOS!B64,0))))</f>
        <v>0</v>
      </c>
      <c r="C18" s="29"/>
      <c r="D18" s="138">
        <f>IF(AND(DADOS!C64="A",DADOS!D64=-2),DADOS!B64,IF(AND(DADOS!C64="A",DADOS!D64=-1),DADOS!B64,IF(AND(DADOS!C64="B",DADOS!D64=-2),DADOS!B64,IF(AND(DADOS!C64="B",DADOS!D64=-1),DADOS!B64,0))))</f>
        <v>0</v>
      </c>
      <c r="E18" s="29"/>
      <c r="F18" s="139">
        <f>IF(AND(DADOS!C64="C",DADOS!D64=-4),DADOS!B64,IF(AND(DADOS!C64="C",DADOS!D64=-3),DADOS!B64,0))</f>
        <v>0</v>
      </c>
    </row>
    <row r="19" spans="1:6">
      <c r="A19" s="140">
        <f t="shared" si="0"/>
        <v>15</v>
      </c>
      <c r="B19" s="138">
        <f>IF(AND(DADOS!C65="A",DADOS!D65=-4),DADOS!B65,IF(AND(DADOS!C65="A",DADOS!D65=-3),DADOS!B65,IF(AND(DADOS!C65="B",DADOS!D65=-4),DADOS!B65,IF(AND(DADOS!C65="B",DADOS!D65=-3),DADOS!B65,0))))</f>
        <v>0</v>
      </c>
      <c r="C19" s="29"/>
      <c r="D19" s="138">
        <f>IF(AND(DADOS!C65="A",DADOS!D65=-2),DADOS!B65,IF(AND(DADOS!C65="A",DADOS!D65=-1),DADOS!B65,IF(AND(DADOS!C65="B",DADOS!D65=-2),DADOS!B65,IF(AND(DADOS!C65="B",DADOS!D65=-1),DADOS!B65,0))))</f>
        <v>0</v>
      </c>
      <c r="E19" s="29"/>
      <c r="F19" s="139">
        <f>IF(AND(DADOS!C65="C",DADOS!D65=-4),DADOS!B65,IF(AND(DADOS!C65="C",DADOS!D65=-3),DADOS!B65,0))</f>
        <v>0</v>
      </c>
    </row>
    <row r="20" spans="1:6">
      <c r="A20" s="140">
        <f t="shared" si="0"/>
        <v>16</v>
      </c>
      <c r="B20" s="138">
        <f>IF(AND(DADOS!C66="A",DADOS!D66=-4),DADOS!B66,IF(AND(DADOS!C66="A",DADOS!D66=-3),DADOS!B66,IF(AND(DADOS!C66="B",DADOS!D66=-4),DADOS!B66,IF(AND(DADOS!C66="B",DADOS!D66=-3),DADOS!B66,0))))</f>
        <v>0</v>
      </c>
      <c r="C20" s="29"/>
      <c r="D20" s="138">
        <f>IF(AND(DADOS!C66="A",DADOS!D66=-2),DADOS!B66,IF(AND(DADOS!C66="A",DADOS!D66=-1),DADOS!B66,IF(AND(DADOS!C66="B",DADOS!D66=-2),DADOS!B66,IF(AND(DADOS!C66="B",DADOS!D66=-1),DADOS!B66,0))))</f>
        <v>0</v>
      </c>
      <c r="E20" s="29"/>
      <c r="F20" s="139">
        <f>IF(AND(DADOS!C66="C",DADOS!D66=-4),DADOS!B66,IF(AND(DADOS!C66="C",DADOS!D66=-3),DADOS!B66,0))</f>
        <v>0</v>
      </c>
    </row>
    <row r="21" spans="1:6">
      <c r="A21" s="140">
        <f t="shared" si="0"/>
        <v>17</v>
      </c>
      <c r="B21" s="138">
        <f>IF(AND(DADOS!C67="A",DADOS!D67=-4),DADOS!B67,IF(AND(DADOS!C67="A",DADOS!D67=-3),DADOS!B67,IF(AND(DADOS!C67="B",DADOS!D67=-4),DADOS!B67,IF(AND(DADOS!C67="B",DADOS!D67=-3),DADOS!B67,0))))</f>
        <v>0</v>
      </c>
      <c r="C21" s="29"/>
      <c r="D21" s="138">
        <f>IF(AND(DADOS!C67="A",DADOS!D67=-2),DADOS!B67,IF(AND(DADOS!C67="A",DADOS!D67=-1),DADOS!B67,IF(AND(DADOS!C67="B",DADOS!D67=-2),DADOS!B67,IF(AND(DADOS!C67="B",DADOS!D67=-1),DADOS!B67,0))))</f>
        <v>0</v>
      </c>
      <c r="E21" s="29"/>
      <c r="F21" s="139">
        <f>IF(AND(DADOS!C67="C",DADOS!D67=-4),DADOS!B67,IF(AND(DADOS!C67="C",DADOS!D67=-3),DADOS!B67,0))</f>
        <v>0</v>
      </c>
    </row>
    <row r="22" spans="1:6">
      <c r="A22" s="140">
        <f t="shared" si="0"/>
        <v>18</v>
      </c>
      <c r="B22" s="138">
        <f>IF(AND(DADOS!C68="A",DADOS!D68=-4),DADOS!B68,IF(AND(DADOS!C68="A",DADOS!D68=-3),DADOS!B68,IF(AND(DADOS!C68="B",DADOS!D68=-4),DADOS!B68,IF(AND(DADOS!C68="B",DADOS!D68=-3),DADOS!B68,0))))</f>
        <v>0</v>
      </c>
      <c r="C22" s="29"/>
      <c r="D22" s="138">
        <f>IF(AND(DADOS!C68="A",DADOS!D68=-2),DADOS!B68,IF(AND(DADOS!C68="A",DADOS!D68=-1),DADOS!B68,IF(AND(DADOS!C68="B",DADOS!D68=-2),DADOS!B68,IF(AND(DADOS!C68="B",DADOS!D68=-1),DADOS!B68,0))))</f>
        <v>0</v>
      </c>
      <c r="E22" s="29"/>
      <c r="F22" s="139">
        <f>IF(AND(DADOS!C68="C",DADOS!D68=-4),DADOS!B68,IF(AND(DADOS!C68="C",DADOS!D68=-3),DADOS!B68,0))</f>
        <v>0</v>
      </c>
    </row>
    <row r="23" spans="1:6">
      <c r="A23" s="140">
        <f t="shared" si="0"/>
        <v>19</v>
      </c>
      <c r="B23" s="138">
        <f>IF(AND(DADOS!C69="A",DADOS!D69=-4),DADOS!B69,IF(AND(DADOS!C69="A",DADOS!D69=-3),DADOS!B69,IF(AND(DADOS!C69="B",DADOS!D69=-4),DADOS!B69,IF(AND(DADOS!C69="B",DADOS!D69=-3),DADOS!B69,0))))</f>
        <v>0</v>
      </c>
      <c r="C23" s="29"/>
      <c r="D23" s="138">
        <f>IF(AND(DADOS!C69="A",DADOS!D69=-2),DADOS!B69,IF(AND(DADOS!C69="A",DADOS!D69=-1),DADOS!B69,IF(AND(DADOS!C69="B",DADOS!D69=-2),DADOS!B69,IF(AND(DADOS!C69="B",DADOS!D69=-1),DADOS!B69,0))))</f>
        <v>0</v>
      </c>
      <c r="E23" s="29"/>
      <c r="F23" s="139">
        <f>IF(AND(DADOS!C69="C",DADOS!D69=-4),DADOS!B69,IF(AND(DADOS!C69="C",DADOS!D69=-3),DADOS!B69,0))</f>
        <v>0</v>
      </c>
    </row>
    <row r="24" spans="1:6">
      <c r="A24" s="140">
        <f t="shared" si="0"/>
        <v>20</v>
      </c>
      <c r="B24" s="138">
        <f>IF(AND(DADOS!C70="A",DADOS!D70=-4),DADOS!B70,IF(AND(DADOS!C70="A",DADOS!D70=-3),DADOS!B70,IF(AND(DADOS!C70="B",DADOS!D70=-4),DADOS!B70,IF(AND(DADOS!C70="B",DADOS!D70=-3),DADOS!B70,0))))</f>
        <v>0</v>
      </c>
      <c r="C24" s="29"/>
      <c r="D24" s="138">
        <f>IF(AND(DADOS!C70="A",DADOS!D70=-2),DADOS!B70,IF(AND(DADOS!C70="A",DADOS!D70=-1),DADOS!B70,IF(AND(DADOS!C70="B",DADOS!D70=-2),DADOS!B70,IF(AND(DADOS!C70="B",DADOS!D70=-1),DADOS!B70,0))))</f>
        <v>0</v>
      </c>
      <c r="E24" s="29"/>
      <c r="F24" s="139">
        <f>IF(AND(DADOS!C70="C",DADOS!D70=-4),DADOS!B70,IF(AND(DADOS!C70="C",DADOS!D70=-3),DADOS!B70,0))</f>
        <v>0</v>
      </c>
    </row>
    <row r="25" spans="1:6">
      <c r="A25" s="140">
        <f t="shared" si="0"/>
        <v>21</v>
      </c>
      <c r="B25" s="138">
        <f>IF(AND(DADOS!C71="A",DADOS!D71=-4),DADOS!B71,IF(AND(DADOS!C71="A",DADOS!D71=-3),DADOS!B71,IF(AND(DADOS!C71="B",DADOS!D71=-4),DADOS!B71,IF(AND(DADOS!C71="B",DADOS!D71=-3),DADOS!B71,0))))</f>
        <v>0</v>
      </c>
      <c r="C25" s="29"/>
      <c r="D25" s="138">
        <f>IF(AND(DADOS!C71="A",DADOS!D71=-2),DADOS!B71,IF(AND(DADOS!C71="A",DADOS!D71=-1),DADOS!B71,IF(AND(DADOS!C71="B",DADOS!D71=-2),DADOS!B71,IF(AND(DADOS!C71="B",DADOS!D71=-1),DADOS!B71,0))))</f>
        <v>0</v>
      </c>
      <c r="E25" s="29"/>
      <c r="F25" s="139">
        <f>IF(AND(DADOS!C71="C",DADOS!D71=-4),DADOS!B71,IF(AND(DADOS!C71="C",DADOS!D71=-3),DADOS!B71,0))</f>
        <v>0</v>
      </c>
    </row>
    <row r="26" spans="1:6">
      <c r="A26" s="140">
        <f t="shared" si="0"/>
        <v>22</v>
      </c>
      <c r="B26" s="138">
        <f>IF(AND(DADOS!C72="A",DADOS!D72=-4),DADOS!B72,IF(AND(DADOS!C72="A",DADOS!D72=-3),DADOS!B72,IF(AND(DADOS!C72="B",DADOS!D72=-4),DADOS!B72,IF(AND(DADOS!C72="B",DADOS!D72=-3),DADOS!B72,0))))</f>
        <v>0</v>
      </c>
      <c r="C26" s="29"/>
      <c r="D26" s="138">
        <f>IF(AND(DADOS!C72="A",DADOS!D72=-2),DADOS!B72,IF(AND(DADOS!C72="A",DADOS!D72=-1),DADOS!B72,IF(AND(DADOS!C72="B",DADOS!D72=-2),DADOS!B72,IF(AND(DADOS!C72="B",DADOS!D72=-1),DADOS!B72,0))))</f>
        <v>0</v>
      </c>
      <c r="E26" s="29"/>
      <c r="F26" s="139">
        <f>IF(AND(DADOS!C72="C",DADOS!D72=-4),DADOS!B72,IF(AND(DADOS!C72="C",DADOS!D72=-3),DADOS!B72,0))</f>
        <v>0</v>
      </c>
    </row>
    <row r="27" spans="1:6">
      <c r="A27" s="140">
        <f t="shared" si="0"/>
        <v>23</v>
      </c>
      <c r="B27" s="138">
        <f>IF(AND(DADOS!C73="A",DADOS!D73=-4),DADOS!B73,IF(AND(DADOS!C73="A",DADOS!D73=-3),DADOS!B73,IF(AND(DADOS!C73="B",DADOS!D73=-4),DADOS!B73,IF(AND(DADOS!C73="B",DADOS!D73=-3),DADOS!B73,0))))</f>
        <v>0</v>
      </c>
      <c r="C27" s="29"/>
      <c r="D27" s="138">
        <f>IF(AND(DADOS!C73="A",DADOS!D73=-2),DADOS!B73,IF(AND(DADOS!C73="A",DADOS!D73=-1),DADOS!B73,IF(AND(DADOS!C73="B",DADOS!D73=-2),DADOS!B73,IF(AND(DADOS!C73="B",DADOS!D73=-1),DADOS!B73,0))))</f>
        <v>0</v>
      </c>
      <c r="E27" s="29"/>
      <c r="F27" s="139">
        <f>IF(AND(DADOS!C73="C",DADOS!D73=-4),DADOS!B73,IF(AND(DADOS!C73="C",DADOS!D73=-3),DADOS!B73,0))</f>
        <v>0</v>
      </c>
    </row>
    <row r="28" spans="1:6">
      <c r="A28" s="140">
        <f t="shared" si="0"/>
        <v>24</v>
      </c>
      <c r="B28" s="138">
        <f>IF(AND(DADOS!C74="A",DADOS!D74=-4),DADOS!B74,IF(AND(DADOS!C74="A",DADOS!D74=-3),DADOS!B74,IF(AND(DADOS!C74="B",DADOS!D74=-4),DADOS!B74,IF(AND(DADOS!C74="B",DADOS!D74=-3),DADOS!B74,0))))</f>
        <v>0</v>
      </c>
      <c r="C28" s="29"/>
      <c r="D28" s="138">
        <f>IF(AND(DADOS!C74="A",DADOS!D74=-2),DADOS!B74,IF(AND(DADOS!C74="A",DADOS!D74=-1),DADOS!B74,IF(AND(DADOS!C74="B",DADOS!D74=-2),DADOS!B74,IF(AND(DADOS!C74="B",DADOS!D74=-1),DADOS!B74,0))))</f>
        <v>0</v>
      </c>
      <c r="E28" s="29"/>
      <c r="F28" s="139">
        <f>IF(AND(DADOS!C74="C",DADOS!D74=-4),DADOS!B74,IF(AND(DADOS!C74="C",DADOS!D74=-3),DADOS!B74,0))</f>
        <v>0</v>
      </c>
    </row>
    <row r="29" spans="1:6">
      <c r="A29" s="140">
        <f t="shared" si="0"/>
        <v>25</v>
      </c>
      <c r="B29" s="138">
        <f>IF(AND(DADOS!C75="A",DADOS!D75=-4),DADOS!B75,IF(AND(DADOS!C75="A",DADOS!D75=-3),DADOS!B75,IF(AND(DADOS!C75="B",DADOS!D75=-4),DADOS!B75,IF(AND(DADOS!C75="B",DADOS!D75=-3),DADOS!B75,0))))</f>
        <v>0</v>
      </c>
      <c r="C29" s="29"/>
      <c r="D29" s="138">
        <f>IF(AND(DADOS!C75="A",DADOS!D75=-2),DADOS!B75,IF(AND(DADOS!C75="A",DADOS!D75=-1),DADOS!B75,IF(AND(DADOS!C75="B",DADOS!D75=-2),DADOS!B75,IF(AND(DADOS!C75="B",DADOS!D75=-1),DADOS!B75,0))))</f>
        <v>0</v>
      </c>
      <c r="E29" s="29"/>
      <c r="F29" s="139">
        <f>IF(AND(DADOS!C75="C",DADOS!D75=-4),DADOS!B75,IF(AND(DADOS!C75="C",DADOS!D75=-3),DADOS!B75,0))</f>
        <v>0</v>
      </c>
    </row>
    <row r="30" spans="1:6">
      <c r="A30" s="140">
        <f t="shared" si="0"/>
        <v>26</v>
      </c>
      <c r="B30" s="138">
        <f>IF(AND(DADOS!C76="A",DADOS!D76=-4),DADOS!B76,IF(AND(DADOS!C76="A",DADOS!D76=-3),DADOS!B76,IF(AND(DADOS!C76="B",DADOS!D76=-4),DADOS!B76,IF(AND(DADOS!C76="B",DADOS!D76=-3),DADOS!B76,0))))</f>
        <v>0</v>
      </c>
      <c r="C30" s="29"/>
      <c r="D30" s="138">
        <f>IF(AND(DADOS!C76="A",DADOS!D76=-2),DADOS!B76,IF(AND(DADOS!C76="A",DADOS!D76=-1),DADOS!B76,IF(AND(DADOS!C76="B",DADOS!D76=-2),DADOS!B76,IF(AND(DADOS!C76="B",DADOS!D76=-1),DADOS!B76,0))))</f>
        <v>0</v>
      </c>
      <c r="E30" s="29"/>
      <c r="F30" s="139">
        <f>IF(AND(DADOS!C76="C",DADOS!D76=-4),DADOS!B76,IF(AND(DADOS!C76="C",DADOS!D76=-3),DADOS!B76,0))</f>
        <v>0</v>
      </c>
    </row>
    <row r="31" spans="1:6">
      <c r="A31" s="140">
        <f t="shared" si="0"/>
        <v>27</v>
      </c>
      <c r="B31" s="138">
        <f>IF(AND(DADOS!C77="A",DADOS!D77=-4),DADOS!B77,IF(AND(DADOS!C77="A",DADOS!D77=-3),DADOS!B77,IF(AND(DADOS!C77="B",DADOS!D77=-4),DADOS!B77,IF(AND(DADOS!C77="B",DADOS!D77=-3),DADOS!B77,0))))</f>
        <v>0</v>
      </c>
      <c r="C31" s="29"/>
      <c r="D31" s="138">
        <f>IF(AND(DADOS!C77="A",DADOS!D77=-2),DADOS!B77,IF(AND(DADOS!C77="A",DADOS!D77=-1),DADOS!B77,IF(AND(DADOS!C77="B",DADOS!D77=-2),DADOS!B77,IF(AND(DADOS!C77="B",DADOS!D77=-1),DADOS!B77,0))))</f>
        <v>0</v>
      </c>
      <c r="E31" s="29"/>
      <c r="F31" s="139">
        <f>IF(AND(DADOS!C77="C",DADOS!D77=-4),DADOS!B77,IF(AND(DADOS!C77="C",DADOS!D77=-3),DADOS!B77,0))</f>
        <v>0</v>
      </c>
    </row>
    <row r="32" spans="1:6">
      <c r="A32" s="140">
        <f t="shared" si="0"/>
        <v>28</v>
      </c>
      <c r="B32" s="138">
        <f>IF(AND(DADOS!C78="A",DADOS!D78=-4),DADOS!B78,IF(AND(DADOS!C78="A",DADOS!D78=-3),DADOS!B78,IF(AND(DADOS!C78="B",DADOS!D78=-4),DADOS!B78,IF(AND(DADOS!C78="B",DADOS!D78=-3),DADOS!B78,0))))</f>
        <v>0</v>
      </c>
      <c r="C32" s="29"/>
      <c r="D32" s="138">
        <f>IF(AND(DADOS!C78="A",DADOS!D78=-2),DADOS!B78,IF(AND(DADOS!C78="A",DADOS!D78=-1),DADOS!B78,IF(AND(DADOS!C78="B",DADOS!D78=-2),DADOS!B78,IF(AND(DADOS!C78="B",DADOS!D78=-1),DADOS!B78,0))))</f>
        <v>0</v>
      </c>
      <c r="E32" s="29"/>
      <c r="F32" s="139">
        <f>IF(AND(DADOS!C78="C",DADOS!D78=-4),DADOS!B78,IF(AND(DADOS!C78="C",DADOS!D78=-3),DADOS!B78,0))</f>
        <v>0</v>
      </c>
    </row>
    <row r="33" spans="1:6">
      <c r="A33" s="140">
        <f t="shared" si="0"/>
        <v>29</v>
      </c>
      <c r="B33" s="138">
        <f>IF(AND(DADOS!C79="A",DADOS!D79=-4),DADOS!B79,IF(AND(DADOS!C79="A",DADOS!D79=-3),DADOS!B79,IF(AND(DADOS!C79="B",DADOS!D79=-4),DADOS!B79,IF(AND(DADOS!C79="B",DADOS!D79=-3),DADOS!B79,0))))</f>
        <v>0</v>
      </c>
      <c r="C33" s="29"/>
      <c r="D33" s="138">
        <f>IF(AND(DADOS!C79="A",DADOS!D79=-2),DADOS!B79,IF(AND(DADOS!C79="A",DADOS!D79=-1),DADOS!B79,IF(AND(DADOS!C79="B",DADOS!D79=-2),DADOS!B79,IF(AND(DADOS!C79="B",DADOS!D79=-1),DADOS!B79,0))))</f>
        <v>0</v>
      </c>
      <c r="E33" s="29"/>
      <c r="F33" s="139">
        <f>IF(AND(DADOS!C79="C",DADOS!D79=-4),DADOS!B79,IF(AND(DADOS!C79="C",DADOS!D79=-3),DADOS!B79,0))</f>
        <v>0</v>
      </c>
    </row>
    <row r="34" spans="1:6">
      <c r="A34" s="140">
        <f t="shared" si="0"/>
        <v>30</v>
      </c>
      <c r="B34" s="138">
        <f>IF(AND(DADOS!C80="A",DADOS!D80=-4),DADOS!B80,IF(AND(DADOS!C80="A",DADOS!D80=-3),DADOS!B80,IF(AND(DADOS!C80="B",DADOS!D80=-4),DADOS!B80,IF(AND(DADOS!C80="B",DADOS!D80=-3),DADOS!B80,0))))</f>
        <v>0</v>
      </c>
      <c r="C34" s="29"/>
      <c r="D34" s="138">
        <f>IF(AND(DADOS!C80="A",DADOS!D80=-2),DADOS!B80,IF(AND(DADOS!C80="A",DADOS!D80=-1),DADOS!B80,IF(AND(DADOS!C80="B",DADOS!D80=-2),DADOS!B80,IF(AND(DADOS!C80="B",DADOS!D80=-1),DADOS!B80,0))))</f>
        <v>0</v>
      </c>
      <c r="E34" s="29"/>
      <c r="F34" s="139">
        <f>IF(AND(DADOS!C80="C",DADOS!D80=-4),DADOS!B80,IF(AND(DADOS!C80="C",DADOS!D80=-3),DADOS!B80,0))</f>
        <v>0</v>
      </c>
    </row>
    <row r="35" spans="1:6">
      <c r="A35" s="140">
        <f t="shared" si="0"/>
        <v>31</v>
      </c>
      <c r="B35" s="138">
        <f>IF(AND(DADOS!C81="A",DADOS!D81=-4),DADOS!B81,IF(AND(DADOS!C81="A",DADOS!D81=-3),DADOS!B81,IF(AND(DADOS!C81="B",DADOS!D81=-4),DADOS!B81,IF(AND(DADOS!C81="B",DADOS!D81=-3),DADOS!B81,0))))</f>
        <v>0</v>
      </c>
      <c r="C35" s="29"/>
      <c r="D35" s="138">
        <f>IF(AND(DADOS!C81="A",DADOS!D81=-2),DADOS!B81,IF(AND(DADOS!C81="A",DADOS!D81=-1),DADOS!B81,IF(AND(DADOS!C81="B",DADOS!D81=-2),DADOS!B81,IF(AND(DADOS!C81="B",DADOS!D81=-1),DADOS!B81,0))))</f>
        <v>0</v>
      </c>
      <c r="E35" s="29"/>
      <c r="F35" s="139">
        <f>IF(AND(DADOS!C81="C",DADOS!D81=-4),DADOS!B81,IF(AND(DADOS!C81="C",DADOS!D81=-3),DADOS!B81,0))</f>
        <v>0</v>
      </c>
    </row>
    <row r="36" spans="1:6">
      <c r="A36" s="140">
        <f t="shared" si="0"/>
        <v>32</v>
      </c>
      <c r="B36" s="138">
        <f>IF(AND(DADOS!C82="A",DADOS!D82=-4),DADOS!B82,IF(AND(DADOS!C82="A",DADOS!D82=-3),DADOS!B82,IF(AND(DADOS!C82="B",DADOS!D82=-4),DADOS!B82,IF(AND(DADOS!C82="B",DADOS!D82=-3),DADOS!B82,0))))</f>
        <v>0</v>
      </c>
      <c r="C36" s="29"/>
      <c r="D36" s="138">
        <f>IF(AND(DADOS!C82="A",DADOS!D82=-2),DADOS!B82,IF(AND(DADOS!C82="A",DADOS!D82=-1),DADOS!B82,IF(AND(DADOS!C82="B",DADOS!D82=-2),DADOS!B82,IF(AND(DADOS!C82="B",DADOS!D82=-1),DADOS!B82,0))))</f>
        <v>0</v>
      </c>
      <c r="E36" s="29"/>
      <c r="F36" s="139">
        <f>IF(AND(DADOS!C82="C",DADOS!D82=-4),DADOS!B82,IF(AND(DADOS!C82="C",DADOS!D82=-3),DADOS!B82,0))</f>
        <v>0</v>
      </c>
    </row>
    <row r="37" spans="1:6">
      <c r="A37" s="140">
        <f t="shared" si="0"/>
        <v>33</v>
      </c>
      <c r="B37" s="138">
        <f>IF(AND(DADOS!C83="A",DADOS!D83=-4),DADOS!B83,IF(AND(DADOS!C83="A",DADOS!D83=-3),DADOS!B83,IF(AND(DADOS!C83="B",DADOS!D83=-4),DADOS!B83,IF(AND(DADOS!C83="B",DADOS!D83=-3),DADOS!B83,0))))</f>
        <v>0</v>
      </c>
      <c r="C37" s="29"/>
      <c r="D37" s="138">
        <f>IF(AND(DADOS!C83="A",DADOS!D83=-2),DADOS!B83,IF(AND(DADOS!C83="A",DADOS!D83=-1),DADOS!B83,IF(AND(DADOS!C83="B",DADOS!D83=-2),DADOS!B83,IF(AND(DADOS!C83="B",DADOS!D83=-1),DADOS!B83,0))))</f>
        <v>0</v>
      </c>
      <c r="E37" s="29"/>
      <c r="F37" s="139">
        <f>IF(AND(DADOS!C83="C",DADOS!D83=-4),DADOS!B83,IF(AND(DADOS!C83="C",DADOS!D83=-3),DADOS!B83,0))</f>
        <v>0</v>
      </c>
    </row>
    <row r="38" spans="1:6">
      <c r="A38" s="140">
        <f t="shared" si="0"/>
        <v>34</v>
      </c>
      <c r="B38" s="138">
        <f>IF(AND(DADOS!C84="A",DADOS!D84=-4),DADOS!B84,IF(AND(DADOS!C84="A",DADOS!D84=-3),DADOS!B84,IF(AND(DADOS!C84="B",DADOS!D84=-4),DADOS!B84,IF(AND(DADOS!C84="B",DADOS!D84=-3),DADOS!B84,0))))</f>
        <v>0</v>
      </c>
      <c r="C38" s="29"/>
      <c r="D38" s="138">
        <f>IF(AND(DADOS!C84="A",DADOS!D84=-2),DADOS!B84,IF(AND(DADOS!C84="A",DADOS!D84=-1),DADOS!B84,IF(AND(DADOS!C84="B",DADOS!D84=-2),DADOS!B84,IF(AND(DADOS!C84="B",DADOS!D84=-1),DADOS!B84,0))))</f>
        <v>0</v>
      </c>
      <c r="E38" s="29"/>
      <c r="F38" s="139">
        <f>IF(AND(DADOS!C84="C",DADOS!D84=-4),DADOS!B84,IF(AND(DADOS!C84="C",DADOS!D84=-3),DADOS!B84,0))</f>
        <v>0</v>
      </c>
    </row>
    <row r="39" spans="1:6">
      <c r="A39" s="140">
        <f t="shared" si="0"/>
        <v>35</v>
      </c>
      <c r="B39" s="138">
        <f>IF(AND(DADOS!C85="A",DADOS!D85=-4),DADOS!B85,IF(AND(DADOS!C85="A",DADOS!D85=-3),DADOS!B85,IF(AND(DADOS!C85="B",DADOS!D85=-4),DADOS!B85,IF(AND(DADOS!C85="B",DADOS!D85=-3),DADOS!B85,0))))</f>
        <v>0</v>
      </c>
      <c r="C39" s="29"/>
      <c r="D39" s="138">
        <f>IF(AND(DADOS!C85="A",DADOS!D85=-2),DADOS!B85,IF(AND(DADOS!C85="A",DADOS!D85=-1),DADOS!B85,IF(AND(DADOS!C85="B",DADOS!D85=-2),DADOS!B85,IF(AND(DADOS!C85="B",DADOS!D85=-1),DADOS!B85,0))))</f>
        <v>0</v>
      </c>
      <c r="E39" s="29"/>
      <c r="F39" s="139">
        <f>IF(AND(DADOS!C85="C",DADOS!D85=-4),DADOS!B85,IF(AND(DADOS!C85="C",DADOS!D85=-3),DADOS!B85,0))</f>
        <v>0</v>
      </c>
    </row>
    <row r="40" spans="1:6">
      <c r="A40" s="140">
        <f t="shared" si="0"/>
        <v>36</v>
      </c>
      <c r="B40" s="138">
        <f>IF(AND(DADOS!C86="A",DADOS!D86=-4),DADOS!B86,IF(AND(DADOS!C86="A",DADOS!D86=-3),DADOS!B86,IF(AND(DADOS!C86="B",DADOS!D86=-4),DADOS!B86,IF(AND(DADOS!C86="B",DADOS!D86=-3),DADOS!B86,0))))</f>
        <v>0</v>
      </c>
      <c r="C40" s="29"/>
      <c r="D40" s="138">
        <f>IF(AND(DADOS!C86="A",DADOS!D86=-2),DADOS!B86,IF(AND(DADOS!C86="A",DADOS!D86=-1),DADOS!B86,IF(AND(DADOS!C86="B",DADOS!D86=-2),DADOS!B86,IF(AND(DADOS!C86="B",DADOS!D86=-1),DADOS!B86,0))))</f>
        <v>0</v>
      </c>
      <c r="E40" s="29"/>
      <c r="F40" s="139">
        <f>IF(AND(DADOS!C86="C",DADOS!D86=-4),DADOS!B86,IF(AND(DADOS!C86="C",DADOS!D86=-3),DADOS!B86,0))</f>
        <v>0</v>
      </c>
    </row>
    <row r="41" spans="1:6">
      <c r="A41" s="140">
        <f t="shared" si="0"/>
        <v>37</v>
      </c>
      <c r="B41" s="138">
        <f>IF(AND(DADOS!C87="A",DADOS!D87=-4),DADOS!B87,IF(AND(DADOS!C87="A",DADOS!D87=-3),DADOS!B87,IF(AND(DADOS!C87="B",DADOS!D87=-4),DADOS!B87,IF(AND(DADOS!C87="B",DADOS!D87=-3),DADOS!B87,0))))</f>
        <v>0</v>
      </c>
      <c r="C41" s="29"/>
      <c r="D41" s="138">
        <f>IF(AND(DADOS!C87="A",DADOS!D87=-2),DADOS!B87,IF(AND(DADOS!C87="A",DADOS!D87=-1),DADOS!B87,IF(AND(DADOS!C87="B",DADOS!D87=-2),DADOS!B87,IF(AND(DADOS!C87="B",DADOS!D87=-1),DADOS!B87,0))))</f>
        <v>0</v>
      </c>
      <c r="E41" s="29"/>
      <c r="F41" s="139">
        <f>IF(AND(DADOS!C87="C",DADOS!D87=-4),DADOS!B87,IF(AND(DADOS!C87="C",DADOS!D87=-3),DADOS!B87,0))</f>
        <v>0</v>
      </c>
    </row>
    <row r="42" spans="1:6">
      <c r="A42" s="140">
        <f t="shared" si="0"/>
        <v>38</v>
      </c>
      <c r="B42" s="138">
        <f>IF(AND(DADOS!C88="A",DADOS!D88=-4),DADOS!B88,IF(AND(DADOS!C88="A",DADOS!D88=-3),DADOS!B88,IF(AND(DADOS!C88="B",DADOS!D88=-4),DADOS!B88,IF(AND(DADOS!C88="B",DADOS!D88=-3),DADOS!B88,0))))</f>
        <v>0</v>
      </c>
      <c r="C42" s="29"/>
      <c r="D42" s="138">
        <f>IF(AND(DADOS!C88="A",DADOS!D88=-2),DADOS!B88,IF(AND(DADOS!C88="A",DADOS!D88=-1),DADOS!B88,IF(AND(DADOS!C88="B",DADOS!D88=-2),DADOS!B88,IF(AND(DADOS!C88="B",DADOS!D88=-1),DADOS!B88,0))))</f>
        <v>0</v>
      </c>
      <c r="E42" s="29"/>
      <c r="F42" s="139">
        <f>IF(AND(DADOS!C88="C",DADOS!D88=-4),DADOS!B88,IF(AND(DADOS!C88="C",DADOS!D88=-3),DADOS!B88,0))</f>
        <v>0</v>
      </c>
    </row>
    <row r="43" spans="1:6">
      <c r="A43" s="140">
        <f t="shared" si="0"/>
        <v>39</v>
      </c>
      <c r="B43" s="138">
        <f>IF(AND(DADOS!C89="A",DADOS!D89=-4),DADOS!B89,IF(AND(DADOS!C89="A",DADOS!D89=-3),DADOS!B89,IF(AND(DADOS!C89="B",DADOS!D89=-4),DADOS!B89,IF(AND(DADOS!C89="B",DADOS!D89=-3),DADOS!B89,0))))</f>
        <v>0</v>
      </c>
      <c r="C43" s="29"/>
      <c r="D43" s="138">
        <f>IF(AND(DADOS!C89="A",DADOS!D89=-2),DADOS!B89,IF(AND(DADOS!C89="A",DADOS!D89=-1),DADOS!B89,IF(AND(DADOS!C89="B",DADOS!D89=-2),DADOS!B89,IF(AND(DADOS!C89="B",DADOS!D89=-1),DADOS!B89,0))))</f>
        <v>0</v>
      </c>
      <c r="E43" s="29"/>
      <c r="F43" s="139">
        <f>IF(AND(DADOS!C89="C",DADOS!D89=-4),DADOS!B89,IF(AND(DADOS!C89="C",DADOS!D89=-3),DADOS!B89,0))</f>
        <v>0</v>
      </c>
    </row>
    <row r="44" spans="1:6">
      <c r="A44" s="140">
        <f t="shared" si="0"/>
        <v>40</v>
      </c>
      <c r="B44" s="138">
        <f>IF(AND(DADOS!C90="A",DADOS!D90=-4),DADOS!B90,IF(AND(DADOS!C90="A",DADOS!D90=-3),DADOS!B90,IF(AND(DADOS!C90="B",DADOS!D90=-4),DADOS!B90,IF(AND(DADOS!C90="B",DADOS!D90=-3),DADOS!B90,0))))</f>
        <v>0</v>
      </c>
      <c r="C44" s="29"/>
      <c r="D44" s="138">
        <f>IF(AND(DADOS!C90="A",DADOS!D90=-2),DADOS!B90,IF(AND(DADOS!C90="A",DADOS!D90=-1),DADOS!B90,IF(AND(DADOS!C90="B",DADOS!D90=-2),DADOS!B90,IF(AND(DADOS!C90="B",DADOS!D90=-1),DADOS!B90,0))))</f>
        <v>0</v>
      </c>
      <c r="E44" s="29"/>
      <c r="F44" s="139">
        <f>IF(AND(DADOS!C90="C",DADOS!D90=-4),DADOS!B90,IF(AND(DADOS!C90="C",DADOS!D90=-3),DADOS!B90,0))</f>
        <v>0</v>
      </c>
    </row>
    <row r="45" spans="1:6">
      <c r="A45" s="140">
        <f t="shared" si="0"/>
        <v>41</v>
      </c>
      <c r="B45" s="138">
        <f>IF(AND(DADOS!C91="A",DADOS!D91=-4),DADOS!B91,IF(AND(DADOS!C91="A",DADOS!D91=-3),DADOS!B91,IF(AND(DADOS!C91="B",DADOS!D91=-4),DADOS!B91,IF(AND(DADOS!C91="B",DADOS!D91=-3),DADOS!B91,0))))</f>
        <v>0</v>
      </c>
      <c r="C45" s="29"/>
      <c r="D45" s="138">
        <f>IF(AND(DADOS!C91="A",DADOS!D91=-2),DADOS!B91,IF(AND(DADOS!C91="A",DADOS!D91=-1),DADOS!B91,IF(AND(DADOS!C91="B",DADOS!D91=-2),DADOS!B91,IF(AND(DADOS!C91="B",DADOS!D91=-1),DADOS!B91,0))))</f>
        <v>0</v>
      </c>
      <c r="E45" s="29"/>
      <c r="F45" s="139">
        <f>IF(AND(DADOS!C91="C",DADOS!D91=-4),DADOS!B91,IF(AND(DADOS!C91="C",DADOS!D91=-3),DADOS!B91,0))</f>
        <v>0</v>
      </c>
    </row>
    <row r="46" spans="1:6">
      <c r="A46" s="140">
        <f t="shared" si="0"/>
        <v>42</v>
      </c>
      <c r="B46" s="138">
        <f>IF(AND(DADOS!C92="A",DADOS!D92=-4),DADOS!B92,IF(AND(DADOS!C92="A",DADOS!D92=-3),DADOS!B92,IF(AND(DADOS!C92="B",DADOS!D92=-4),DADOS!B92,IF(AND(DADOS!C92="B",DADOS!D92=-3),DADOS!B92,0))))</f>
        <v>0</v>
      </c>
      <c r="C46" s="29"/>
      <c r="D46" s="138">
        <f>IF(AND(DADOS!C92="A",DADOS!D92=-2),DADOS!B92,IF(AND(DADOS!C92="A",DADOS!D92=-1),DADOS!B92,IF(AND(DADOS!C92="B",DADOS!D92=-2),DADOS!B92,IF(AND(DADOS!C92="B",DADOS!D92=-1),DADOS!B92,0))))</f>
        <v>0</v>
      </c>
      <c r="E46" s="29"/>
      <c r="F46" s="139">
        <f>IF(AND(DADOS!C92="C",DADOS!D92=-4),DADOS!B92,IF(AND(DADOS!C92="C",DADOS!D92=-3),DADOS!B92,0))</f>
        <v>0</v>
      </c>
    </row>
    <row r="47" spans="1:6">
      <c r="A47" s="140">
        <f t="shared" si="0"/>
        <v>43</v>
      </c>
      <c r="B47" s="138">
        <f>IF(AND(DADOS!C93="A",DADOS!D93=-4),DADOS!B93,IF(AND(DADOS!C93="A",DADOS!D93=-3),DADOS!B93,IF(AND(DADOS!C93="B",DADOS!D93=-4),DADOS!B93,IF(AND(DADOS!C93="B",DADOS!D93=-3),DADOS!B93,0))))</f>
        <v>0</v>
      </c>
      <c r="C47" s="29"/>
      <c r="D47" s="138">
        <f>IF(AND(DADOS!C93="A",DADOS!D93=-2),DADOS!B93,IF(AND(DADOS!C93="A",DADOS!D93=-1),DADOS!B93,IF(AND(DADOS!C93="B",DADOS!D93=-2),DADOS!B93,IF(AND(DADOS!C93="B",DADOS!D93=-1),DADOS!B93,0))))</f>
        <v>0</v>
      </c>
      <c r="E47" s="29"/>
      <c r="F47" s="139">
        <f>IF(AND(DADOS!C93="C",DADOS!D93=-4),DADOS!B93,IF(AND(DADOS!C93="C",DADOS!D93=-3),DADOS!B93,0))</f>
        <v>0</v>
      </c>
    </row>
    <row r="48" spans="1:6">
      <c r="A48" s="140">
        <f t="shared" si="0"/>
        <v>44</v>
      </c>
      <c r="B48" s="138">
        <f>IF(AND(DADOS!C94="A",DADOS!D94=-4),DADOS!B94,IF(AND(DADOS!C94="A",DADOS!D94=-3),DADOS!B94,IF(AND(DADOS!C94="B",DADOS!D94=-4),DADOS!B94,IF(AND(DADOS!C94="B",DADOS!D94=-3),DADOS!B94,0))))</f>
        <v>0</v>
      </c>
      <c r="C48" s="29"/>
      <c r="D48" s="138">
        <f>IF(AND(DADOS!C94="A",DADOS!D94=-2),DADOS!B94,IF(AND(DADOS!C94="A",DADOS!D94=-1),DADOS!B94,IF(AND(DADOS!C94="B",DADOS!D94=-2),DADOS!B94,IF(AND(DADOS!C94="B",DADOS!D94=-1),DADOS!B94,0))))</f>
        <v>0</v>
      </c>
      <c r="E48" s="29"/>
      <c r="F48" s="139">
        <f>IF(AND(DADOS!C94="C",DADOS!D94=-4),DADOS!B94,IF(AND(DADOS!C94="C",DADOS!D94=-3),DADOS!B94,0))</f>
        <v>0</v>
      </c>
    </row>
    <row r="49" spans="1:6">
      <c r="A49" s="140">
        <f t="shared" si="0"/>
        <v>45</v>
      </c>
      <c r="B49" s="138">
        <f>IF(AND(DADOS!C95="A",DADOS!D95=-4),DADOS!B95,IF(AND(DADOS!C95="A",DADOS!D95=-3),DADOS!B95,IF(AND(DADOS!C95="B",DADOS!D95=-4),DADOS!B95,IF(AND(DADOS!C95="B",DADOS!D95=-3),DADOS!B95,0))))</f>
        <v>0</v>
      </c>
      <c r="C49" s="29"/>
      <c r="D49" s="138">
        <f>IF(AND(DADOS!C95="A",DADOS!D95=-2),DADOS!B95,IF(AND(DADOS!C95="A",DADOS!D95=-1),DADOS!B95,IF(AND(DADOS!C95="B",DADOS!D95=-2),DADOS!B95,IF(AND(DADOS!C95="B",DADOS!D95=-1),DADOS!B95,0))))</f>
        <v>0</v>
      </c>
      <c r="E49" s="29"/>
      <c r="F49" s="139">
        <f>IF(AND(DADOS!C95="C",DADOS!D95=-4),DADOS!B95,IF(AND(DADOS!C95="C",DADOS!D95=-3),DADOS!B95,0))</f>
        <v>0</v>
      </c>
    </row>
    <row r="50" spans="1:6">
      <c r="A50" s="140">
        <f t="shared" si="0"/>
        <v>46</v>
      </c>
      <c r="B50" s="138">
        <f>IF(AND(DADOS!C96="A",DADOS!D96=-4),DADOS!B96,IF(AND(DADOS!C96="A",DADOS!D96=-3),DADOS!B96,IF(AND(DADOS!C96="B",DADOS!D96=-4),DADOS!B96,IF(AND(DADOS!C96="B",DADOS!D96=-3),DADOS!B96,0))))</f>
        <v>0</v>
      </c>
      <c r="C50" s="29"/>
      <c r="D50" s="138">
        <f>IF(AND(DADOS!C96="A",DADOS!D96=-2),DADOS!B96,IF(AND(DADOS!C96="A",DADOS!D96=-1),DADOS!B96,IF(AND(DADOS!C96="B",DADOS!D96=-2),DADOS!B96,IF(AND(DADOS!C96="B",DADOS!D96=-1),DADOS!B96,0))))</f>
        <v>0</v>
      </c>
      <c r="E50" s="29"/>
      <c r="F50" s="139">
        <f>IF(AND(DADOS!C96="C",DADOS!D96=-4),DADOS!B96,IF(AND(DADOS!C96="C",DADOS!D96=-3),DADOS!B96,0))</f>
        <v>0</v>
      </c>
    </row>
    <row r="51" spans="1:6">
      <c r="A51" s="140">
        <f t="shared" si="0"/>
        <v>47</v>
      </c>
      <c r="B51" s="138">
        <f>IF(AND(DADOS!C97="A",DADOS!D97=-4),DADOS!B97,IF(AND(DADOS!C97="A",DADOS!D97=-3),DADOS!B97,IF(AND(DADOS!C97="B",DADOS!D97=-4),DADOS!B97,IF(AND(DADOS!C97="B",DADOS!D97=-3),DADOS!B97,0))))</f>
        <v>0</v>
      </c>
      <c r="C51" s="29"/>
      <c r="D51" s="138">
        <f>IF(AND(DADOS!C97="A",DADOS!D97=-2),DADOS!B97,IF(AND(DADOS!C97="A",DADOS!D97=-1),DADOS!B97,IF(AND(DADOS!C97="B",DADOS!D97=-2),DADOS!B97,IF(AND(DADOS!C97="B",DADOS!D97=-1),DADOS!B97,0))))</f>
        <v>0</v>
      </c>
      <c r="E51" s="29"/>
      <c r="F51" s="139">
        <f>IF(AND(DADOS!C97="C",DADOS!D97=-4),DADOS!B97,IF(AND(DADOS!C97="C",DADOS!D97=-3),DADOS!B97,0))</f>
        <v>0</v>
      </c>
    </row>
    <row r="52" spans="1:6">
      <c r="A52" s="140">
        <f t="shared" si="0"/>
        <v>48</v>
      </c>
      <c r="B52" s="138">
        <f>IF(AND(DADOS!C98="A",DADOS!D98=-4),DADOS!B98,IF(AND(DADOS!C98="A",DADOS!D98=-3),DADOS!B98,IF(AND(DADOS!C98="B",DADOS!D98=-4),DADOS!B98,IF(AND(DADOS!C98="B",DADOS!D98=-3),DADOS!B98,0))))</f>
        <v>0</v>
      </c>
      <c r="C52" s="29"/>
      <c r="D52" s="138">
        <f>IF(AND(DADOS!C98="A",DADOS!D98=-2),DADOS!B98,IF(AND(DADOS!C98="A",DADOS!D98=-1),DADOS!B98,IF(AND(DADOS!C98="B",DADOS!D98=-2),DADOS!B98,IF(AND(DADOS!C98="B",DADOS!D98=-1),DADOS!B98,0))))</f>
        <v>0</v>
      </c>
      <c r="E52" s="29"/>
      <c r="F52" s="139">
        <f>IF(AND(DADOS!C98="C",DADOS!D98=-4),DADOS!B98,IF(AND(DADOS!C98="C",DADOS!D98=-3),DADOS!B98,0))</f>
        <v>0</v>
      </c>
    </row>
    <row r="53" spans="1:6">
      <c r="A53" s="140">
        <f t="shared" si="0"/>
        <v>49</v>
      </c>
      <c r="B53" s="138">
        <f>IF(AND(DADOS!C99="A",DADOS!D99=-4),DADOS!B99,IF(AND(DADOS!C99="A",DADOS!D99=-3),DADOS!B99,IF(AND(DADOS!C99="B",DADOS!D99=-4),DADOS!B99,IF(AND(DADOS!C99="B",DADOS!D99=-3),DADOS!B99,0))))</f>
        <v>0</v>
      </c>
      <c r="C53" s="29"/>
      <c r="D53" s="138">
        <f>IF(AND(DADOS!C99="A",DADOS!D99=-2),DADOS!B99,IF(AND(DADOS!C99="A",DADOS!D99=-1),DADOS!B99,IF(AND(DADOS!C99="B",DADOS!D99=-2),DADOS!B99,IF(AND(DADOS!C99="B",DADOS!D99=-1),DADOS!B99,0))))</f>
        <v>0</v>
      </c>
      <c r="E53" s="29"/>
      <c r="F53" s="139">
        <f>IF(AND(DADOS!C99="C",DADOS!D99=-4),DADOS!B99,IF(AND(DADOS!C99="C",DADOS!D99=-3),DADOS!B99,0))</f>
        <v>0</v>
      </c>
    </row>
    <row r="54" spans="1:6">
      <c r="A54" s="140">
        <f t="shared" si="0"/>
        <v>50</v>
      </c>
      <c r="B54" s="138">
        <f>IF(AND(DADOS!C100="A",DADOS!D100=-4),DADOS!B100,IF(AND(DADOS!C100="A",DADOS!D100=-3),DADOS!B100,IF(AND(DADOS!C100="B",DADOS!D100=-4),DADOS!B100,IF(AND(DADOS!C100="B",DADOS!D100=-3),DADOS!B100,0))))</f>
        <v>0</v>
      </c>
      <c r="C54" s="29"/>
      <c r="D54" s="138">
        <f>IF(AND(DADOS!C100="A",DADOS!D100=-2),DADOS!B100,IF(AND(DADOS!C100="A",DADOS!D100=-1),DADOS!B100,IF(AND(DADOS!C100="B",DADOS!D100=-2),DADOS!B100,IF(AND(DADOS!C100="B",DADOS!D100=-1),DADOS!B100,0))))</f>
        <v>0</v>
      </c>
      <c r="E54" s="29"/>
      <c r="F54" s="139">
        <f>IF(AND(DADOS!C100="C",DADOS!D100=-4),DADOS!B100,IF(AND(DADOS!C100="C",DADOS!D100=-3),DADOS!B100,0))</f>
        <v>0</v>
      </c>
    </row>
    <row r="55" spans="1:6">
      <c r="A55" s="140">
        <f t="shared" si="0"/>
        <v>51</v>
      </c>
      <c r="B55" s="138">
        <f>IF(AND(DADOS!C101="A",DADOS!D101=-4),DADOS!B101,IF(AND(DADOS!C101="A",DADOS!D101=-3),DADOS!B101,IF(AND(DADOS!C101="B",DADOS!D101=-4),DADOS!B101,IF(AND(DADOS!C101="B",DADOS!D101=-3),DADOS!B101,0))))</f>
        <v>0</v>
      </c>
      <c r="C55" s="29"/>
      <c r="D55" s="138">
        <f>IF(AND(DADOS!C101="A",DADOS!D101=-2),DADOS!B101,IF(AND(DADOS!C101="A",DADOS!D101=-1),DADOS!B101,IF(AND(DADOS!C101="B",DADOS!D101=-2),DADOS!B101,IF(AND(DADOS!C101="B",DADOS!D101=-1),DADOS!B101,0))))</f>
        <v>0</v>
      </c>
      <c r="E55" s="29"/>
      <c r="F55" s="139">
        <f>IF(AND(DADOS!C101="C",DADOS!D101=-4),DADOS!B101,IF(AND(DADOS!C101="C",DADOS!D101=-3),DADOS!B101,0))</f>
        <v>0</v>
      </c>
    </row>
    <row r="56" spans="1:6">
      <c r="A56" s="140">
        <f t="shared" si="0"/>
        <v>52</v>
      </c>
      <c r="B56" s="138">
        <f>IF(AND(DADOS!C102="A",DADOS!D102=-4),DADOS!B102,IF(AND(DADOS!C102="A",DADOS!D102=-3),DADOS!B102,IF(AND(DADOS!C102="B",DADOS!D102=-4),DADOS!B102,IF(AND(DADOS!C102="B",DADOS!D102=-3),DADOS!B102,0))))</f>
        <v>0</v>
      </c>
      <c r="C56" s="29"/>
      <c r="D56" s="138">
        <f>IF(AND(DADOS!C102="A",DADOS!D102=-2),DADOS!B102,IF(AND(DADOS!C102="A",DADOS!D102=-1),DADOS!B102,IF(AND(DADOS!C102="B",DADOS!D102=-2),DADOS!B102,IF(AND(DADOS!C102="B",DADOS!D102=-1),DADOS!B102,0))))</f>
        <v>0</v>
      </c>
      <c r="E56" s="29"/>
      <c r="F56" s="139">
        <f>IF(AND(DADOS!C102="C",DADOS!D102=-4),DADOS!B102,IF(AND(DADOS!C102="C",DADOS!D102=-3),DADOS!B102,0))</f>
        <v>0</v>
      </c>
    </row>
    <row r="57" spans="1:6">
      <c r="A57" s="140">
        <f t="shared" si="0"/>
        <v>53</v>
      </c>
      <c r="B57" s="138">
        <f>IF(AND(DADOS!C103="A",DADOS!D103=-4),DADOS!B103,IF(AND(DADOS!C103="A",DADOS!D103=-3),DADOS!B103,IF(AND(DADOS!C103="B",DADOS!D103=-4),DADOS!B103,IF(AND(DADOS!C103="B",DADOS!D103=-3),DADOS!B103,0))))</f>
        <v>0</v>
      </c>
      <c r="C57" s="29"/>
      <c r="D57" s="138">
        <f>IF(AND(DADOS!C103="A",DADOS!D103=-2),DADOS!B103,IF(AND(DADOS!C103="A",DADOS!D103=-1),DADOS!B103,IF(AND(DADOS!C103="B",DADOS!D103=-2),DADOS!B103,IF(AND(DADOS!C103="B",DADOS!D103=-1),DADOS!B103,0))))</f>
        <v>0</v>
      </c>
      <c r="E57" s="29"/>
      <c r="F57" s="139">
        <f>IF(AND(DADOS!C103="C",DADOS!D103=-4),DADOS!B103,IF(AND(DADOS!C103="C",DADOS!D103=-3),DADOS!B103,0))</f>
        <v>0</v>
      </c>
    </row>
    <row r="58" spans="1:6">
      <c r="A58" s="140">
        <f t="shared" si="0"/>
        <v>54</v>
      </c>
      <c r="B58" s="138">
        <f>IF(AND(DADOS!C104="A",DADOS!D104=-4),DADOS!B104,IF(AND(DADOS!C104="A",DADOS!D104=-3),DADOS!B104,IF(AND(DADOS!C104="B",DADOS!D104=-4),DADOS!B104,IF(AND(DADOS!C104="B",DADOS!D104=-3),DADOS!B104,0))))</f>
        <v>0</v>
      </c>
      <c r="C58" s="29"/>
      <c r="D58" s="138">
        <f>IF(AND(DADOS!C104="A",DADOS!D104=-2),DADOS!B104,IF(AND(DADOS!C104="A",DADOS!D104=-1),DADOS!B104,IF(AND(DADOS!C104="B",DADOS!D104=-2),DADOS!B104,IF(AND(DADOS!C104="B",DADOS!D104=-1),DADOS!B104,0))))</f>
        <v>0</v>
      </c>
      <c r="E58" s="29"/>
      <c r="F58" s="139">
        <f>IF(AND(DADOS!C104="C",DADOS!D104=-4),DADOS!B104,IF(AND(DADOS!C104="C",DADOS!D104=-3),DADOS!B104,0))</f>
        <v>0</v>
      </c>
    </row>
    <row r="59" spans="1:6">
      <c r="A59" s="140">
        <f t="shared" si="0"/>
        <v>55</v>
      </c>
      <c r="B59" s="138">
        <f>IF(AND(DADOS!C105="A",DADOS!D105=-4),DADOS!B105,IF(AND(DADOS!C105="A",DADOS!D105=-3),DADOS!B105,IF(AND(DADOS!C105="B",DADOS!D105=-4),DADOS!B105,IF(AND(DADOS!C105="B",DADOS!D105=-3),DADOS!B105,0))))</f>
        <v>0</v>
      </c>
      <c r="C59" s="29"/>
      <c r="D59" s="138">
        <f>IF(AND(DADOS!C105="A",DADOS!D105=-2),DADOS!B105,IF(AND(DADOS!C105="A",DADOS!D105=-1),DADOS!B105,IF(AND(DADOS!C105="B",DADOS!D105=-2),DADOS!B105,IF(AND(DADOS!C105="B",DADOS!D105=-1),DADOS!B105,0))))</f>
        <v>0</v>
      </c>
      <c r="E59" s="29"/>
      <c r="F59" s="139">
        <f>IF(AND(DADOS!C105="C",DADOS!D105=-4),DADOS!B105,IF(AND(DADOS!C105="C",DADOS!D105=-3),DADOS!B105,0))</f>
        <v>0</v>
      </c>
    </row>
    <row r="60" spans="1:6">
      <c r="A60" s="140">
        <f t="shared" si="0"/>
        <v>56</v>
      </c>
      <c r="B60" s="138">
        <f>IF(AND(DADOS!C106="A",DADOS!D106=-4),DADOS!B106,IF(AND(DADOS!C106="A",DADOS!D106=-3),DADOS!B106,IF(AND(DADOS!C106="B",DADOS!D106=-4),DADOS!B106,IF(AND(DADOS!C106="B",DADOS!D106=-3),DADOS!B106,0))))</f>
        <v>0</v>
      </c>
      <c r="C60" s="29"/>
      <c r="D60" s="138">
        <f>IF(AND(DADOS!C106="A",DADOS!D106=-2),DADOS!B106,IF(AND(DADOS!C106="A",DADOS!D106=-1),DADOS!B106,IF(AND(DADOS!C106="B",DADOS!D106=-2),DADOS!B106,IF(AND(DADOS!C106="B",DADOS!D106=-1),DADOS!B106,0))))</f>
        <v>0</v>
      </c>
      <c r="E60" s="29"/>
      <c r="F60" s="139">
        <f>IF(AND(DADOS!C106="C",DADOS!D106=-4),DADOS!B106,IF(AND(DADOS!C106="C",DADOS!D106=-3),DADOS!B106,0))</f>
        <v>0</v>
      </c>
    </row>
    <row r="61" spans="1:6">
      <c r="A61" s="140">
        <f t="shared" si="0"/>
        <v>57</v>
      </c>
      <c r="B61" s="138">
        <f>IF(AND(DADOS!C107="A",DADOS!D107=-4),DADOS!B107,IF(AND(DADOS!C107="A",DADOS!D107=-3),DADOS!B107,IF(AND(DADOS!C107="B",DADOS!D107=-4),DADOS!B107,IF(AND(DADOS!C107="B",DADOS!D107=-3),DADOS!B107,0))))</f>
        <v>0</v>
      </c>
      <c r="C61" s="29"/>
      <c r="D61" s="138">
        <f>IF(AND(DADOS!C107="A",DADOS!D107=-2),DADOS!B107,IF(AND(DADOS!C107="A",DADOS!D107=-1),DADOS!B107,IF(AND(DADOS!C107="B",DADOS!D107=-2),DADOS!B107,IF(AND(DADOS!C107="B",DADOS!D107=-1),DADOS!B107,0))))</f>
        <v>0</v>
      </c>
      <c r="E61" s="29"/>
      <c r="F61" s="139">
        <f>IF(AND(DADOS!C107="C",DADOS!D107=-4),DADOS!B107,IF(AND(DADOS!C107="C",DADOS!D107=-3),DADOS!B107,0))</f>
        <v>0</v>
      </c>
    </row>
    <row r="62" spans="1:6">
      <c r="A62" s="140">
        <f t="shared" si="0"/>
        <v>58</v>
      </c>
      <c r="B62" s="138">
        <f>IF(AND(DADOS!C108="A",DADOS!D108=-4),DADOS!B108,IF(AND(DADOS!C108="A",DADOS!D108=-3),DADOS!B108,IF(AND(DADOS!C108="B",DADOS!D108=-4),DADOS!B108,IF(AND(DADOS!C108="B",DADOS!D108=-3),DADOS!B108,0))))</f>
        <v>0</v>
      </c>
      <c r="C62" s="29"/>
      <c r="D62" s="138">
        <f>IF(AND(DADOS!C108="A",DADOS!D108=-2),DADOS!B108,IF(AND(DADOS!C108="A",DADOS!D108=-1),DADOS!B108,IF(AND(DADOS!C108="B",DADOS!D108=-2),DADOS!B108,IF(AND(DADOS!C108="B",DADOS!D108=-1),DADOS!B108,0))))</f>
        <v>0</v>
      </c>
      <c r="E62" s="29"/>
      <c r="F62" s="139">
        <f>IF(AND(DADOS!C108="C",DADOS!D108=-4),DADOS!B108,IF(AND(DADOS!C108="C",DADOS!D108=-3),DADOS!B108,0))</f>
        <v>0</v>
      </c>
    </row>
    <row r="63" spans="1:6">
      <c r="A63" s="140">
        <f t="shared" si="0"/>
        <v>59</v>
      </c>
      <c r="B63" s="138">
        <f>IF(AND(DADOS!C109="A",DADOS!D109=-4),DADOS!B109,IF(AND(DADOS!C109="A",DADOS!D109=-3),DADOS!B109,IF(AND(DADOS!C109="B",DADOS!D109=-4),DADOS!B109,IF(AND(DADOS!C109="B",DADOS!D109=-3),DADOS!B109,0))))</f>
        <v>0</v>
      </c>
      <c r="C63" s="29"/>
      <c r="D63" s="138">
        <f>IF(AND(DADOS!C109="A",DADOS!D109=-2),DADOS!B109,IF(AND(DADOS!C109="A",DADOS!D109=-1),DADOS!B109,IF(AND(DADOS!C109="B",DADOS!D109=-2),DADOS!B109,IF(AND(DADOS!C109="B",DADOS!D109=-1),DADOS!B109,0))))</f>
        <v>0</v>
      </c>
      <c r="E63" s="29"/>
      <c r="F63" s="139">
        <f>IF(AND(DADOS!C109="C",DADOS!D109=-4),DADOS!B109,IF(AND(DADOS!C109="C",DADOS!D109=-3),DADOS!B109,0))</f>
        <v>0</v>
      </c>
    </row>
    <row r="64" spans="1:6">
      <c r="A64" s="140">
        <f t="shared" si="0"/>
        <v>60</v>
      </c>
      <c r="B64" s="138">
        <f>IF(AND(DADOS!C110="A",DADOS!D110=-4),DADOS!B110,IF(AND(DADOS!C110="A",DADOS!D110=-3),DADOS!B110,IF(AND(DADOS!C110="B",DADOS!D110=-4),DADOS!B110,IF(AND(DADOS!C110="B",DADOS!D110=-3),DADOS!B110,0))))</f>
        <v>0</v>
      </c>
      <c r="C64" s="29"/>
      <c r="D64" s="138">
        <f>IF(AND(DADOS!C110="A",DADOS!D110=-2),DADOS!B110,IF(AND(DADOS!C110="A",DADOS!D110=-1),DADOS!B110,IF(AND(DADOS!C110="B",DADOS!D110=-2),DADOS!B110,IF(AND(DADOS!C110="B",DADOS!D110=-1),DADOS!B110,0))))</f>
        <v>0</v>
      </c>
      <c r="E64" s="29"/>
      <c r="F64" s="139">
        <f>IF(AND(DADOS!C110="C",DADOS!D110=-4),DADOS!B110,IF(AND(DADOS!C110="C",DADOS!D110=-3),DADOS!B110,0))</f>
        <v>0</v>
      </c>
    </row>
    <row r="65" spans="1:6">
      <c r="A65" s="140">
        <f t="shared" si="0"/>
        <v>61</v>
      </c>
      <c r="B65" s="138">
        <f>IF(AND(DADOS!C111="A",DADOS!D111=-4),DADOS!B111,IF(AND(DADOS!C111="A",DADOS!D111=-3),DADOS!B111,IF(AND(DADOS!C111="B",DADOS!D111=-4),DADOS!B111,IF(AND(DADOS!C111="B",DADOS!D111=-3),DADOS!B111,0))))</f>
        <v>0</v>
      </c>
      <c r="C65" s="29"/>
      <c r="D65" s="138">
        <f>IF(AND(DADOS!C111="A",DADOS!D111=-2),DADOS!B111,IF(AND(DADOS!C111="A",DADOS!D111=-1),DADOS!B111,IF(AND(DADOS!C111="B",DADOS!D111=-2),DADOS!B111,IF(AND(DADOS!C111="B",DADOS!D111=-1),DADOS!B111,0))))</f>
        <v>0</v>
      </c>
      <c r="E65" s="29"/>
      <c r="F65" s="139">
        <f>IF(AND(DADOS!C111="C",DADOS!D111=-4),DADOS!B111,IF(AND(DADOS!C111="C",DADOS!D111=-3),DADOS!B111,0))</f>
        <v>0</v>
      </c>
    </row>
    <row r="66" spans="1:6">
      <c r="A66" s="140">
        <f t="shared" si="0"/>
        <v>62</v>
      </c>
      <c r="B66" s="138">
        <f>IF(AND(DADOS!C112="A",DADOS!D112=-4),DADOS!B112,IF(AND(DADOS!C112="A",DADOS!D112=-3),DADOS!B112,IF(AND(DADOS!C112="B",DADOS!D112=-4),DADOS!B112,IF(AND(DADOS!C112="B",DADOS!D112=-3),DADOS!B112,0))))</f>
        <v>0</v>
      </c>
      <c r="C66" s="29"/>
      <c r="D66" s="138">
        <f>IF(AND(DADOS!C112="A",DADOS!D112=-2),DADOS!B112,IF(AND(DADOS!C112="A",DADOS!D112=-1),DADOS!B112,IF(AND(DADOS!C112="B",DADOS!D112=-2),DADOS!B112,IF(AND(DADOS!C112="B",DADOS!D112=-1),DADOS!B112,0))))</f>
        <v>0</v>
      </c>
      <c r="E66" s="29"/>
      <c r="F66" s="139">
        <f>IF(AND(DADOS!C112="C",DADOS!D112=-4),DADOS!B112,IF(AND(DADOS!C112="C",DADOS!D112=-3),DADOS!B112,0))</f>
        <v>0</v>
      </c>
    </row>
    <row r="67" spans="1:6">
      <c r="A67" s="140">
        <f t="shared" si="0"/>
        <v>63</v>
      </c>
      <c r="B67" s="138">
        <f>IF(AND(DADOS!C113="A",DADOS!D113=-4),DADOS!B113,IF(AND(DADOS!C113="A",DADOS!D113=-3),DADOS!B113,IF(AND(DADOS!C113="B",DADOS!D113=-4),DADOS!B113,IF(AND(DADOS!C113="B",DADOS!D113=-3),DADOS!B113,0))))</f>
        <v>0</v>
      </c>
      <c r="C67" s="29"/>
      <c r="D67" s="138">
        <f>IF(AND(DADOS!C113="A",DADOS!D113=-2),DADOS!B113,IF(AND(DADOS!C113="A",DADOS!D113=-1),DADOS!B113,IF(AND(DADOS!C113="B",DADOS!D113=-2),DADOS!B113,IF(AND(DADOS!C113="B",DADOS!D113=-1),DADOS!B113,0))))</f>
        <v>0</v>
      </c>
      <c r="E67" s="29"/>
      <c r="F67" s="139">
        <f>IF(AND(DADOS!C113="C",DADOS!D113=-4),DADOS!B113,IF(AND(DADOS!C113="C",DADOS!D113=-3),DADOS!B113,0))</f>
        <v>0</v>
      </c>
    </row>
    <row r="68" spans="1:6">
      <c r="A68" s="140">
        <f t="shared" si="0"/>
        <v>64</v>
      </c>
      <c r="B68" s="138">
        <f>IF(AND(DADOS!C114="A",DADOS!D114=-4),DADOS!B114,IF(AND(DADOS!C114="A",DADOS!D114=-3),DADOS!B114,IF(AND(DADOS!C114="B",DADOS!D114=-4),DADOS!B114,IF(AND(DADOS!C114="B",DADOS!D114=-3),DADOS!B114,0))))</f>
        <v>0</v>
      </c>
      <c r="C68" s="29"/>
      <c r="D68" s="138">
        <f>IF(AND(DADOS!C114="A",DADOS!D114=-2),DADOS!B114,IF(AND(DADOS!C114="A",DADOS!D114=-1),DADOS!B114,IF(AND(DADOS!C114="B",DADOS!D114=-2),DADOS!B114,IF(AND(DADOS!C114="B",DADOS!D114=-1),DADOS!B114,0))))</f>
        <v>0</v>
      </c>
      <c r="E68" s="29"/>
      <c r="F68" s="139">
        <f>IF(AND(DADOS!C114="C",DADOS!D114=-4),DADOS!B114,IF(AND(DADOS!C114="C",DADOS!D114=-3),DADOS!B114,0))</f>
        <v>0</v>
      </c>
    </row>
    <row r="69" spans="1:6">
      <c r="A69" s="140">
        <f t="shared" si="0"/>
        <v>65</v>
      </c>
      <c r="B69" s="138">
        <f>IF(AND(DADOS!C115="A",DADOS!D115=-4),DADOS!B115,IF(AND(DADOS!C115="A",DADOS!D115=-3),DADOS!B115,IF(AND(DADOS!C115="B",DADOS!D115=-4),DADOS!B115,IF(AND(DADOS!C115="B",DADOS!D115=-3),DADOS!B115,0))))</f>
        <v>0</v>
      </c>
      <c r="C69" s="29"/>
      <c r="D69" s="138">
        <f>IF(AND(DADOS!C115="A",DADOS!D115=-2),DADOS!B115,IF(AND(DADOS!C115="A",DADOS!D115=-1),DADOS!B115,IF(AND(DADOS!C115="B",DADOS!D115=-2),DADOS!B115,IF(AND(DADOS!C115="B",DADOS!D115=-1),DADOS!B115,0))))</f>
        <v>0</v>
      </c>
      <c r="E69" s="29"/>
      <c r="F69" s="139">
        <f>IF(AND(DADOS!C115="C",DADOS!D115=-4),DADOS!B115,IF(AND(DADOS!C115="C",DADOS!D115=-3),DADOS!B115,0))</f>
        <v>0</v>
      </c>
    </row>
    <row r="70" spans="1:6">
      <c r="A70" s="140">
        <f t="shared" si="0"/>
        <v>66</v>
      </c>
      <c r="B70" s="138">
        <f>IF(AND(DADOS!C116="A",DADOS!D116=-4),DADOS!B116,IF(AND(DADOS!C116="A",DADOS!D116=-3),DADOS!B116,IF(AND(DADOS!C116="B",DADOS!D116=-4),DADOS!B116,IF(AND(DADOS!C116="B",DADOS!D116=-3),DADOS!B116,0))))</f>
        <v>0</v>
      </c>
      <c r="C70" s="29"/>
      <c r="D70" s="138">
        <f>IF(AND(DADOS!C116="A",DADOS!D116=-2),DADOS!B116,IF(AND(DADOS!C116="A",DADOS!D116=-1),DADOS!B116,IF(AND(DADOS!C116="B",DADOS!D116=-2),DADOS!B116,IF(AND(DADOS!C116="B",DADOS!D116=-1),DADOS!B116,0))))</f>
        <v>0</v>
      </c>
      <c r="E70" s="29"/>
      <c r="F70" s="139">
        <f>IF(AND(DADOS!C116="C",DADOS!D116=-4),DADOS!B116,IF(AND(DADOS!C116="C",DADOS!D116=-3),DADOS!B116,0))</f>
        <v>0</v>
      </c>
    </row>
    <row r="71" spans="1:6">
      <c r="A71" s="140">
        <f t="shared" ref="A71:A113" si="1">A70+1</f>
        <v>67</v>
      </c>
      <c r="B71" s="138">
        <f>IF(AND(DADOS!C117="A",DADOS!D117=-4),DADOS!B117,IF(AND(DADOS!C117="A",DADOS!D117=-3),DADOS!B117,IF(AND(DADOS!C117="B",DADOS!D117=-4),DADOS!B117,IF(AND(DADOS!C117="B",DADOS!D117=-3),DADOS!B117,0))))</f>
        <v>0</v>
      </c>
      <c r="C71" s="29"/>
      <c r="D71" s="138">
        <f>IF(AND(DADOS!C117="A",DADOS!D117=-2),DADOS!B117,IF(AND(DADOS!C117="A",DADOS!D117=-1),DADOS!B117,IF(AND(DADOS!C117="B",DADOS!D117=-2),DADOS!B117,IF(AND(DADOS!C117="B",DADOS!D117=-1),DADOS!B117,0))))</f>
        <v>0</v>
      </c>
      <c r="E71" s="29"/>
      <c r="F71" s="139">
        <f>IF(AND(DADOS!C117="C",DADOS!D117=-4),DADOS!B117,IF(AND(DADOS!C117="C",DADOS!D117=-3),DADOS!B117,0))</f>
        <v>0</v>
      </c>
    </row>
    <row r="72" spans="1:6">
      <c r="A72" s="140">
        <f t="shared" si="1"/>
        <v>68</v>
      </c>
      <c r="B72" s="138">
        <f>IF(AND(DADOS!C118="A",DADOS!D118=-4),DADOS!B118,IF(AND(DADOS!C118="A",DADOS!D118=-3),DADOS!B118,IF(AND(DADOS!C118="B",DADOS!D118=-4),DADOS!B118,IF(AND(DADOS!C118="B",DADOS!D118=-3),DADOS!B118,0))))</f>
        <v>0</v>
      </c>
      <c r="C72" s="29"/>
      <c r="D72" s="138">
        <f>IF(AND(DADOS!C118="A",DADOS!D118=-2),DADOS!B118,IF(AND(DADOS!C118="A",DADOS!D118=-1),DADOS!B118,IF(AND(DADOS!C118="B",DADOS!D118=-2),DADOS!B118,IF(AND(DADOS!C118="B",DADOS!D118=-1),DADOS!B118,0))))</f>
        <v>0</v>
      </c>
      <c r="E72" s="29"/>
      <c r="F72" s="139">
        <f>IF(AND(DADOS!C118="C",DADOS!D118=-4),DADOS!B118,IF(AND(DADOS!C118="C",DADOS!D118=-3),DADOS!B118,0))</f>
        <v>0</v>
      </c>
    </row>
    <row r="73" spans="1:6">
      <c r="A73" s="140">
        <f t="shared" si="1"/>
        <v>69</v>
      </c>
      <c r="B73" s="138">
        <f>IF(AND(DADOS!C119="A",DADOS!D119=-4),DADOS!B119,IF(AND(DADOS!C119="A",DADOS!D119=-3),DADOS!B119,IF(AND(DADOS!C119="B",DADOS!D119=-4),DADOS!B119,IF(AND(DADOS!C119="B",DADOS!D119=-3),DADOS!B119,0))))</f>
        <v>0</v>
      </c>
      <c r="C73" s="29"/>
      <c r="D73" s="138">
        <f>IF(AND(DADOS!C119="A",DADOS!D119=-2),DADOS!B119,IF(AND(DADOS!C119="A",DADOS!D119=-1),DADOS!B119,IF(AND(DADOS!C119="B",DADOS!D119=-2),DADOS!B119,IF(AND(DADOS!C119="B",DADOS!D119=-1),DADOS!B119,0))))</f>
        <v>0</v>
      </c>
      <c r="E73" s="29"/>
      <c r="F73" s="139">
        <f>IF(AND(DADOS!C119="C",DADOS!D119=-4),DADOS!B119,IF(AND(DADOS!C119="C",DADOS!D119=-3),DADOS!B119,0))</f>
        <v>0</v>
      </c>
    </row>
    <row r="74" spans="1:6">
      <c r="A74" s="140">
        <f t="shared" si="1"/>
        <v>70</v>
      </c>
      <c r="B74" s="138">
        <f>IF(AND(DADOS!C120="A",DADOS!D120=-4),DADOS!B120,IF(AND(DADOS!C120="A",DADOS!D120=-3),DADOS!B120,IF(AND(DADOS!C120="B",DADOS!D120=-4),DADOS!B120,IF(AND(DADOS!C120="B",DADOS!D120=-3),DADOS!B120,0))))</f>
        <v>0</v>
      </c>
      <c r="C74" s="29"/>
      <c r="D74" s="138">
        <f>IF(AND(DADOS!C120="A",DADOS!D120=-2),DADOS!B120,IF(AND(DADOS!C120="A",DADOS!D120=-1),DADOS!B120,IF(AND(DADOS!C120="B",DADOS!D120=-2),DADOS!B120,IF(AND(DADOS!C120="B",DADOS!D120=-1),DADOS!B120,0))))</f>
        <v>0</v>
      </c>
      <c r="E74" s="29"/>
      <c r="F74" s="139">
        <f>IF(AND(DADOS!C120="C",DADOS!D120=-4),DADOS!B120,IF(AND(DADOS!C120="C",DADOS!D120=-3),DADOS!B120,0))</f>
        <v>0</v>
      </c>
    </row>
    <row r="75" spans="1:6">
      <c r="A75" s="140">
        <f t="shared" si="1"/>
        <v>71</v>
      </c>
      <c r="B75" s="138">
        <f>IF(AND(DADOS!C121="A",DADOS!D121=-4),DADOS!B121,IF(AND(DADOS!C121="A",DADOS!D121=-3),DADOS!B121,IF(AND(DADOS!C121="B",DADOS!D121=-4),DADOS!B121,IF(AND(DADOS!C121="B",DADOS!D121=-3),DADOS!B121,0))))</f>
        <v>0</v>
      </c>
      <c r="C75" s="29"/>
      <c r="D75" s="138">
        <f>IF(AND(DADOS!C121="A",DADOS!D121=-2),DADOS!B121,IF(AND(DADOS!C121="A",DADOS!D121=-1),DADOS!B121,IF(AND(DADOS!C121="B",DADOS!D121=-2),DADOS!B121,IF(AND(DADOS!C121="B",DADOS!D121=-1),DADOS!B121,0))))</f>
        <v>0</v>
      </c>
      <c r="E75" s="29"/>
      <c r="F75" s="139">
        <f>IF(AND(DADOS!C121="C",DADOS!D121=-4),DADOS!B121,IF(AND(DADOS!C121="C",DADOS!D121=-3),DADOS!B121,0))</f>
        <v>0</v>
      </c>
    </row>
    <row r="76" spans="1:6">
      <c r="A76" s="140">
        <f t="shared" si="1"/>
        <v>72</v>
      </c>
      <c r="B76" s="138">
        <f>IF(AND(DADOS!C122="A",DADOS!D122=-4),DADOS!B122,IF(AND(DADOS!C122="A",DADOS!D122=-3),DADOS!B122,IF(AND(DADOS!C122="B",DADOS!D122=-4),DADOS!B122,IF(AND(DADOS!C122="B",DADOS!D122=-3),DADOS!B122,0))))</f>
        <v>0</v>
      </c>
      <c r="C76" s="29"/>
      <c r="D76" s="138">
        <f>IF(AND(DADOS!C122="A",DADOS!D122=-2),DADOS!B122,IF(AND(DADOS!C122="A",DADOS!D122=-1),DADOS!B122,IF(AND(DADOS!C122="B",DADOS!D122=-2),DADOS!B122,IF(AND(DADOS!C122="B",DADOS!D122=-1),DADOS!B122,0))))</f>
        <v>0</v>
      </c>
      <c r="E76" s="29"/>
      <c r="F76" s="139">
        <f>IF(AND(DADOS!C122="C",DADOS!D122=-4),DADOS!B122,IF(AND(DADOS!C122="C",DADOS!D122=-3),DADOS!B122,0))</f>
        <v>0</v>
      </c>
    </row>
    <row r="77" spans="1:6">
      <c r="A77" s="140">
        <f t="shared" si="1"/>
        <v>73</v>
      </c>
      <c r="B77" s="138">
        <f>IF(AND(DADOS!C123="A",DADOS!D123=-4),DADOS!B123,IF(AND(DADOS!C123="A",DADOS!D123=-3),DADOS!B123,IF(AND(DADOS!C123="B",DADOS!D123=-4),DADOS!B123,IF(AND(DADOS!C123="B",DADOS!D123=-3),DADOS!B123,0))))</f>
        <v>0</v>
      </c>
      <c r="C77" s="29"/>
      <c r="D77" s="138">
        <f>IF(AND(DADOS!C123="A",DADOS!D123=-2),DADOS!B123,IF(AND(DADOS!C123="A",DADOS!D123=-1),DADOS!B123,IF(AND(DADOS!C123="B",DADOS!D123=-2),DADOS!B123,IF(AND(DADOS!C123="B",DADOS!D123=-1),DADOS!B123,0))))</f>
        <v>0</v>
      </c>
      <c r="E77" s="29"/>
      <c r="F77" s="139">
        <f>IF(AND(DADOS!C123="C",DADOS!D123=-4),DADOS!B123,IF(AND(DADOS!C123="C",DADOS!D123=-3),DADOS!B123,0))</f>
        <v>0</v>
      </c>
    </row>
    <row r="78" spans="1:6">
      <c r="A78" s="140">
        <f t="shared" si="1"/>
        <v>74</v>
      </c>
      <c r="B78" s="138">
        <f>IF(AND(DADOS!C124="A",DADOS!D124=-4),DADOS!B124,IF(AND(DADOS!C124="A",DADOS!D124=-3),DADOS!B124,IF(AND(DADOS!C124="B",DADOS!D124=-4),DADOS!B124,IF(AND(DADOS!C124="B",DADOS!D124=-3),DADOS!B124,0))))</f>
        <v>0</v>
      </c>
      <c r="C78" s="29"/>
      <c r="D78" s="138">
        <f>IF(AND(DADOS!C124="A",DADOS!D124=-2),DADOS!B124,IF(AND(DADOS!C124="A",DADOS!D124=-1),DADOS!B124,IF(AND(DADOS!C124="B",DADOS!D124=-2),DADOS!B124,IF(AND(DADOS!C124="B",DADOS!D124=-1),DADOS!B124,0))))</f>
        <v>0</v>
      </c>
      <c r="E78" s="29"/>
      <c r="F78" s="139">
        <f>IF(AND(DADOS!C124="C",DADOS!D124=-4),DADOS!B124,IF(AND(DADOS!C124="C",DADOS!D124=-3),DADOS!B124,0))</f>
        <v>0</v>
      </c>
    </row>
    <row r="79" spans="1:6">
      <c r="A79" s="140">
        <f t="shared" si="1"/>
        <v>75</v>
      </c>
      <c r="B79" s="138">
        <f>IF(AND(DADOS!C125="A",DADOS!D125=-4),DADOS!B125,IF(AND(DADOS!C125="A",DADOS!D125=-3),DADOS!B125,IF(AND(DADOS!C125="B",DADOS!D125=-4),DADOS!B125,IF(AND(DADOS!C125="B",DADOS!D125=-3),DADOS!B125,0))))</f>
        <v>0</v>
      </c>
      <c r="C79" s="29"/>
      <c r="D79" s="138">
        <f>IF(AND(DADOS!C125="A",DADOS!D125=-2),DADOS!B125,IF(AND(DADOS!C125="A",DADOS!D125=-1),DADOS!B125,IF(AND(DADOS!C125="B",DADOS!D125=-2),DADOS!B125,IF(AND(DADOS!C125="B",DADOS!D125=-1),DADOS!B125,0))))</f>
        <v>0</v>
      </c>
      <c r="E79" s="29"/>
      <c r="F79" s="139">
        <f>IF(AND(DADOS!C125="C",DADOS!D125=-4),DADOS!B125,IF(AND(DADOS!C125="C",DADOS!D125=-3),DADOS!B125,0))</f>
        <v>0</v>
      </c>
    </row>
    <row r="80" spans="1:6">
      <c r="A80" s="140">
        <f t="shared" si="1"/>
        <v>76</v>
      </c>
      <c r="B80" s="138">
        <f>IF(AND(DADOS!C126="A",DADOS!D126=-4),DADOS!B126,IF(AND(DADOS!C126="A",DADOS!D126=-3),DADOS!B126,IF(AND(DADOS!C126="B",DADOS!D126=-4),DADOS!B126,IF(AND(DADOS!C126="B",DADOS!D126=-3),DADOS!B126,0))))</f>
        <v>0</v>
      </c>
      <c r="C80" s="29"/>
      <c r="D80" s="138">
        <f>IF(AND(DADOS!C126="A",DADOS!D126=-2),DADOS!B126,IF(AND(DADOS!C126="A",DADOS!D126=-1),DADOS!B126,IF(AND(DADOS!C126="B",DADOS!D126=-2),DADOS!B126,IF(AND(DADOS!C126="B",DADOS!D126=-1),DADOS!B126,0))))</f>
        <v>0</v>
      </c>
      <c r="E80" s="29"/>
      <c r="F80" s="139">
        <f>IF(AND(DADOS!C126="C",DADOS!D126=-4),DADOS!B126,IF(AND(DADOS!C126="C",DADOS!D126=-3),DADOS!B126,0))</f>
        <v>0</v>
      </c>
    </row>
    <row r="81" spans="1:6">
      <c r="A81" s="140">
        <f t="shared" si="1"/>
        <v>77</v>
      </c>
      <c r="B81" s="138">
        <f>IF(AND(DADOS!C127="A",DADOS!D127=-4),DADOS!B127,IF(AND(DADOS!C127="A",DADOS!D127=-3),DADOS!B127,IF(AND(DADOS!C127="B",DADOS!D127=-4),DADOS!B127,IF(AND(DADOS!C127="B",DADOS!D127=-3),DADOS!B127,0))))</f>
        <v>0</v>
      </c>
      <c r="C81" s="29"/>
      <c r="D81" s="138">
        <f>IF(AND(DADOS!C127="A",DADOS!D127=-2),DADOS!B127,IF(AND(DADOS!C127="A",DADOS!D127=-1),DADOS!B127,IF(AND(DADOS!C127="B",DADOS!D127=-2),DADOS!B127,IF(AND(DADOS!C127="B",DADOS!D127=-1),DADOS!B127,0))))</f>
        <v>0</v>
      </c>
      <c r="E81" s="29"/>
      <c r="F81" s="139">
        <f>IF(AND(DADOS!C127="C",DADOS!D127=-4),DADOS!B127,IF(AND(DADOS!C127="C",DADOS!D127=-3),DADOS!B127,0))</f>
        <v>0</v>
      </c>
    </row>
    <row r="82" spans="1:6">
      <c r="A82" s="140">
        <f t="shared" si="1"/>
        <v>78</v>
      </c>
      <c r="B82" s="138">
        <f>IF(AND(DADOS!C128="A",DADOS!D128=-4),DADOS!B128,IF(AND(DADOS!C128="A",DADOS!D128=-3),DADOS!B128,IF(AND(DADOS!C128="B",DADOS!D128=-4),DADOS!B128,IF(AND(DADOS!C128="B",DADOS!D128=-3),DADOS!B128,0))))</f>
        <v>0</v>
      </c>
      <c r="C82" s="29"/>
      <c r="D82" s="138">
        <f>IF(AND(DADOS!C128="A",DADOS!D128=-2),DADOS!B128,IF(AND(DADOS!C128="A",DADOS!D128=-1),DADOS!B128,IF(AND(DADOS!C128="B",DADOS!D128=-2),DADOS!B128,IF(AND(DADOS!C128="B",DADOS!D128=-1),DADOS!B128,0))))</f>
        <v>0</v>
      </c>
      <c r="E82" s="29"/>
      <c r="F82" s="139">
        <f>IF(AND(DADOS!C128="C",DADOS!D128=-4),DADOS!B128,IF(AND(DADOS!C128="C",DADOS!D128=-3),DADOS!B128,0))</f>
        <v>0</v>
      </c>
    </row>
    <row r="83" spans="1:6">
      <c r="A83" s="140">
        <f t="shared" si="1"/>
        <v>79</v>
      </c>
      <c r="B83" s="138">
        <f>IF(AND(DADOS!C129="A",DADOS!D129=-4),DADOS!B129,IF(AND(DADOS!C129="A",DADOS!D129=-3),DADOS!B129,IF(AND(DADOS!C129="B",DADOS!D129=-4),DADOS!B129,IF(AND(DADOS!C129="B",DADOS!D129=-3),DADOS!B129,0))))</f>
        <v>0</v>
      </c>
      <c r="C83" s="29"/>
      <c r="D83" s="138">
        <f>IF(AND(DADOS!C129="A",DADOS!D129=-2),DADOS!B129,IF(AND(DADOS!C129="A",DADOS!D129=-1),DADOS!B129,IF(AND(DADOS!C129="B",DADOS!D129=-2),DADOS!B129,IF(AND(DADOS!C129="B",DADOS!D129=-1),DADOS!B129,0))))</f>
        <v>0</v>
      </c>
      <c r="E83" s="29"/>
      <c r="F83" s="139">
        <f>IF(AND(DADOS!C129="C",DADOS!D129=-4),DADOS!B129,IF(AND(DADOS!C129="C",DADOS!D129=-3),DADOS!B129,0))</f>
        <v>0</v>
      </c>
    </row>
    <row r="84" spans="1:6">
      <c r="A84" s="140">
        <f t="shared" si="1"/>
        <v>80</v>
      </c>
      <c r="B84" s="138">
        <f>IF(AND(DADOS!C130="A",DADOS!D130=-4),DADOS!B130,IF(AND(DADOS!C130="A",DADOS!D130=-3),DADOS!B130,IF(AND(DADOS!C130="B",DADOS!D130=-4),DADOS!B130,IF(AND(DADOS!C130="B",DADOS!D130=-3),DADOS!B130,0))))</f>
        <v>0</v>
      </c>
      <c r="C84" s="29"/>
      <c r="D84" s="138">
        <f>IF(AND(DADOS!C130="A",DADOS!D130=-2),DADOS!B130,IF(AND(DADOS!C130="A",DADOS!D130=-1),DADOS!B130,IF(AND(DADOS!C130="B",DADOS!D130=-2),DADOS!B130,IF(AND(DADOS!C130="B",DADOS!D130=-1),DADOS!B130,0))))</f>
        <v>0</v>
      </c>
      <c r="E84" s="29"/>
      <c r="F84" s="139">
        <f>IF(AND(DADOS!C130="C",DADOS!D130=-4),DADOS!B130,IF(AND(DADOS!C130="C",DADOS!D130=-3),DADOS!B130,0))</f>
        <v>0</v>
      </c>
    </row>
    <row r="85" spans="1:6">
      <c r="A85" s="140">
        <f t="shared" si="1"/>
        <v>81</v>
      </c>
      <c r="B85" s="138">
        <f>IF(AND(DADOS!C131="A",DADOS!D131=-4),DADOS!B131,IF(AND(DADOS!C131="A",DADOS!D131=-3),DADOS!B131,IF(AND(DADOS!C131="B",DADOS!D131=-4),DADOS!B131,IF(AND(DADOS!C131="B",DADOS!D131=-3),DADOS!B131,0))))</f>
        <v>0</v>
      </c>
      <c r="C85" s="29"/>
      <c r="D85" s="138">
        <f>IF(AND(DADOS!C131="A",DADOS!D131=-2),DADOS!B131,IF(AND(DADOS!C131="A",DADOS!D131=-1),DADOS!B131,IF(AND(DADOS!C131="B",DADOS!D131=-2),DADOS!B131,IF(AND(DADOS!C131="B",DADOS!D131=-1),DADOS!B131,0))))</f>
        <v>0</v>
      </c>
      <c r="E85" s="29"/>
      <c r="F85" s="139">
        <f>IF(AND(DADOS!C131="C",DADOS!D131=-4),DADOS!B131,IF(AND(DADOS!C131="C",DADOS!D131=-3),DADOS!B131,0))</f>
        <v>0</v>
      </c>
    </row>
    <row r="86" spans="1:6">
      <c r="A86" s="140">
        <f t="shared" si="1"/>
        <v>82</v>
      </c>
      <c r="B86" s="138">
        <f>IF(AND(DADOS!C132="A",DADOS!D132=-4),DADOS!B132,IF(AND(DADOS!C132="A",DADOS!D132=-3),DADOS!B132,IF(AND(DADOS!C132="B",DADOS!D132=-4),DADOS!B132,IF(AND(DADOS!C132="B",DADOS!D132=-3),DADOS!B132,0))))</f>
        <v>0</v>
      </c>
      <c r="C86" s="29"/>
      <c r="D86" s="138">
        <f>IF(AND(DADOS!C132="A",DADOS!D132=-2),DADOS!B132,IF(AND(DADOS!C132="A",DADOS!D132=-1),DADOS!B132,IF(AND(DADOS!C132="B",DADOS!D132=-2),DADOS!B132,IF(AND(DADOS!C132="B",DADOS!D132=-1),DADOS!B132,0))))</f>
        <v>0</v>
      </c>
      <c r="E86" s="29"/>
      <c r="F86" s="139">
        <f>IF(AND(DADOS!C132="C",DADOS!D132=-4),DADOS!B132,IF(AND(DADOS!C132="C",DADOS!D132=-3),DADOS!B132,0))</f>
        <v>0</v>
      </c>
    </row>
    <row r="87" spans="1:6">
      <c r="A87" s="140">
        <f t="shared" si="1"/>
        <v>83</v>
      </c>
      <c r="B87" s="138">
        <f>IF(AND(DADOS!C133="A",DADOS!D133=-4),DADOS!B133,IF(AND(DADOS!C133="A",DADOS!D133=-3),DADOS!B133,IF(AND(DADOS!C133="B",DADOS!D133=-4),DADOS!B133,IF(AND(DADOS!C133="B",DADOS!D133=-3),DADOS!B133,0))))</f>
        <v>0</v>
      </c>
      <c r="C87" s="29"/>
      <c r="D87" s="138">
        <f>IF(AND(DADOS!C133="A",DADOS!D133=-2),DADOS!B133,IF(AND(DADOS!C133="A",DADOS!D133=-1),DADOS!B133,IF(AND(DADOS!C133="B",DADOS!D133=-2),DADOS!B133,IF(AND(DADOS!C133="B",DADOS!D133=-1),DADOS!B133,0))))</f>
        <v>0</v>
      </c>
      <c r="E87" s="29"/>
      <c r="F87" s="139">
        <f>IF(AND(DADOS!C133="C",DADOS!D133=-4),DADOS!B133,IF(AND(DADOS!C133="C",DADOS!D133=-3),DADOS!B133,0))</f>
        <v>0</v>
      </c>
    </row>
    <row r="88" spans="1:6">
      <c r="A88" s="140">
        <f t="shared" si="1"/>
        <v>84</v>
      </c>
      <c r="B88" s="138">
        <f>IF(AND(DADOS!C134="A",DADOS!D134=-4),DADOS!B134,IF(AND(DADOS!C134="A",DADOS!D134=-3),DADOS!B134,IF(AND(DADOS!C134="B",DADOS!D134=-4),DADOS!B134,IF(AND(DADOS!C134="B",DADOS!D134=-3),DADOS!B134,0))))</f>
        <v>0</v>
      </c>
      <c r="C88" s="29"/>
      <c r="D88" s="138">
        <f>IF(AND(DADOS!C134="A",DADOS!D134=-2),DADOS!B134,IF(AND(DADOS!C134="A",DADOS!D134=-1),DADOS!B134,IF(AND(DADOS!C134="B",DADOS!D134=-2),DADOS!B134,IF(AND(DADOS!C134="B",DADOS!D134=-1),DADOS!B134,0))))</f>
        <v>0</v>
      </c>
      <c r="E88" s="29"/>
      <c r="F88" s="139">
        <f>IF(AND(DADOS!C134="C",DADOS!D134=-4),DADOS!B134,IF(AND(DADOS!C134="C",DADOS!D134=-3),DADOS!B134,0))</f>
        <v>0</v>
      </c>
    </row>
    <row r="89" spans="1:6">
      <c r="A89" s="140">
        <f t="shared" si="1"/>
        <v>85</v>
      </c>
      <c r="B89" s="138">
        <f>IF(AND(DADOS!C135="A",DADOS!D135=-4),DADOS!B135,IF(AND(DADOS!C135="A",DADOS!D135=-3),DADOS!B135,IF(AND(DADOS!C135="B",DADOS!D135=-4),DADOS!B135,IF(AND(DADOS!C135="B",DADOS!D135=-3),DADOS!B135,0))))</f>
        <v>0</v>
      </c>
      <c r="C89" s="29"/>
      <c r="D89" s="138">
        <f>IF(AND(DADOS!C135="A",DADOS!D135=-2),DADOS!B135,IF(AND(DADOS!C135="A",DADOS!D135=-1),DADOS!B135,IF(AND(DADOS!C135="B",DADOS!D135=-2),DADOS!B135,IF(AND(DADOS!C135="B",DADOS!D135=-1),DADOS!B135,0))))</f>
        <v>0</v>
      </c>
      <c r="E89" s="29"/>
      <c r="F89" s="139">
        <f>IF(AND(DADOS!C135="C",DADOS!D135=-4),DADOS!B135,IF(AND(DADOS!C135="C",DADOS!D135=-3),DADOS!B135,0))</f>
        <v>0</v>
      </c>
    </row>
    <row r="90" spans="1:6">
      <c r="A90" s="140">
        <f t="shared" si="1"/>
        <v>86</v>
      </c>
      <c r="B90" s="138">
        <f>IF(AND(DADOS!C136="A",DADOS!D136=-4),DADOS!B136,IF(AND(DADOS!C136="A",DADOS!D136=-3),DADOS!B136,IF(AND(DADOS!C136="B",DADOS!D136=-4),DADOS!B136,IF(AND(DADOS!C136="B",DADOS!D136=-3),DADOS!B136,0))))</f>
        <v>0</v>
      </c>
      <c r="C90" s="29"/>
      <c r="D90" s="138">
        <f>IF(AND(DADOS!C136="A",DADOS!D136=-2),DADOS!B136,IF(AND(DADOS!C136="A",DADOS!D136=-1),DADOS!B136,IF(AND(DADOS!C136="B",DADOS!D136=-2),DADOS!B136,IF(AND(DADOS!C136="B",DADOS!D136=-1),DADOS!B136,0))))</f>
        <v>0</v>
      </c>
      <c r="E90" s="29"/>
      <c r="F90" s="139">
        <f>IF(AND(DADOS!C136="C",DADOS!D136=-4),DADOS!B136,IF(AND(DADOS!C136="C",DADOS!D136=-3),DADOS!B136,0))</f>
        <v>0</v>
      </c>
    </row>
    <row r="91" spans="1:6">
      <c r="A91" s="140">
        <f t="shared" si="1"/>
        <v>87</v>
      </c>
      <c r="B91" s="138">
        <f>IF(AND(DADOS!C137="A",DADOS!D137=-4),DADOS!B137,IF(AND(DADOS!C137="A",DADOS!D137=-3),DADOS!B137,IF(AND(DADOS!C137="B",DADOS!D137=-4),DADOS!B137,IF(AND(DADOS!C137="B",DADOS!D137=-3),DADOS!B137,0))))</f>
        <v>0</v>
      </c>
      <c r="C91" s="29"/>
      <c r="D91" s="138">
        <f>IF(AND(DADOS!C137="A",DADOS!D137=-2),DADOS!B137,IF(AND(DADOS!C137="A",DADOS!D137=-1),DADOS!B137,IF(AND(DADOS!C137="B",DADOS!D137=-2),DADOS!B137,IF(AND(DADOS!C137="B",DADOS!D137=-1),DADOS!B137,0))))</f>
        <v>0</v>
      </c>
      <c r="E91" s="29"/>
      <c r="F91" s="139">
        <f>IF(AND(DADOS!C137="C",DADOS!D137=-4),DADOS!B137,IF(AND(DADOS!C137="C",DADOS!D137=-3),DADOS!B137,0))</f>
        <v>0</v>
      </c>
    </row>
    <row r="92" spans="1:6">
      <c r="A92" s="140">
        <f t="shared" si="1"/>
        <v>88</v>
      </c>
      <c r="B92" s="138">
        <f>IF(AND(DADOS!C138="A",DADOS!D138=-4),DADOS!B138,IF(AND(DADOS!C138="A",DADOS!D138=-3),DADOS!B138,IF(AND(DADOS!C138="B",DADOS!D138=-4),DADOS!B138,IF(AND(DADOS!C138="B",DADOS!D138=-3),DADOS!B138,0))))</f>
        <v>0</v>
      </c>
      <c r="C92" s="29"/>
      <c r="D92" s="138">
        <f>IF(AND(DADOS!C138="A",DADOS!D138=-2),DADOS!B138,IF(AND(DADOS!C138="A",DADOS!D138=-1),DADOS!B138,IF(AND(DADOS!C138="B",DADOS!D138=-2),DADOS!B138,IF(AND(DADOS!C138="B",DADOS!D138=-1),DADOS!B138,0))))</f>
        <v>0</v>
      </c>
      <c r="E92" s="29"/>
      <c r="F92" s="139">
        <f>IF(AND(DADOS!C138="C",DADOS!D138=-4),DADOS!B138,IF(AND(DADOS!C138="C",DADOS!D138=-3),DADOS!B138,0))</f>
        <v>0</v>
      </c>
    </row>
    <row r="93" spans="1:6">
      <c r="A93" s="140">
        <f t="shared" si="1"/>
        <v>89</v>
      </c>
      <c r="B93" s="138">
        <f>IF(AND(DADOS!C139="A",DADOS!D139=-4),DADOS!B139,IF(AND(DADOS!C139="A",DADOS!D139=-3),DADOS!B139,IF(AND(DADOS!C139="B",DADOS!D139=-4),DADOS!B139,IF(AND(DADOS!C139="B",DADOS!D139=-3),DADOS!B139,0))))</f>
        <v>0</v>
      </c>
      <c r="C93" s="29"/>
      <c r="D93" s="138">
        <f>IF(AND(DADOS!C139="A",DADOS!D139=-2),DADOS!B139,IF(AND(DADOS!C139="A",DADOS!D139=-1),DADOS!B139,IF(AND(DADOS!C139="B",DADOS!D139=-2),DADOS!B139,IF(AND(DADOS!C139="B",DADOS!D139=-1),DADOS!B139,0))))</f>
        <v>0</v>
      </c>
      <c r="E93" s="29"/>
      <c r="F93" s="139">
        <f>IF(AND(DADOS!C139="C",DADOS!D139=-4),DADOS!B139,IF(AND(DADOS!C139="C",DADOS!D139=-3),DADOS!B139,0))</f>
        <v>0</v>
      </c>
    </row>
    <row r="94" spans="1:6">
      <c r="A94" s="140">
        <f t="shared" si="1"/>
        <v>90</v>
      </c>
      <c r="B94" s="138">
        <f>IF(AND(DADOS!C140="A",DADOS!D140=-4),DADOS!B140,IF(AND(DADOS!C140="A",DADOS!D140=-3),DADOS!B140,IF(AND(DADOS!C140="B",DADOS!D140=-4),DADOS!B140,IF(AND(DADOS!C140="B",DADOS!D140=-3),DADOS!B140,0))))</f>
        <v>0</v>
      </c>
      <c r="C94" s="29"/>
      <c r="D94" s="138">
        <f>IF(AND(DADOS!C140="A",DADOS!D140=-2),DADOS!B140,IF(AND(DADOS!C140="A",DADOS!D140=-1),DADOS!B140,IF(AND(DADOS!C140="B",DADOS!D140=-2),DADOS!B140,IF(AND(DADOS!C140="B",DADOS!D140=-1),DADOS!B140,0))))</f>
        <v>0</v>
      </c>
      <c r="E94" s="29"/>
      <c r="F94" s="139">
        <f>IF(AND(DADOS!C140="C",DADOS!D140=-4),DADOS!B140,IF(AND(DADOS!C140="C",DADOS!D140=-3),DADOS!B140,0))</f>
        <v>0</v>
      </c>
    </row>
    <row r="95" spans="1:6">
      <c r="A95" s="140">
        <f t="shared" si="1"/>
        <v>91</v>
      </c>
      <c r="B95" s="138">
        <f>IF(AND(DADOS!C141="A",DADOS!D141=-4),DADOS!B141,IF(AND(DADOS!C141="A",DADOS!D141=-3),DADOS!B141,IF(AND(DADOS!C141="B",DADOS!D141=-4),DADOS!B141,IF(AND(DADOS!C141="B",DADOS!D141=-3),DADOS!B141,0))))</f>
        <v>0</v>
      </c>
      <c r="C95" s="29"/>
      <c r="D95" s="138">
        <f>IF(AND(DADOS!C141="A",DADOS!D141=-2),DADOS!B141,IF(AND(DADOS!C141="A",DADOS!D141=-1),DADOS!B141,IF(AND(DADOS!C141="B",DADOS!D141=-2),DADOS!B141,IF(AND(DADOS!C141="B",DADOS!D141=-1),DADOS!B141,0))))</f>
        <v>0</v>
      </c>
      <c r="E95" s="29"/>
      <c r="F95" s="139">
        <f>IF(AND(DADOS!C141="C",DADOS!D141=-4),DADOS!B141,IF(AND(DADOS!C141="C",DADOS!D141=-3),DADOS!B141,0))</f>
        <v>0</v>
      </c>
    </row>
    <row r="96" spans="1:6">
      <c r="A96" s="140">
        <f t="shared" si="1"/>
        <v>92</v>
      </c>
      <c r="B96" s="138">
        <f>IF(AND(DADOS!C142="A",DADOS!D142=-4),DADOS!B142,IF(AND(DADOS!C142="A",DADOS!D142=-3),DADOS!B142,IF(AND(DADOS!C142="B",DADOS!D142=-4),DADOS!B142,IF(AND(DADOS!C142="B",DADOS!D142=-3),DADOS!B142,0))))</f>
        <v>0</v>
      </c>
      <c r="C96" s="29"/>
      <c r="D96" s="138">
        <f>IF(AND(DADOS!C142="A",DADOS!D142=-2),DADOS!B142,IF(AND(DADOS!C142="A",DADOS!D142=-1),DADOS!B142,IF(AND(DADOS!C142="B",DADOS!D142=-2),DADOS!B142,IF(AND(DADOS!C142="B",DADOS!D142=-1),DADOS!B142,0))))</f>
        <v>0</v>
      </c>
      <c r="E96" s="29"/>
      <c r="F96" s="139">
        <f>IF(AND(DADOS!C142="C",DADOS!D142=-4),DADOS!B142,IF(AND(DADOS!C142="C",DADOS!D142=-3),DADOS!B142,0))</f>
        <v>0</v>
      </c>
    </row>
    <row r="97" spans="1:6">
      <c r="A97" s="140">
        <f t="shared" si="1"/>
        <v>93</v>
      </c>
      <c r="B97" s="138">
        <f>IF(AND(DADOS!C143="A",DADOS!D143=-4),DADOS!B143,IF(AND(DADOS!C143="A",DADOS!D143=-3),DADOS!B143,IF(AND(DADOS!C143="B",DADOS!D143=-4),DADOS!B143,IF(AND(DADOS!C143="B",DADOS!D143=-3),DADOS!B143,0))))</f>
        <v>0</v>
      </c>
      <c r="C97" s="29"/>
      <c r="D97" s="138">
        <f>IF(AND(DADOS!C143="A",DADOS!D143=-2),DADOS!B143,IF(AND(DADOS!C143="A",DADOS!D143=-1),DADOS!B143,IF(AND(DADOS!C143="B",DADOS!D143=-2),DADOS!B143,IF(AND(DADOS!C143="B",DADOS!D143=-1),DADOS!B143,0))))</f>
        <v>0</v>
      </c>
      <c r="E97" s="29"/>
      <c r="F97" s="139">
        <f>IF(AND(DADOS!C143="C",DADOS!D143=-4),DADOS!B143,IF(AND(DADOS!C143="C",DADOS!D143=-3),DADOS!B143,0))</f>
        <v>0</v>
      </c>
    </row>
    <row r="98" spans="1:6">
      <c r="A98" s="140">
        <f t="shared" si="1"/>
        <v>94</v>
      </c>
      <c r="B98" s="138">
        <f>IF(AND(DADOS!C144="A",DADOS!D144=-4),DADOS!B144,IF(AND(DADOS!C144="A",DADOS!D144=-3),DADOS!B144,IF(AND(DADOS!C144="B",DADOS!D144=-4),DADOS!B144,IF(AND(DADOS!C144="B",DADOS!D144=-3),DADOS!B144,0))))</f>
        <v>0</v>
      </c>
      <c r="C98" s="29"/>
      <c r="D98" s="138">
        <f>IF(AND(DADOS!C144="A",DADOS!D144=-2),DADOS!B144,IF(AND(DADOS!C144="A",DADOS!D144=-1),DADOS!B144,IF(AND(DADOS!C144="B",DADOS!D144=-2),DADOS!B144,IF(AND(DADOS!C144="B",DADOS!D144=-1),DADOS!B144,0))))</f>
        <v>0</v>
      </c>
      <c r="E98" s="29"/>
      <c r="F98" s="139">
        <f>IF(AND(DADOS!C144="C",DADOS!D144=-4),DADOS!B144,IF(AND(DADOS!C144="C",DADOS!D144=-3),DADOS!B144,0))</f>
        <v>0</v>
      </c>
    </row>
    <row r="99" spans="1:6">
      <c r="A99" s="140">
        <f t="shared" si="1"/>
        <v>95</v>
      </c>
      <c r="B99" s="138">
        <f>IF(AND(DADOS!C145="A",DADOS!D145=-4),DADOS!B145,IF(AND(DADOS!C145="A",DADOS!D145=-3),DADOS!B145,IF(AND(DADOS!C145="B",DADOS!D145=-4),DADOS!B145,IF(AND(DADOS!C145="B",DADOS!D145=-3),DADOS!B145,0))))</f>
        <v>0</v>
      </c>
      <c r="C99" s="29"/>
      <c r="D99" s="138">
        <f>IF(AND(DADOS!C145="A",DADOS!D145=-2),DADOS!B145,IF(AND(DADOS!C145="A",DADOS!D145=-1),DADOS!B145,IF(AND(DADOS!C145="B",DADOS!D145=-2),DADOS!B145,IF(AND(DADOS!C145="B",DADOS!D145=-1),DADOS!B145,0))))</f>
        <v>0</v>
      </c>
      <c r="E99" s="29"/>
      <c r="F99" s="139">
        <f>IF(AND(DADOS!C145="C",DADOS!D145=-4),DADOS!B145,IF(AND(DADOS!C145="C",DADOS!D145=-3),DADOS!B145,0))</f>
        <v>0</v>
      </c>
    </row>
    <row r="100" spans="1:6">
      <c r="A100" s="140">
        <f t="shared" si="1"/>
        <v>96</v>
      </c>
      <c r="B100" s="138">
        <f>IF(AND(DADOS!C146="A",DADOS!D146=-4),DADOS!B146,IF(AND(DADOS!C146="A",DADOS!D146=-3),DADOS!B146,IF(AND(DADOS!C146="B",DADOS!D146=-4),DADOS!B146,IF(AND(DADOS!C146="B",DADOS!D146=-3),DADOS!B146,0))))</f>
        <v>0</v>
      </c>
      <c r="C100" s="29"/>
      <c r="D100" s="138">
        <f>IF(AND(DADOS!C146="A",DADOS!D146=-2),DADOS!B146,IF(AND(DADOS!C146="A",DADOS!D146=-1),DADOS!B146,IF(AND(DADOS!C146="B",DADOS!D146=-2),DADOS!B146,IF(AND(DADOS!C146="B",DADOS!D146=-1),DADOS!B146,0))))</f>
        <v>0</v>
      </c>
      <c r="E100" s="29"/>
      <c r="F100" s="139">
        <f>IF(AND(DADOS!C146="C",DADOS!D146=-4),DADOS!B146,IF(AND(DADOS!C146="C",DADOS!D146=-3),DADOS!B146,0))</f>
        <v>0</v>
      </c>
    </row>
    <row r="101" spans="1:6">
      <c r="A101" s="140">
        <f t="shared" si="1"/>
        <v>97</v>
      </c>
      <c r="B101" s="138">
        <f>IF(AND(DADOS!C147="A",DADOS!D147=-4),DADOS!B147,IF(AND(DADOS!C147="A",DADOS!D147=-3),DADOS!B147,IF(AND(DADOS!C147="B",DADOS!D147=-4),DADOS!B147,IF(AND(DADOS!C147="B",DADOS!D147=-3),DADOS!B147,0))))</f>
        <v>0</v>
      </c>
      <c r="C101" s="29"/>
      <c r="D101" s="138">
        <f>IF(AND(DADOS!C147="A",DADOS!D147=-2),DADOS!B147,IF(AND(DADOS!C147="A",DADOS!D147=-1),DADOS!B147,IF(AND(DADOS!C147="B",DADOS!D147=-2),DADOS!B147,IF(AND(DADOS!C147="B",DADOS!D147=-1),DADOS!B147,0))))</f>
        <v>0</v>
      </c>
      <c r="E101" s="29"/>
      <c r="F101" s="139">
        <f>IF(AND(DADOS!C147="C",DADOS!D147=-4),DADOS!B147,IF(AND(DADOS!C147="C",DADOS!D147=-3),DADOS!B147,0))</f>
        <v>0</v>
      </c>
    </row>
    <row r="102" spans="1:6">
      <c r="A102" s="140">
        <f t="shared" si="1"/>
        <v>98</v>
      </c>
      <c r="B102" s="138">
        <f>IF(AND(DADOS!C148="A",DADOS!D148=-4),DADOS!B148,IF(AND(DADOS!C148="A",DADOS!D148=-3),DADOS!B148,IF(AND(DADOS!C148="B",DADOS!D148=-4),DADOS!B148,IF(AND(DADOS!C148="B",DADOS!D148=-3),DADOS!B148,0))))</f>
        <v>0</v>
      </c>
      <c r="C102" s="29"/>
      <c r="D102" s="138">
        <f>IF(AND(DADOS!C148="A",DADOS!D148=-2),DADOS!B148,IF(AND(DADOS!C148="A",DADOS!D148=-1),DADOS!B148,IF(AND(DADOS!C148="B",DADOS!D148=-2),DADOS!B148,IF(AND(DADOS!C148="B",DADOS!D148=-1),DADOS!B148,0))))</f>
        <v>0</v>
      </c>
      <c r="E102" s="29"/>
      <c r="F102" s="139">
        <f>IF(AND(DADOS!C148="C",DADOS!D148=-4),DADOS!B148,IF(AND(DADOS!C148="C",DADOS!D148=-3),DADOS!B148,0))</f>
        <v>0</v>
      </c>
    </row>
    <row r="103" spans="1:6">
      <c r="A103" s="140">
        <f t="shared" si="1"/>
        <v>99</v>
      </c>
      <c r="B103" s="138">
        <f>IF(AND(DADOS!C149="A",DADOS!D149=-4),DADOS!B149,IF(AND(DADOS!C149="A",DADOS!D149=-3),DADOS!B149,IF(AND(DADOS!C149="B",DADOS!D149=-4),DADOS!B149,IF(AND(DADOS!C149="B",DADOS!D149=-3),DADOS!B149,0))))</f>
        <v>0</v>
      </c>
      <c r="C103" s="29"/>
      <c r="D103" s="138">
        <f>IF(AND(DADOS!C149="A",DADOS!D149=-2),DADOS!B149,IF(AND(DADOS!C149="A",DADOS!D149=-1),DADOS!B149,IF(AND(DADOS!C149="B",DADOS!D149=-2),DADOS!B149,IF(AND(DADOS!C149="B",DADOS!D149=-1),DADOS!B149,0))))</f>
        <v>0</v>
      </c>
      <c r="E103" s="29"/>
      <c r="F103" s="139">
        <f>IF(AND(DADOS!C149="C",DADOS!D149=-4),DADOS!B149,IF(AND(DADOS!C149="C",DADOS!D149=-3),DADOS!B149,0))</f>
        <v>0</v>
      </c>
    </row>
    <row r="104" spans="1:6">
      <c r="A104" s="140">
        <f t="shared" si="1"/>
        <v>100</v>
      </c>
      <c r="B104" s="138">
        <f>IF(AND(DADOS!C150="A",DADOS!D150=-4),DADOS!B150,IF(AND(DADOS!C150="A",DADOS!D150=-3),DADOS!B150,IF(AND(DADOS!C150="B",DADOS!D150=-4),DADOS!B150,IF(AND(DADOS!C150="B",DADOS!D150=-3),DADOS!B150,0))))</f>
        <v>0</v>
      </c>
      <c r="C104" s="29"/>
      <c r="D104" s="138">
        <f>IF(AND(DADOS!C150="A",DADOS!D150=-2),DADOS!B150,IF(AND(DADOS!C150="A",DADOS!D150=-1),DADOS!B150,IF(AND(DADOS!C150="B",DADOS!D150=-2),DADOS!B150,IF(AND(DADOS!C150="B",DADOS!D150=-1),DADOS!B150,0))))</f>
        <v>0</v>
      </c>
      <c r="E104" s="29"/>
      <c r="F104" s="139">
        <f>IF(AND(DADOS!C150="C",DADOS!D150=-4),DADOS!B150,IF(AND(DADOS!C150="C",DADOS!D150=-3),DADOS!B150,0))</f>
        <v>0</v>
      </c>
    </row>
    <row r="105" spans="1:6">
      <c r="A105" s="140">
        <f t="shared" si="1"/>
        <v>101</v>
      </c>
      <c r="B105" s="138">
        <f>IF(AND(DADOS!C151="A",DADOS!D151=-4),DADOS!B151,IF(AND(DADOS!C151="A",DADOS!D151=-3),DADOS!B151,IF(AND(DADOS!C151="B",DADOS!D151=-4),DADOS!B151,IF(AND(DADOS!C151="B",DADOS!D151=-3),DADOS!B151,0))))</f>
        <v>0</v>
      </c>
      <c r="C105" s="29"/>
      <c r="D105" s="138">
        <f>IF(AND(DADOS!C151="A",DADOS!D151=-2),DADOS!B151,IF(AND(DADOS!C151="A",DADOS!D151=-1),DADOS!B151,IF(AND(DADOS!C151="B",DADOS!D151=-2),DADOS!B151,IF(AND(DADOS!C151="B",DADOS!D151=-1),DADOS!B151,0))))</f>
        <v>0</v>
      </c>
      <c r="E105" s="29"/>
      <c r="F105" s="139">
        <f>IF(AND(DADOS!C151="C",DADOS!D151=-4),DADOS!B151,IF(AND(DADOS!C151="C",DADOS!D151=-3),DADOS!B151,0))</f>
        <v>0</v>
      </c>
    </row>
    <row r="106" spans="1:6">
      <c r="A106" s="140">
        <f t="shared" si="1"/>
        <v>102</v>
      </c>
      <c r="B106" s="138">
        <f>IF(AND(DADOS!C152="A",DADOS!D152=-4),DADOS!B152,IF(AND(DADOS!C152="A",DADOS!D152=-3),DADOS!B152,IF(AND(DADOS!C152="B",DADOS!D152=-4),DADOS!B152,IF(AND(DADOS!C152="B",DADOS!D152=-3),DADOS!B152,0))))</f>
        <v>0</v>
      </c>
      <c r="C106" s="29"/>
      <c r="D106" s="138">
        <f>IF(AND(DADOS!C152="A",DADOS!D152=-2),DADOS!B152,IF(AND(DADOS!C152="A",DADOS!D152=-1),DADOS!B152,IF(AND(DADOS!C152="B",DADOS!D152=-2),DADOS!B152,IF(AND(DADOS!C152="B",DADOS!D152=-1),DADOS!B152,0))))</f>
        <v>0</v>
      </c>
      <c r="E106" s="29"/>
      <c r="F106" s="139">
        <f>IF(AND(DADOS!C152="C",DADOS!D152=-4),DADOS!B152,IF(AND(DADOS!C152="C",DADOS!D152=-3),DADOS!B152,0))</f>
        <v>0</v>
      </c>
    </row>
    <row r="107" spans="1:6">
      <c r="A107" s="140">
        <f t="shared" si="1"/>
        <v>103</v>
      </c>
      <c r="B107" s="138">
        <f>IF(AND(DADOS!C153="A",DADOS!D153=-4),DADOS!B153,IF(AND(DADOS!C153="A",DADOS!D153=-3),DADOS!B153,IF(AND(DADOS!C153="B",DADOS!D153=-4),DADOS!B153,IF(AND(DADOS!C153="B",DADOS!D153=-3),DADOS!B153,0))))</f>
        <v>0</v>
      </c>
      <c r="C107" s="29"/>
      <c r="D107" s="138">
        <f>IF(AND(DADOS!C153="A",DADOS!D153=-2),DADOS!B153,IF(AND(DADOS!C153="A",DADOS!D153=-1),DADOS!B153,IF(AND(DADOS!C153="B",DADOS!D153=-2),DADOS!B153,IF(AND(DADOS!C153="B",DADOS!D153=-1),DADOS!B153,0))))</f>
        <v>0</v>
      </c>
      <c r="E107" s="29"/>
      <c r="F107" s="139">
        <f>IF(AND(DADOS!C153="C",DADOS!D153=-4),DADOS!B153,IF(AND(DADOS!C153="C",DADOS!D153=-3),DADOS!B153,0))</f>
        <v>0</v>
      </c>
    </row>
    <row r="108" spans="1:6">
      <c r="A108" s="140">
        <f t="shared" si="1"/>
        <v>104</v>
      </c>
      <c r="B108" s="138">
        <f>IF(AND(DADOS!C154="A",DADOS!D154=-4),DADOS!B154,IF(AND(DADOS!C154="A",DADOS!D154=-3),DADOS!B154,IF(AND(DADOS!C154="B",DADOS!D154=-4),DADOS!B154,IF(AND(DADOS!C154="B",DADOS!D154=-3),DADOS!B154,0))))</f>
        <v>0</v>
      </c>
      <c r="C108" s="29"/>
      <c r="D108" s="138">
        <f>IF(AND(DADOS!C154="A",DADOS!D154=-2),DADOS!B154,IF(AND(DADOS!C154="A",DADOS!D154=-1),DADOS!B154,IF(AND(DADOS!C154="B",DADOS!D154=-2),DADOS!B154,IF(AND(DADOS!C154="B",DADOS!D154=-1),DADOS!B154,0))))</f>
        <v>0</v>
      </c>
      <c r="E108" s="29"/>
      <c r="F108" s="139">
        <f>IF(AND(DADOS!C154="C",DADOS!D154=-4),DADOS!B154,IF(AND(DADOS!C154="C",DADOS!D154=-3),DADOS!B154,0))</f>
        <v>0</v>
      </c>
    </row>
    <row r="109" spans="1:6">
      <c r="A109" s="140">
        <f t="shared" si="1"/>
        <v>105</v>
      </c>
      <c r="B109" s="138">
        <f>IF(AND(DADOS!C155="A",DADOS!D155=-4),DADOS!B155,IF(AND(DADOS!C155="A",DADOS!D155=-3),DADOS!B155,IF(AND(DADOS!C155="B",DADOS!D155=-4),DADOS!B155,IF(AND(DADOS!C155="B",DADOS!D155=-3),DADOS!B155,0))))</f>
        <v>0</v>
      </c>
      <c r="C109" s="29"/>
      <c r="D109" s="138">
        <f>IF(AND(DADOS!C155="A",DADOS!D155=-2),DADOS!B155,IF(AND(DADOS!C155="A",DADOS!D155=-1),DADOS!B155,IF(AND(DADOS!C155="B",DADOS!D155=-2),DADOS!B155,IF(AND(DADOS!C155="B",DADOS!D155=-1),DADOS!B155,0))))</f>
        <v>0</v>
      </c>
      <c r="E109" s="29"/>
      <c r="F109" s="139">
        <f>IF(AND(DADOS!C155="C",DADOS!D155=-4),DADOS!B155,IF(AND(DADOS!C155="C",DADOS!D155=-3),DADOS!B155,0))</f>
        <v>0</v>
      </c>
    </row>
    <row r="110" spans="1:6">
      <c r="A110" s="140">
        <f t="shared" si="1"/>
        <v>106</v>
      </c>
      <c r="B110" s="138">
        <f>IF(AND(DADOS!C156="A",DADOS!D156=-4),DADOS!B156,IF(AND(DADOS!C156="A",DADOS!D156=-3),DADOS!B156,IF(AND(DADOS!C156="B",DADOS!D156=-4),DADOS!B156,IF(AND(DADOS!C156="B",DADOS!D156=-3),DADOS!B156,0))))</f>
        <v>0</v>
      </c>
      <c r="C110" s="29"/>
      <c r="D110" s="138">
        <f>IF(AND(DADOS!C156="A",DADOS!D156=-2),DADOS!B156,IF(AND(DADOS!C156="A",DADOS!D156=-1),DADOS!B156,IF(AND(DADOS!C156="B",DADOS!D156=-2),DADOS!B156,IF(AND(DADOS!C156="B",DADOS!D156=-1),DADOS!B156,0))))</f>
        <v>0</v>
      </c>
      <c r="E110" s="29"/>
      <c r="F110" s="139">
        <f>IF(AND(DADOS!C156="C",DADOS!D156=-4),DADOS!B156,IF(AND(DADOS!C156="C",DADOS!D156=-3),DADOS!B156,0))</f>
        <v>0</v>
      </c>
    </row>
    <row r="111" spans="1:6">
      <c r="A111" s="140">
        <f t="shared" si="1"/>
        <v>107</v>
      </c>
      <c r="B111" s="138">
        <f>IF(AND(DADOS!C157="A",DADOS!D157=-4),DADOS!B157,IF(AND(DADOS!C157="A",DADOS!D157=-3),DADOS!B157,IF(AND(DADOS!C157="B",DADOS!D157=-4),DADOS!B157,IF(AND(DADOS!C157="B",DADOS!D157=-3),DADOS!B157,0))))</f>
        <v>0</v>
      </c>
      <c r="C111" s="29"/>
      <c r="D111" s="138">
        <f>IF(AND(DADOS!C157="A",DADOS!D157=-2),DADOS!B157,IF(AND(DADOS!C157="A",DADOS!D157=-1),DADOS!B157,IF(AND(DADOS!C157="B",DADOS!D157=-2),DADOS!B157,IF(AND(DADOS!C157="B",DADOS!D157=-1),DADOS!B157,0))))</f>
        <v>0</v>
      </c>
      <c r="E111" s="29"/>
      <c r="F111" s="139">
        <f>IF(AND(DADOS!C157="C",DADOS!D157=-4),DADOS!B157,IF(AND(DADOS!C157="C",DADOS!D157=-3),DADOS!B157,0))</f>
        <v>0</v>
      </c>
    </row>
    <row r="112" spans="1:6">
      <c r="A112" s="140">
        <f t="shared" si="1"/>
        <v>108</v>
      </c>
      <c r="B112" s="138">
        <f>IF(AND(DADOS!C158="A",DADOS!D158=-4),DADOS!B158,IF(AND(DADOS!C158="A",DADOS!D158=-3),DADOS!B158,IF(AND(DADOS!C158="B",DADOS!D158=-4),DADOS!B158,IF(AND(DADOS!C158="B",DADOS!D158=-3),DADOS!B158,0))))</f>
        <v>0</v>
      </c>
      <c r="C112" s="29"/>
      <c r="D112" s="138">
        <f>IF(AND(DADOS!C158="A",DADOS!D158=-2),DADOS!B158,IF(AND(DADOS!C158="A",DADOS!D158=-1),DADOS!B158,IF(AND(DADOS!C158="B",DADOS!D158=-2),DADOS!B158,IF(AND(DADOS!C158="B",DADOS!D158=-1),DADOS!B158,0))))</f>
        <v>0</v>
      </c>
      <c r="E112" s="29"/>
      <c r="F112" s="139">
        <f>IF(AND(DADOS!C158="C",DADOS!D158=-4),DADOS!B158,IF(AND(DADOS!C158="C",DADOS!D158=-3),DADOS!B158,0))</f>
        <v>0</v>
      </c>
    </row>
    <row r="113" spans="1:6">
      <c r="A113" s="140">
        <f t="shared" si="1"/>
        <v>109</v>
      </c>
      <c r="B113" s="138">
        <f>IF(AND(DADOS!C159="A",DADOS!D159=-4),DADOS!B159,IF(AND(DADOS!C159="A",DADOS!D159=-3),DADOS!B159,IF(AND(DADOS!C159="B",DADOS!D159=-4),DADOS!B159,IF(AND(DADOS!C159="B",DADOS!D159=-3),DADOS!B159,0))))</f>
        <v>0</v>
      </c>
      <c r="C113" s="29"/>
      <c r="D113" s="138">
        <f>IF(AND(DADOS!C159="A",DADOS!D159=-2),DADOS!B159,IF(AND(DADOS!C159="A",DADOS!D159=-1),DADOS!B159,IF(AND(DADOS!C159="B",DADOS!D159=-2),DADOS!B159,IF(AND(DADOS!C159="B",DADOS!D159=-1),DADOS!B159,0))))</f>
        <v>0</v>
      </c>
      <c r="E113" s="29"/>
      <c r="F113" s="139">
        <f>IF(AND(DADOS!C159="C",DADOS!D159=-4),DADOS!B159,IF(AND(DADOS!C159="C",DADOS!D159=-3),DADOS!B159,0))</f>
        <v>0</v>
      </c>
    </row>
  </sheetData>
  <sheetProtection sheet="1" selectLockedCells="1"/>
  <mergeCells count="1">
    <mergeCell ref="A3:F3"/>
  </mergeCells>
  <phoneticPr fontId="46" type="noConversion"/>
  <pageMargins left="0.78740157480314965" right="0.59055118110236227" top="0.98425196850393704" bottom="0.98425196850393704" header="0.51181102362204722" footer="0.51181102362204722"/>
  <pageSetup paperSize="9" scale="34" orientation="portrait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47"/>
  <sheetViews>
    <sheetView showGridLines="0" showZeros="0" topLeftCell="A10" zoomScaleNormal="100" workbookViewId="0">
      <selection activeCell="D13" sqref="D13:D47"/>
    </sheetView>
  </sheetViews>
  <sheetFormatPr baseColWidth="10" defaultColWidth="9.1640625" defaultRowHeight="19"/>
  <cols>
    <col min="1" max="1" width="1.6640625" style="131" customWidth="1"/>
    <col min="2" max="2" width="10.6640625" style="131" customWidth="1"/>
    <col min="3" max="3" width="91" style="132" bestFit="1" customWidth="1"/>
    <col min="4" max="4" width="8.83203125" style="132" customWidth="1"/>
    <col min="5" max="5" width="9.1640625" style="131"/>
    <col min="6" max="6" width="13.83203125" style="131" customWidth="1"/>
    <col min="7" max="16384" width="9.1640625" style="131"/>
  </cols>
  <sheetData>
    <row r="1" spans="2:6" ht="20" hidden="1" thickBot="1"/>
    <row r="2" spans="2:6" ht="20" hidden="1" thickBot="1"/>
    <row r="3" spans="2:6" ht="20" hidden="1" thickBot="1"/>
    <row r="4" spans="2:6" ht="20" hidden="1" thickBot="1"/>
    <row r="5" spans="2:6" ht="20" hidden="1" thickBot="1"/>
    <row r="6" spans="2:6" ht="20" hidden="1" thickBot="1"/>
    <row r="7" spans="2:6" ht="20" hidden="1" thickBot="1"/>
    <row r="8" spans="2:6" ht="20" hidden="1" thickBot="1"/>
    <row r="9" spans="2:6" ht="20" hidden="1" thickBot="1"/>
    <row r="10" spans="2:6" ht="47" customHeight="1" thickBot="1">
      <c r="B10" s="250" t="s">
        <v>34</v>
      </c>
      <c r="C10" s="251"/>
      <c r="D10" s="252"/>
      <c r="F10" s="253"/>
    </row>
    <row r="11" spans="2:6" ht="29.25" customHeight="1" thickBot="1">
      <c r="B11" s="141" t="s">
        <v>50</v>
      </c>
      <c r="C11" s="142" t="s">
        <v>41</v>
      </c>
      <c r="D11" s="143" t="s">
        <v>48</v>
      </c>
      <c r="F11" s="254"/>
    </row>
    <row r="12" spans="2:6" ht="50" hidden="1" customHeight="1">
      <c r="B12" s="144">
        <v>1</v>
      </c>
      <c r="C12" s="145" t="e">
        <f>IF(AND(#REF!="A",#REF!=4),#REF!,IF(AND(#REF!="A",#REF!=3),#REF!,IF(AND(#REF!="B",#REF!=4),#REF!,IF(AND(#REF!="B",#REF!=3),#REF!,0))))</f>
        <v>#REF!</v>
      </c>
      <c r="D12" s="139"/>
    </row>
    <row r="13" spans="2:6">
      <c r="B13" s="146">
        <v>1</v>
      </c>
      <c r="C13" s="147">
        <f>IF(AND(DADOS!C206="A",DADOS!D206=4),DADOS!B206,IF(AND(DADOS!C206="A",DADOS!D206=3),DADOS!B206,IF(AND(DADOS!C206="B",DADOS!D206=4),DADOS!B206,IF(AND(DADOS!C206="B",DADOS!D206=3),DADOS!B206,0))))</f>
        <v>0</v>
      </c>
      <c r="D13" s="30"/>
    </row>
    <row r="14" spans="2:6">
      <c r="B14" s="146">
        <f>B13+1</f>
        <v>2</v>
      </c>
      <c r="C14" s="147">
        <f>IF(AND(DADOS!C207="A",DADOS!D207=4),DADOS!B207,IF(AND(DADOS!C207="A",DADOS!D207=3),DADOS!B207,IF(AND(DADOS!C207="B",DADOS!D207=4),DADOS!B207,IF(AND(DADOS!C207="B",DADOS!D207=3),DADOS!B207,0))))</f>
        <v>0</v>
      </c>
      <c r="D14" s="30"/>
    </row>
    <row r="15" spans="2:6">
      <c r="B15" s="146">
        <f t="shared" ref="B15:B47" si="0">B14+1</f>
        <v>3</v>
      </c>
      <c r="C15" s="147">
        <f>IF(AND(DADOS!C208="A",DADOS!D208=4),DADOS!B208,IF(AND(DADOS!C208="A",DADOS!D208=3),DADOS!B208,IF(AND(DADOS!C208="B",DADOS!D208=4),DADOS!B208,IF(AND(DADOS!C208="B",DADOS!D208=3),DADOS!B208,0))))</f>
        <v>0</v>
      </c>
      <c r="D15" s="30"/>
    </row>
    <row r="16" spans="2:6">
      <c r="B16" s="146">
        <f t="shared" si="0"/>
        <v>4</v>
      </c>
      <c r="C16" s="147">
        <f>IF(AND(DADOS!C209="A",DADOS!D209=4),DADOS!B209,IF(AND(DADOS!C209="A",DADOS!D209=3),DADOS!B209,IF(AND(DADOS!C209="B",DADOS!D209=4),DADOS!B209,IF(AND(DADOS!C209="B",DADOS!D209=3),DADOS!B209,0))))</f>
        <v>0</v>
      </c>
      <c r="D16" s="30"/>
    </row>
    <row r="17" spans="1:4">
      <c r="B17" s="146">
        <f t="shared" si="0"/>
        <v>5</v>
      </c>
      <c r="C17" s="147">
        <f>IF(AND(DADOS!C210="A",DADOS!D210=4),DADOS!B210,IF(AND(DADOS!C210="A",DADOS!D210=3),DADOS!B210,IF(AND(DADOS!C210="B",DADOS!D210=4),DADOS!B210,IF(AND(DADOS!C210="B",DADOS!D210=3),DADOS!B210,0))))</f>
        <v>0</v>
      </c>
      <c r="D17" s="30"/>
    </row>
    <row r="18" spans="1:4">
      <c r="B18" s="146">
        <f t="shared" si="0"/>
        <v>6</v>
      </c>
      <c r="C18" s="147">
        <f>IF(AND(DADOS!C211="A",DADOS!D211=4),DADOS!B211,IF(AND(DADOS!C211="A",DADOS!D211=3),DADOS!B211,IF(AND(DADOS!C211="B",DADOS!D211=4),DADOS!B211,IF(AND(DADOS!C211="B",DADOS!D211=3),DADOS!B211,0))))</f>
        <v>0</v>
      </c>
      <c r="D18" s="30"/>
    </row>
    <row r="19" spans="1:4">
      <c r="A19" s="148"/>
      <c r="B19" s="146">
        <f t="shared" si="0"/>
        <v>7</v>
      </c>
      <c r="C19" s="147">
        <f>IF(AND(DADOS!C212="A",DADOS!D212=4),DADOS!B212,IF(AND(DADOS!C212="A",DADOS!D212=3),DADOS!B212,IF(AND(DADOS!C212="B",DADOS!D212=4),DADOS!B212,IF(AND(DADOS!C212="B",DADOS!D212=3),DADOS!B212,0))))</f>
        <v>0</v>
      </c>
      <c r="D19" s="30"/>
    </row>
    <row r="20" spans="1:4">
      <c r="B20" s="146">
        <f t="shared" si="0"/>
        <v>8</v>
      </c>
      <c r="C20" s="147">
        <f>IF(AND(DADOS!C213="A",DADOS!D213=4),DADOS!B213,IF(AND(DADOS!C213="A",DADOS!D213=3),DADOS!B213,IF(AND(DADOS!C213="B",DADOS!D213=4),DADOS!B213,IF(AND(DADOS!C213="B",DADOS!D213=3),DADOS!B213,0))))</f>
        <v>0</v>
      </c>
      <c r="D20" s="30"/>
    </row>
    <row r="21" spans="1:4">
      <c r="B21" s="146">
        <f t="shared" si="0"/>
        <v>9</v>
      </c>
      <c r="C21" s="147">
        <f>IF(AND(DADOS!C214="A",DADOS!D214=4),DADOS!B214,IF(AND(DADOS!C214="A",DADOS!D214=3),DADOS!B214,IF(AND(DADOS!C214="B",DADOS!D214=4),DADOS!B214,IF(AND(DADOS!C214="B",DADOS!D214=3),DADOS!B214,0))))</f>
        <v>0</v>
      </c>
      <c r="D21" s="30"/>
    </row>
    <row r="22" spans="1:4">
      <c r="B22" s="146">
        <f t="shared" si="0"/>
        <v>10</v>
      </c>
      <c r="C22" s="147">
        <f>IF(AND(DADOS!C215="A",DADOS!D215=4),DADOS!B215,IF(AND(DADOS!C215="A",DADOS!D215=3),DADOS!B215,IF(AND(DADOS!C215="B",DADOS!D215=4),DADOS!B215,IF(AND(DADOS!C215="B",DADOS!D215=3),DADOS!B215,0))))</f>
        <v>0</v>
      </c>
      <c r="D22" s="30"/>
    </row>
    <row r="23" spans="1:4">
      <c r="B23" s="146">
        <f t="shared" si="0"/>
        <v>11</v>
      </c>
      <c r="C23" s="147">
        <f>IF(AND(DADOS!C216="A",DADOS!D216=4),DADOS!B216,IF(AND(DADOS!C216="A",DADOS!D216=3),DADOS!B216,IF(AND(DADOS!C216="B",DADOS!D216=4),DADOS!B216,IF(AND(DADOS!C216="B",DADOS!D216=3),DADOS!B216,0))))</f>
        <v>0</v>
      </c>
      <c r="D23" s="30"/>
    </row>
    <row r="24" spans="1:4">
      <c r="B24" s="146">
        <f t="shared" si="0"/>
        <v>12</v>
      </c>
      <c r="C24" s="147">
        <f>IF(AND(DADOS!C217="A",DADOS!D217=4),DADOS!B217,IF(AND(DADOS!C217="A",DADOS!D217=3),DADOS!B217,IF(AND(DADOS!C217="B",DADOS!D217=4),DADOS!B217,IF(AND(DADOS!C217="B",DADOS!D217=3),DADOS!B217,0))))</f>
        <v>0</v>
      </c>
      <c r="D24" s="30"/>
    </row>
    <row r="25" spans="1:4">
      <c r="B25" s="146">
        <f t="shared" si="0"/>
        <v>13</v>
      </c>
      <c r="C25" s="147">
        <f>IF(AND(DADOS!C218="A",DADOS!D218=4),DADOS!B218,IF(AND(DADOS!C218="A",DADOS!D218=3),DADOS!B218,IF(AND(DADOS!C218="B",DADOS!D218=4),DADOS!B218,IF(AND(DADOS!C218="B",DADOS!D218=3),DADOS!B218,0))))</f>
        <v>0</v>
      </c>
      <c r="D25" s="30"/>
    </row>
    <row r="26" spans="1:4">
      <c r="B26" s="146">
        <f t="shared" si="0"/>
        <v>14</v>
      </c>
      <c r="C26" s="147">
        <f>IF(AND(DADOS!C219="A",DADOS!D219=4),DADOS!B219,IF(AND(DADOS!C219="A",DADOS!D219=3),DADOS!B219,IF(AND(DADOS!C219="B",DADOS!D219=4),DADOS!B219,IF(AND(DADOS!C219="B",DADOS!D219=3),DADOS!B219,0))))</f>
        <v>0</v>
      </c>
      <c r="D26" s="30"/>
    </row>
    <row r="27" spans="1:4">
      <c r="B27" s="146">
        <f t="shared" si="0"/>
        <v>15</v>
      </c>
      <c r="C27" s="147">
        <f>IF(AND(DADOS!C220="A",DADOS!D220=4),DADOS!B220,IF(AND(DADOS!C220="A",DADOS!D220=3),DADOS!B220,IF(AND(DADOS!C220="B",DADOS!D220=4),DADOS!B220,IF(AND(DADOS!C220="B",DADOS!D220=3),DADOS!B220,0))))</f>
        <v>0</v>
      </c>
      <c r="D27" s="30"/>
    </row>
    <row r="28" spans="1:4">
      <c r="B28" s="146">
        <f t="shared" si="0"/>
        <v>16</v>
      </c>
      <c r="C28" s="147">
        <f>IF(AND(DADOS!C221="A",DADOS!D221=4),DADOS!B221,IF(AND(DADOS!C221="A",DADOS!D221=3),DADOS!B221,IF(AND(DADOS!C221="B",DADOS!D221=4),DADOS!B221,IF(AND(DADOS!C221="B",DADOS!D221=3),DADOS!B221,0))))</f>
        <v>0</v>
      </c>
      <c r="D28" s="30"/>
    </row>
    <row r="29" spans="1:4">
      <c r="B29" s="146">
        <f t="shared" si="0"/>
        <v>17</v>
      </c>
      <c r="C29" s="147">
        <f>IF(AND(DADOS!C222="A",DADOS!D222=4),DADOS!B222,IF(AND(DADOS!C222="A",DADOS!D222=3),DADOS!B222,IF(AND(DADOS!C222="B",DADOS!D222=4),DADOS!B222,IF(AND(DADOS!C222="B",DADOS!D222=3),DADOS!B222,0))))</f>
        <v>0</v>
      </c>
      <c r="D29" s="30"/>
    </row>
    <row r="30" spans="1:4">
      <c r="B30" s="146">
        <f t="shared" si="0"/>
        <v>18</v>
      </c>
      <c r="C30" s="147">
        <f>IF(AND(DADOS!C223="A",DADOS!D223=4),DADOS!B223,IF(AND(DADOS!C223="A",DADOS!D223=3),DADOS!B223,IF(AND(DADOS!C223="B",DADOS!D223=4),DADOS!B223,IF(AND(DADOS!C223="B",DADOS!D223=3),DADOS!B223,0))))</f>
        <v>0</v>
      </c>
      <c r="D30" s="30"/>
    </row>
    <row r="31" spans="1:4">
      <c r="B31" s="146">
        <f t="shared" si="0"/>
        <v>19</v>
      </c>
      <c r="C31" s="147">
        <f>IF(AND(DADOS!C224="A",DADOS!D224=4),DADOS!B224,IF(AND(DADOS!C224="A",DADOS!D224=3),DADOS!B224,IF(AND(DADOS!C224="B",DADOS!D224=4),DADOS!B224,IF(AND(DADOS!C224="B",DADOS!D224=3),DADOS!B224,0))))</f>
        <v>0</v>
      </c>
      <c r="D31" s="30"/>
    </row>
    <row r="32" spans="1:4">
      <c r="B32" s="146">
        <f t="shared" si="0"/>
        <v>20</v>
      </c>
      <c r="C32" s="147">
        <f>IF(AND(DADOS!C225="A",DADOS!D225=4),DADOS!B225,IF(AND(DADOS!C225="A",DADOS!D225=3),DADOS!B225,IF(AND(DADOS!C225="B",DADOS!D225=4),DADOS!B225,IF(AND(DADOS!C225="B",DADOS!D225=3),DADOS!B225,0))))</f>
        <v>0</v>
      </c>
      <c r="D32" s="30"/>
    </row>
    <row r="33" spans="2:4">
      <c r="B33" s="146">
        <f t="shared" si="0"/>
        <v>21</v>
      </c>
      <c r="C33" s="147">
        <f>IF(AND(DADOS!C226="A",DADOS!D226=4),DADOS!B226,IF(AND(DADOS!C226="A",DADOS!D226=3),DADOS!B226,IF(AND(DADOS!C226="B",DADOS!D226=4),DADOS!B226,IF(AND(DADOS!C226="B",DADOS!D226=3),DADOS!B226,0))))</f>
        <v>0</v>
      </c>
      <c r="D33" s="30"/>
    </row>
    <row r="34" spans="2:4">
      <c r="B34" s="146">
        <f t="shared" si="0"/>
        <v>22</v>
      </c>
      <c r="C34" s="147">
        <f>IF(AND(DADOS!C227="A",DADOS!D227=4),DADOS!B227,IF(AND(DADOS!C227="A",DADOS!D227=3),DADOS!B227,IF(AND(DADOS!C227="B",DADOS!D227=4),DADOS!B227,IF(AND(DADOS!C227="B",DADOS!D227=3),DADOS!B227,0))))</f>
        <v>0</v>
      </c>
      <c r="D34" s="30"/>
    </row>
    <row r="35" spans="2:4">
      <c r="B35" s="146">
        <f t="shared" si="0"/>
        <v>23</v>
      </c>
      <c r="C35" s="147">
        <f>IF(AND(DADOS!C228="A",DADOS!D228=4),DADOS!B228,IF(AND(DADOS!C228="A",DADOS!D228=3),DADOS!B228,IF(AND(DADOS!C228="B",DADOS!D228=4),DADOS!B228,IF(AND(DADOS!C228="B",DADOS!D228=3),DADOS!B228,0))))</f>
        <v>0</v>
      </c>
      <c r="D35" s="30"/>
    </row>
    <row r="36" spans="2:4">
      <c r="B36" s="146">
        <f t="shared" si="0"/>
        <v>24</v>
      </c>
      <c r="C36" s="147">
        <f>IF(AND(DADOS!C229="A",DADOS!D229=4),DADOS!B229,IF(AND(DADOS!C229="A",DADOS!D229=3),DADOS!B229,IF(AND(DADOS!C229="B",DADOS!D229=4),DADOS!B229,IF(AND(DADOS!C229="B",DADOS!D229=3),DADOS!B229,0))))</f>
        <v>0</v>
      </c>
      <c r="D36" s="30"/>
    </row>
    <row r="37" spans="2:4">
      <c r="B37" s="146">
        <f t="shared" si="0"/>
        <v>25</v>
      </c>
      <c r="C37" s="147">
        <f>IF(AND(DADOS!C230="A",DADOS!D230=4),DADOS!B230,IF(AND(DADOS!C230="A",DADOS!D230=3),DADOS!B230,IF(AND(DADOS!C230="B",DADOS!D230=4),DADOS!B230,IF(AND(DADOS!C230="B",DADOS!D230=3),DADOS!B230,0))))</f>
        <v>0</v>
      </c>
      <c r="D37" s="30"/>
    </row>
    <row r="38" spans="2:4">
      <c r="B38" s="146">
        <f t="shared" si="0"/>
        <v>26</v>
      </c>
      <c r="C38" s="147">
        <f>IF(AND(DADOS!C231="A",DADOS!D231=4),DADOS!B231,IF(AND(DADOS!C231="A",DADOS!D231=3),DADOS!B231,IF(AND(DADOS!C231="B",DADOS!D231=4),DADOS!B231,IF(AND(DADOS!C231="B",DADOS!D231=3),DADOS!B231,0))))</f>
        <v>0</v>
      </c>
      <c r="D38" s="30"/>
    </row>
    <row r="39" spans="2:4">
      <c r="B39" s="146">
        <f t="shared" si="0"/>
        <v>27</v>
      </c>
      <c r="C39" s="147">
        <f>IF(AND(DADOS!C232="A",DADOS!D232=4),DADOS!B232,IF(AND(DADOS!C232="A",DADOS!D232=3),DADOS!B232,IF(AND(DADOS!C232="B",DADOS!D232=4),DADOS!B232,IF(AND(DADOS!C232="B",DADOS!D232=3),DADOS!B232,0))))</f>
        <v>0</v>
      </c>
      <c r="D39" s="30"/>
    </row>
    <row r="40" spans="2:4">
      <c r="B40" s="146">
        <f t="shared" si="0"/>
        <v>28</v>
      </c>
      <c r="C40" s="147">
        <f>IF(AND(DADOS!C233="A",DADOS!D233=4),DADOS!B233,IF(AND(DADOS!C233="A",DADOS!D233=3),DADOS!B233,IF(AND(DADOS!C233="B",DADOS!D233=4),DADOS!B233,IF(AND(DADOS!C233="B",DADOS!D233=3),DADOS!B233,0))))</f>
        <v>0</v>
      </c>
      <c r="D40" s="30"/>
    </row>
    <row r="41" spans="2:4">
      <c r="B41" s="146">
        <f t="shared" si="0"/>
        <v>29</v>
      </c>
      <c r="C41" s="147">
        <f>IF(AND(DADOS!C234="A",DADOS!D234=4),DADOS!B234,IF(AND(DADOS!C234="A",DADOS!D234=3),DADOS!B234,IF(AND(DADOS!C234="B",DADOS!D234=4),DADOS!B234,IF(AND(DADOS!C234="B",DADOS!D234=3),DADOS!B234,0))))</f>
        <v>0</v>
      </c>
      <c r="D41" s="30"/>
    </row>
    <row r="42" spans="2:4">
      <c r="B42" s="146">
        <f t="shared" si="0"/>
        <v>30</v>
      </c>
      <c r="C42" s="147">
        <f>IF(AND(DADOS!C235="A",DADOS!D235=4),DADOS!B235,IF(AND(DADOS!C235="A",DADOS!D235=3),DADOS!B235,IF(AND(DADOS!C235="B",DADOS!D235=4),DADOS!B235,IF(AND(DADOS!C235="B",DADOS!D235=3),DADOS!B235,0))))</f>
        <v>0</v>
      </c>
      <c r="D42" s="30"/>
    </row>
    <row r="43" spans="2:4">
      <c r="B43" s="146">
        <f t="shared" si="0"/>
        <v>31</v>
      </c>
      <c r="C43" s="147">
        <f>IF(AND(DADOS!C236="A",DADOS!D236=4),DADOS!B236,IF(AND(DADOS!C236="A",DADOS!D236=3),DADOS!B236,IF(AND(DADOS!C236="B",DADOS!D236=4),DADOS!B236,IF(AND(DADOS!C236="B",DADOS!D236=3),DADOS!B236,0))))</f>
        <v>0</v>
      </c>
      <c r="D43" s="30"/>
    </row>
    <row r="44" spans="2:4">
      <c r="B44" s="146">
        <f t="shared" si="0"/>
        <v>32</v>
      </c>
      <c r="C44" s="147">
        <f>IF(AND(DADOS!C237="A",DADOS!D237=4),DADOS!B237,IF(AND(DADOS!C237="A",DADOS!D237=3),DADOS!B237,IF(AND(DADOS!C237="B",DADOS!D237=4),DADOS!B237,IF(AND(DADOS!C237="B",DADOS!D237=3),DADOS!B237,0))))</f>
        <v>0</v>
      </c>
      <c r="D44" s="30"/>
    </row>
    <row r="45" spans="2:4">
      <c r="B45" s="146">
        <f t="shared" si="0"/>
        <v>33</v>
      </c>
      <c r="C45" s="147">
        <f>IF(AND(DADOS!C238="A",DADOS!D238=4),DADOS!B238,IF(AND(DADOS!C238="A",DADOS!D238=3),DADOS!B238,IF(AND(DADOS!C238="B",DADOS!D238=4),DADOS!B238,IF(AND(DADOS!C238="B",DADOS!D238=3),DADOS!B238,0))))</f>
        <v>0</v>
      </c>
      <c r="D45" s="30"/>
    </row>
    <row r="46" spans="2:4">
      <c r="B46" s="146">
        <f t="shared" si="0"/>
        <v>34</v>
      </c>
      <c r="C46" s="147">
        <f>IF(AND(DADOS!C239="A",DADOS!D239=4),DADOS!B239,IF(AND(DADOS!C239="A",DADOS!D239=3),DADOS!B239,IF(AND(DADOS!C239="B",DADOS!D239=4),DADOS!B239,IF(AND(DADOS!C239="B",DADOS!D239=3),DADOS!B239,0))))</f>
        <v>0</v>
      </c>
      <c r="D46" s="30"/>
    </row>
    <row r="47" spans="2:4">
      <c r="B47" s="146">
        <f t="shared" si="0"/>
        <v>35</v>
      </c>
      <c r="C47" s="147">
        <f>IF(AND(DADOS!C240="A",DADOS!D240=4),DADOS!B240,IF(AND(DADOS!C240="A",DADOS!D240=3),DADOS!B240,IF(AND(DADOS!C240="B",DADOS!D240=4),DADOS!B240,IF(AND(DADOS!C240="B",DADOS!D240=3),DADOS!B240,0))))</f>
        <v>0</v>
      </c>
      <c r="D47" s="30"/>
    </row>
  </sheetData>
  <sheetProtection sheet="1" objects="1" scenarios="1" selectLockedCells="1"/>
  <mergeCells count="2">
    <mergeCell ref="B10:D10"/>
    <mergeCell ref="F10:F11"/>
  </mergeCells>
  <phoneticPr fontId="46" type="noConversion"/>
  <pageMargins left="0.78740157480314965" right="0.78740157480314965" top="0.98425196850393704" bottom="0.98425196850393704" header="0.51181102362204722" footer="0.51181102362204722"/>
  <pageSetup paperSize="9" scale="64" orientation="portrait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H47"/>
  <sheetViews>
    <sheetView showGridLines="0" showZeros="0" topLeftCell="A9" zoomScaleNormal="100" workbookViewId="0">
      <selection activeCell="G13" sqref="G13"/>
    </sheetView>
  </sheetViews>
  <sheetFormatPr baseColWidth="10" defaultColWidth="9.1640625" defaultRowHeight="19"/>
  <cols>
    <col min="1" max="1" width="12.83203125" style="131" bestFit="1" customWidth="1"/>
    <col min="2" max="2" width="52.1640625" style="132" customWidth="1"/>
    <col min="3" max="3" width="8" style="132" customWidth="1"/>
    <col min="4" max="4" width="61.83203125" style="132" customWidth="1"/>
    <col min="5" max="5" width="8.1640625" style="132" customWidth="1"/>
    <col min="6" max="6" width="55.33203125" style="132" customWidth="1"/>
    <col min="7" max="7" width="8" style="132" customWidth="1"/>
    <col min="8" max="8" width="13.83203125" style="131" customWidth="1"/>
    <col min="9" max="16384" width="9.1640625" style="131"/>
  </cols>
  <sheetData>
    <row r="1" spans="1:8" hidden="1"/>
    <row r="2" spans="1:8" hidden="1"/>
    <row r="3" spans="1:8" hidden="1"/>
    <row r="4" spans="1:8" hidden="1"/>
    <row r="5" spans="1:8" hidden="1"/>
    <row r="6" spans="1:8" hidden="1"/>
    <row r="7" spans="1:8" hidden="1"/>
    <row r="8" spans="1:8" hidden="1"/>
    <row r="9" spans="1:8" ht="20" thickBot="1"/>
    <row r="10" spans="1:8" ht="47" customHeight="1" thickBot="1">
      <c r="A10" s="255" t="s">
        <v>24</v>
      </c>
      <c r="B10" s="256"/>
      <c r="C10" s="256"/>
      <c r="D10" s="256"/>
      <c r="E10" s="256"/>
      <c r="F10" s="256"/>
      <c r="G10" s="257"/>
      <c r="H10" s="253"/>
    </row>
    <row r="11" spans="1:8" ht="50" customHeight="1" thickBot="1">
      <c r="A11" s="149" t="s">
        <v>50</v>
      </c>
      <c r="B11" s="150" t="s">
        <v>54</v>
      </c>
      <c r="C11" s="151" t="s">
        <v>48</v>
      </c>
      <c r="D11" s="150" t="s">
        <v>55</v>
      </c>
      <c r="E11" s="151" t="s">
        <v>48</v>
      </c>
      <c r="F11" s="150" t="s">
        <v>53</v>
      </c>
      <c r="G11" s="152" t="s">
        <v>48</v>
      </c>
      <c r="H11" s="254"/>
    </row>
    <row r="12" spans="1:8">
      <c r="A12" s="153">
        <v>1</v>
      </c>
      <c r="B12" s="145">
        <f>IF(AND(DADOS!C165="A",DADOS!D165=-4),DADOS!B165,0)</f>
        <v>0</v>
      </c>
      <c r="C12" s="29"/>
      <c r="D12" s="138">
        <f>IF(AND(DADOS!C165="A",DADOS!D165=-3),DADOS!B165,IF(AND(DADOS!C165="B",DADOS!D165=-4),DADOS!B165,IF(AND(DADOS!C165="B",DADOS!D165=-3),DADOS!B165,0)))</f>
        <v>0</v>
      </c>
      <c r="E12" s="29"/>
      <c r="F12" s="138">
        <f>IF(AND(DADOS!C165="A",DADOS!D165=-2),DADOS!B165,IF(AND(DADOS!C165="B",DADOS!D165=-2),DADOS!B165,IF(AND(DADOS!C165="C",DADOS!D165=-4),DADOS!B165,IF(AND(DADOS!C165="C",DADOS!D165=-3),DADOS!B165,IF(AND(DADOS!C165="D",DADOS!D165=-4),DADOS!B165,IF(AND(DADOS!C165="D",DADOS!D165=-3),DADOS!B165,0))))))</f>
        <v>0</v>
      </c>
      <c r="G12" s="31"/>
    </row>
    <row r="13" spans="1:8">
      <c r="A13" s="154">
        <f>A12+1</f>
        <v>2</v>
      </c>
      <c r="B13" s="145">
        <f>IF(AND(DADOS!C166="A",DADOS!D166=-4),DADOS!B166,0)</f>
        <v>0</v>
      </c>
      <c r="C13" s="32"/>
      <c r="D13" s="138">
        <f>IF(AND(DADOS!C166="A",DADOS!D166=-3),DADOS!B166,IF(AND(DADOS!C166="B",DADOS!D166=-4),DADOS!B166,IF(AND(DADOS!C166="B",DADOS!D166=-3),DADOS!B166,0)))</f>
        <v>0</v>
      </c>
      <c r="E13" s="32"/>
      <c r="F13" s="138">
        <f>IF(AND(DADOS!C166="A",DADOS!D166=-2),DADOS!B166,IF(AND(DADOS!C166="B",DADOS!D166=-2),DADOS!B166,IF(AND(DADOS!C166="C",DADOS!D166=-4),DADOS!B166,IF(AND(DADOS!C166="C",DADOS!D166=-3),DADOS!B166,IF(AND(DADOS!C166="D",DADOS!D166=-4),DADOS!B166,IF(AND(DADOS!C166="D",DADOS!D166=-3),DADOS!B166,0))))))</f>
        <v>0</v>
      </c>
      <c r="G13" s="30"/>
    </row>
    <row r="14" spans="1:8">
      <c r="A14" s="154">
        <f t="shared" ref="A14:A46" si="0">A13+1</f>
        <v>3</v>
      </c>
      <c r="B14" s="145">
        <f>IF(AND(DADOS!C167="A",DADOS!D167=-4),DADOS!B167,0)</f>
        <v>0</v>
      </c>
      <c r="C14" s="32"/>
      <c r="D14" s="138">
        <f>IF(AND(DADOS!C167="A",DADOS!D167=-3),DADOS!B167,IF(AND(DADOS!C167="B",DADOS!D167=-4),DADOS!B167,IF(AND(DADOS!C167="B",DADOS!D167=-3),DADOS!B167,0)))</f>
        <v>0</v>
      </c>
      <c r="E14" s="32"/>
      <c r="F14" s="138">
        <f>IF(AND(DADOS!C167="A",DADOS!D167=-2),DADOS!B167,IF(AND(DADOS!C167="B",DADOS!D167=-2),DADOS!B167,IF(AND(DADOS!C167="C",DADOS!D167=-4),DADOS!B167,IF(AND(DADOS!C167="C",DADOS!D167=-3),DADOS!B167,IF(AND(DADOS!C167="D",DADOS!D167=-4),DADOS!B167,IF(AND(DADOS!C167="D",DADOS!D167=-3),DADOS!B167,0))))))</f>
        <v>0</v>
      </c>
      <c r="G14" s="30"/>
    </row>
    <row r="15" spans="1:8">
      <c r="A15" s="154">
        <f t="shared" si="0"/>
        <v>4</v>
      </c>
      <c r="B15" s="145">
        <f>IF(AND(DADOS!C168="A",DADOS!D168=-4),DADOS!B168,0)</f>
        <v>0</v>
      </c>
      <c r="C15" s="32"/>
      <c r="D15" s="138">
        <f>IF(AND(DADOS!C168="A",DADOS!D168=-3),DADOS!B168,IF(AND(DADOS!C168="B",DADOS!D168=-4),DADOS!B168,IF(AND(DADOS!C168="B",DADOS!D168=-3),DADOS!B168,0)))</f>
        <v>0</v>
      </c>
      <c r="E15" s="32"/>
      <c r="F15" s="138">
        <f>IF(AND(DADOS!C168="A",DADOS!D168=-2),DADOS!B168,IF(AND(DADOS!C168="B",DADOS!D168=-2),DADOS!B168,IF(AND(DADOS!C168="C",DADOS!D168=-4),DADOS!B168,IF(AND(DADOS!C168="C",DADOS!D168=-3),DADOS!B168,IF(AND(DADOS!C168="D",DADOS!D168=-4),DADOS!B168,IF(AND(DADOS!C168="D",DADOS!D168=-3),DADOS!B168,0))))))</f>
        <v>0</v>
      </c>
      <c r="G15" s="30"/>
    </row>
    <row r="16" spans="1:8">
      <c r="A16" s="154">
        <f t="shared" si="0"/>
        <v>5</v>
      </c>
      <c r="B16" s="145">
        <f>IF(AND(DADOS!C169="A",DADOS!D169=-4),DADOS!B169,0)</f>
        <v>0</v>
      </c>
      <c r="C16" s="32"/>
      <c r="D16" s="138">
        <f>IF(AND(DADOS!C169="A",DADOS!D169=-3),DADOS!B169,IF(AND(DADOS!C169="B",DADOS!D169=-4),DADOS!B169,IF(AND(DADOS!C169="B",DADOS!D169=-3),DADOS!B169,0)))</f>
        <v>0</v>
      </c>
      <c r="E16" s="32"/>
      <c r="F16" s="138">
        <f>IF(AND(DADOS!C169="A",DADOS!D169=-2),DADOS!B169,IF(AND(DADOS!C169="B",DADOS!D169=-2),DADOS!B169,IF(AND(DADOS!C169="C",DADOS!D169=-4),DADOS!B169,IF(AND(DADOS!C169="C",DADOS!D169=-3),DADOS!B169,IF(AND(DADOS!C169="D",DADOS!D169=-4),DADOS!B169,IF(AND(DADOS!C169="D",DADOS!D169=-3),DADOS!B169,0))))))</f>
        <v>0</v>
      </c>
      <c r="G16" s="30"/>
    </row>
    <row r="17" spans="1:7">
      <c r="A17" s="154">
        <f t="shared" si="0"/>
        <v>6</v>
      </c>
      <c r="B17" s="145">
        <f>IF(AND(DADOS!C170="A",DADOS!D170=-4),DADOS!B170,0)</f>
        <v>0</v>
      </c>
      <c r="C17" s="32"/>
      <c r="D17" s="138">
        <f>IF(AND(DADOS!C170="A",DADOS!D170=-3),DADOS!B170,IF(AND(DADOS!C170="B",DADOS!D170=-4),DADOS!B170,IF(AND(DADOS!C170="B",DADOS!D170=-3),DADOS!B170,0)))</f>
        <v>0</v>
      </c>
      <c r="E17" s="32"/>
      <c r="F17" s="138">
        <f>IF(AND(DADOS!C170="A",DADOS!D170=-2),DADOS!B170,IF(AND(DADOS!C170="B",DADOS!D170=-2),DADOS!B170,IF(AND(DADOS!C170="C",DADOS!D170=-4),DADOS!B170,IF(AND(DADOS!C170="C",DADOS!D170=-3),DADOS!B170,IF(AND(DADOS!C170="D",DADOS!D170=-4),DADOS!B170,IF(AND(DADOS!C170="D",DADOS!D170=-3),DADOS!B170,0))))))</f>
        <v>0</v>
      </c>
      <c r="G17" s="30"/>
    </row>
    <row r="18" spans="1:7">
      <c r="A18" s="154">
        <f t="shared" si="0"/>
        <v>7</v>
      </c>
      <c r="B18" s="145">
        <f>IF(AND(DADOS!C171="A",DADOS!D171=-4),DADOS!B171,0)</f>
        <v>0</v>
      </c>
      <c r="C18" s="32"/>
      <c r="D18" s="138">
        <f>IF(AND(DADOS!C171="A",DADOS!D171=-3),DADOS!B171,IF(AND(DADOS!C171="B",DADOS!D171=-4),DADOS!B171,IF(AND(DADOS!C171="B",DADOS!D171=-3),DADOS!B171,0)))</f>
        <v>0</v>
      </c>
      <c r="E18" s="32"/>
      <c r="F18" s="138">
        <f>IF(AND(DADOS!C171="A",DADOS!D171=-2),DADOS!B171,IF(AND(DADOS!C171="B",DADOS!D171=-2),DADOS!B171,IF(AND(DADOS!C171="C",DADOS!D171=-4),DADOS!B171,IF(AND(DADOS!C171="C",DADOS!D171=-3),DADOS!B171,IF(AND(DADOS!C171="D",DADOS!D171=-4),DADOS!B171,IF(AND(DADOS!C171="D",DADOS!D171=-3),DADOS!B171,0))))))</f>
        <v>0</v>
      </c>
      <c r="G18" s="30"/>
    </row>
    <row r="19" spans="1:7">
      <c r="A19" s="154">
        <f t="shared" si="0"/>
        <v>8</v>
      </c>
      <c r="B19" s="145">
        <f>IF(AND(DADOS!C172="A",DADOS!D172=-4),DADOS!B172,0)</f>
        <v>0</v>
      </c>
      <c r="C19" s="32"/>
      <c r="D19" s="138">
        <f>IF(AND(DADOS!C172="A",DADOS!D172=-3),DADOS!B172,IF(AND(DADOS!C172="B",DADOS!D172=-4),DADOS!B172,IF(AND(DADOS!C172="B",DADOS!D172=-3),DADOS!B172,0)))</f>
        <v>0</v>
      </c>
      <c r="E19" s="32"/>
      <c r="F19" s="138">
        <f>IF(AND(DADOS!C172="A",DADOS!D172=-2),DADOS!B172,IF(AND(DADOS!C172="B",DADOS!D172=-2),DADOS!B172,IF(AND(DADOS!C172="C",DADOS!D172=-4),DADOS!B172,IF(AND(DADOS!C172="C",DADOS!D172=-3),DADOS!B172,IF(AND(DADOS!C172="D",DADOS!D172=-4),DADOS!B172,IF(AND(DADOS!C172="D",DADOS!D172=-3),DADOS!B172,0))))))</f>
        <v>0</v>
      </c>
      <c r="G19" s="30"/>
    </row>
    <row r="20" spans="1:7">
      <c r="A20" s="154">
        <f t="shared" si="0"/>
        <v>9</v>
      </c>
      <c r="B20" s="145">
        <f>IF(AND(DADOS!C173="A",DADOS!D173=-4),DADOS!B173,0)</f>
        <v>0</v>
      </c>
      <c r="C20" s="32"/>
      <c r="D20" s="138">
        <f>IF(AND(DADOS!C173="A",DADOS!D173=-3),DADOS!B173,IF(AND(DADOS!C173="B",DADOS!D173=-4),DADOS!B173,IF(AND(DADOS!C173="B",DADOS!D173=-3),DADOS!B173,0)))</f>
        <v>0</v>
      </c>
      <c r="E20" s="32"/>
      <c r="F20" s="138">
        <f>IF(AND(DADOS!C173="A",DADOS!D173=-2),DADOS!B173,IF(AND(DADOS!C173="B",DADOS!D173=-2),DADOS!B173,IF(AND(DADOS!C173="C",DADOS!D173=-4),DADOS!B173,IF(AND(DADOS!C173="C",DADOS!D173=-3),DADOS!B173,IF(AND(DADOS!C173="D",DADOS!D173=-4),DADOS!B173,IF(AND(DADOS!C173="D",DADOS!D173=-3),DADOS!B173,0))))))</f>
        <v>0</v>
      </c>
      <c r="G20" s="30"/>
    </row>
    <row r="21" spans="1:7">
      <c r="A21" s="154">
        <f t="shared" si="0"/>
        <v>10</v>
      </c>
      <c r="B21" s="145">
        <f>IF(AND(DADOS!C174="A",DADOS!D174=-4),DADOS!B174,0)</f>
        <v>0</v>
      </c>
      <c r="C21" s="32"/>
      <c r="D21" s="138">
        <f>IF(AND(DADOS!C174="A",DADOS!D174=-3),DADOS!B174,IF(AND(DADOS!C174="B",DADOS!D174=-4),DADOS!B174,IF(AND(DADOS!C174="B",DADOS!D174=-3),DADOS!B174,0)))</f>
        <v>0</v>
      </c>
      <c r="E21" s="32"/>
      <c r="F21" s="138">
        <f>IF(AND(DADOS!C174="A",DADOS!D174=-2),DADOS!B174,IF(AND(DADOS!C174="B",DADOS!D174=-2),DADOS!B174,IF(AND(DADOS!C174="C",DADOS!D174=-4),DADOS!B174,IF(AND(DADOS!C174="C",DADOS!D174=-3),DADOS!B174,IF(AND(DADOS!C174="D",DADOS!D174=-4),DADOS!B174,IF(AND(DADOS!C174="D",DADOS!D174=-3),DADOS!B174,0))))))</f>
        <v>0</v>
      </c>
      <c r="G21" s="30"/>
    </row>
    <row r="22" spans="1:7">
      <c r="A22" s="154">
        <f t="shared" si="0"/>
        <v>11</v>
      </c>
      <c r="B22" s="145">
        <f>IF(AND(DADOS!C175="A",DADOS!D175=-4),DADOS!B175,0)</f>
        <v>0</v>
      </c>
      <c r="C22" s="32"/>
      <c r="D22" s="138">
        <f>IF(AND(DADOS!C175="A",DADOS!D175=-3),DADOS!B175,IF(AND(DADOS!C175="B",DADOS!D175=-4),DADOS!B175,IF(AND(DADOS!C175="B",DADOS!D175=-3),DADOS!B175,0)))</f>
        <v>0</v>
      </c>
      <c r="E22" s="32"/>
      <c r="F22" s="138">
        <f>IF(AND(DADOS!C175="A",DADOS!D175=-2),DADOS!B175,IF(AND(DADOS!C175="B",DADOS!D175=-2),DADOS!B175,IF(AND(DADOS!C175="C",DADOS!D175=-4),DADOS!B175,IF(AND(DADOS!C175="C",DADOS!D175=-3),DADOS!B175,IF(AND(DADOS!C175="D",DADOS!D175=-4),DADOS!B175,IF(AND(DADOS!C175="D",DADOS!D175=-3),DADOS!B175,0))))))</f>
        <v>0</v>
      </c>
      <c r="G22" s="30"/>
    </row>
    <row r="23" spans="1:7">
      <c r="A23" s="154">
        <f t="shared" si="0"/>
        <v>12</v>
      </c>
      <c r="B23" s="145">
        <f>IF(AND(DADOS!C176="A",DADOS!D176=-4),DADOS!B176,0)</f>
        <v>0</v>
      </c>
      <c r="C23" s="32"/>
      <c r="D23" s="138">
        <f>IF(AND(DADOS!C176="A",DADOS!D176=-3),DADOS!B176,IF(AND(DADOS!C176="B",DADOS!D176=-4),DADOS!B176,IF(AND(DADOS!C176="B",DADOS!D176=-3),DADOS!B176,0)))</f>
        <v>0</v>
      </c>
      <c r="E23" s="32"/>
      <c r="F23" s="138">
        <f>IF(AND(DADOS!C176="A",DADOS!D176=-2),DADOS!B176,IF(AND(DADOS!C176="B",DADOS!D176=-2),DADOS!B176,IF(AND(DADOS!C176="C",DADOS!D176=-4),DADOS!B176,IF(AND(DADOS!C176="C",DADOS!D176=-3),DADOS!B176,IF(AND(DADOS!C176="D",DADOS!D176=-4),DADOS!B176,IF(AND(DADOS!C176="D",DADOS!D176=-3),DADOS!B176,0))))))</f>
        <v>0</v>
      </c>
      <c r="G23" s="30"/>
    </row>
    <row r="24" spans="1:7">
      <c r="A24" s="154">
        <f t="shared" si="0"/>
        <v>13</v>
      </c>
      <c r="B24" s="145">
        <f>IF(AND(DADOS!C177="A",DADOS!D177=-4),DADOS!B177,0)</f>
        <v>0</v>
      </c>
      <c r="C24" s="32"/>
      <c r="D24" s="138">
        <f>IF(AND(DADOS!C177="A",DADOS!D177=-3),DADOS!B177,IF(AND(DADOS!C177="B",DADOS!D177=-4),DADOS!B177,IF(AND(DADOS!C177="B",DADOS!D177=-3),DADOS!B177,0)))</f>
        <v>0</v>
      </c>
      <c r="E24" s="32"/>
      <c r="F24" s="138">
        <f>IF(AND(DADOS!C177="A",DADOS!D177=-2),DADOS!B177,IF(AND(DADOS!C177="B",DADOS!D177=-2),DADOS!B177,IF(AND(DADOS!C177="C",DADOS!D177=-4),DADOS!B177,IF(AND(DADOS!C177="C",DADOS!D177=-3),DADOS!B177,IF(AND(DADOS!C177="D",DADOS!D177=-4),DADOS!B177,IF(AND(DADOS!C177="D",DADOS!D177=-3),DADOS!B177,0))))))</f>
        <v>0</v>
      </c>
      <c r="G24" s="30"/>
    </row>
    <row r="25" spans="1:7">
      <c r="A25" s="154">
        <f t="shared" si="0"/>
        <v>14</v>
      </c>
      <c r="B25" s="145">
        <f>IF(AND(DADOS!C178="A",DADOS!D178=-4),DADOS!B178,0)</f>
        <v>0</v>
      </c>
      <c r="C25" s="32"/>
      <c r="D25" s="138">
        <f>IF(AND(DADOS!C178="A",DADOS!D178=-3),DADOS!B178,IF(AND(DADOS!C178="B",DADOS!D178=-4),DADOS!B178,IF(AND(DADOS!C178="B",DADOS!D178=-3),DADOS!B178,0)))</f>
        <v>0</v>
      </c>
      <c r="E25" s="32"/>
      <c r="F25" s="138">
        <f>IF(AND(DADOS!C178="A",DADOS!D178=-2),DADOS!B178,IF(AND(DADOS!C178="B",DADOS!D178=-2),DADOS!B178,IF(AND(DADOS!C178="C",DADOS!D178=-4),DADOS!B178,IF(AND(DADOS!C178="C",DADOS!D178=-3),DADOS!B178,IF(AND(DADOS!C178="D",DADOS!D178=-4),DADOS!B178,IF(AND(DADOS!C178="D",DADOS!D178=-3),DADOS!B178,0))))))</f>
        <v>0</v>
      </c>
      <c r="G25" s="30"/>
    </row>
    <row r="26" spans="1:7">
      <c r="A26" s="154">
        <f t="shared" si="0"/>
        <v>15</v>
      </c>
      <c r="B26" s="145">
        <f>IF(AND(DADOS!C179="A",DADOS!D179=-4),DADOS!B179,0)</f>
        <v>0</v>
      </c>
      <c r="C26" s="32"/>
      <c r="D26" s="138">
        <f>IF(AND(DADOS!C179="A",DADOS!D179=-3),DADOS!B179,IF(AND(DADOS!C179="B",DADOS!D179=-4),DADOS!B179,IF(AND(DADOS!C179="B",DADOS!D179=-3),DADOS!B179,0)))</f>
        <v>0</v>
      </c>
      <c r="E26" s="32"/>
      <c r="F26" s="138">
        <f>IF(AND(DADOS!C179="A",DADOS!D179=-2),DADOS!B179,IF(AND(DADOS!C179="B",DADOS!D179=-2),DADOS!B179,IF(AND(DADOS!C179="C",DADOS!D179=-4),DADOS!B179,IF(AND(DADOS!C179="C",DADOS!D179=-3),DADOS!B179,IF(AND(DADOS!C179="D",DADOS!D179=-4),DADOS!B179,IF(AND(DADOS!C179="D",DADOS!D179=-3),DADOS!B179,0))))))</f>
        <v>0</v>
      </c>
      <c r="G26" s="30"/>
    </row>
    <row r="27" spans="1:7">
      <c r="A27" s="154">
        <f t="shared" si="0"/>
        <v>16</v>
      </c>
      <c r="B27" s="145">
        <f>IF(AND(DADOS!C180="A",DADOS!D180=-4),DADOS!B180,0)</f>
        <v>0</v>
      </c>
      <c r="C27" s="32"/>
      <c r="D27" s="138">
        <f>IF(AND(DADOS!C180="A",DADOS!D180=-3),DADOS!B180,IF(AND(DADOS!C180="B",DADOS!D180=-4),DADOS!B180,IF(AND(DADOS!C180="B",DADOS!D180=-3),DADOS!B180,0)))</f>
        <v>0</v>
      </c>
      <c r="E27" s="32"/>
      <c r="F27" s="138">
        <f>IF(AND(DADOS!C180="A",DADOS!D180=-2),DADOS!B180,IF(AND(DADOS!C180="B",DADOS!D180=-2),DADOS!B180,IF(AND(DADOS!C180="C",DADOS!D180=-4),DADOS!B180,IF(AND(DADOS!C180="C",DADOS!D180=-3),DADOS!B180,IF(AND(DADOS!C180="D",DADOS!D180=-4),DADOS!B180,IF(AND(DADOS!C180="D",DADOS!D180=-3),DADOS!B180,0))))))</f>
        <v>0</v>
      </c>
      <c r="G27" s="30"/>
    </row>
    <row r="28" spans="1:7">
      <c r="A28" s="154">
        <f t="shared" si="0"/>
        <v>17</v>
      </c>
      <c r="B28" s="145">
        <f>IF(AND(DADOS!C181="A",DADOS!D181=-4),DADOS!B181,0)</f>
        <v>0</v>
      </c>
      <c r="C28" s="32"/>
      <c r="D28" s="138">
        <f>IF(AND(DADOS!C181="A",DADOS!D181=-3),DADOS!B181,IF(AND(DADOS!C181="B",DADOS!D181=-4),DADOS!B181,IF(AND(DADOS!C181="B",DADOS!D181=-3),DADOS!B181,0)))</f>
        <v>0</v>
      </c>
      <c r="E28" s="32"/>
      <c r="F28" s="138">
        <f>IF(AND(DADOS!C181="A",DADOS!D181=-2),DADOS!B181,IF(AND(DADOS!C181="B",DADOS!D181=-2),DADOS!B181,IF(AND(DADOS!C181="C",DADOS!D181=-4),DADOS!B181,IF(AND(DADOS!C181="C",DADOS!D181=-3),DADOS!B181,IF(AND(DADOS!C181="D",DADOS!D181=-4),DADOS!B181,IF(AND(DADOS!C181="D",DADOS!D181=-3),DADOS!B181,0))))))</f>
        <v>0</v>
      </c>
      <c r="G28" s="30"/>
    </row>
    <row r="29" spans="1:7">
      <c r="A29" s="154">
        <f t="shared" si="0"/>
        <v>18</v>
      </c>
      <c r="B29" s="145">
        <f>IF(AND(DADOS!C182="A",DADOS!D182=-4),DADOS!B182,0)</f>
        <v>0</v>
      </c>
      <c r="C29" s="32"/>
      <c r="D29" s="138">
        <f>IF(AND(DADOS!C182="A",DADOS!D182=-3),DADOS!B182,IF(AND(DADOS!C182="B",DADOS!D182=-4),DADOS!B182,IF(AND(DADOS!C182="B",DADOS!D182=-3),DADOS!B182,0)))</f>
        <v>0</v>
      </c>
      <c r="E29" s="32"/>
      <c r="F29" s="138">
        <f>IF(AND(DADOS!C182="A",DADOS!D182=-2),DADOS!B182,IF(AND(DADOS!C182="B",DADOS!D182=-2),DADOS!B182,IF(AND(DADOS!C182="C",DADOS!D182=-4),DADOS!B182,IF(AND(DADOS!C182="C",DADOS!D182=-3),DADOS!B182,IF(AND(DADOS!C182="D",DADOS!D182=-4),DADOS!B182,IF(AND(DADOS!C182="D",DADOS!D182=-3),DADOS!B182,0))))))</f>
        <v>0</v>
      </c>
      <c r="G29" s="30"/>
    </row>
    <row r="30" spans="1:7">
      <c r="A30" s="154">
        <f t="shared" si="0"/>
        <v>19</v>
      </c>
      <c r="B30" s="145">
        <f>IF(AND(DADOS!C183="A",DADOS!D183=-4),DADOS!B183,0)</f>
        <v>0</v>
      </c>
      <c r="C30" s="32"/>
      <c r="D30" s="138">
        <f>IF(AND(DADOS!C183="A",DADOS!D183=-3),DADOS!B183,IF(AND(DADOS!C183="B",DADOS!D183=-4),DADOS!B183,IF(AND(DADOS!C183="B",DADOS!D183=-3),DADOS!B183,0)))</f>
        <v>0</v>
      </c>
      <c r="E30" s="32"/>
      <c r="F30" s="138">
        <f>IF(AND(DADOS!C183="A",DADOS!D183=-2),DADOS!B183,IF(AND(DADOS!C183="B",DADOS!D183=-2),DADOS!B183,IF(AND(DADOS!C183="C",DADOS!D183=-4),DADOS!B183,IF(AND(DADOS!C183="C",DADOS!D183=-3),DADOS!B183,IF(AND(DADOS!C183="D",DADOS!D183=-4),DADOS!B183,IF(AND(DADOS!C183="D",DADOS!D183=-3),DADOS!B183,0))))))</f>
        <v>0</v>
      </c>
      <c r="G30" s="30"/>
    </row>
    <row r="31" spans="1:7">
      <c r="A31" s="154">
        <f t="shared" si="0"/>
        <v>20</v>
      </c>
      <c r="B31" s="145">
        <f>IF(AND(DADOS!C184="A",DADOS!D184=-4),DADOS!B184,0)</f>
        <v>0</v>
      </c>
      <c r="C31" s="32"/>
      <c r="D31" s="138">
        <f>IF(AND(DADOS!C184="A",DADOS!D184=-3),DADOS!B184,IF(AND(DADOS!C184="B",DADOS!D184=-4),DADOS!B184,IF(AND(DADOS!C184="B",DADOS!D184=-3),DADOS!B184,0)))</f>
        <v>0</v>
      </c>
      <c r="E31" s="32"/>
      <c r="F31" s="138">
        <f>IF(AND(DADOS!C184="A",DADOS!D184=-2),DADOS!B184,IF(AND(DADOS!C184="B",DADOS!D184=-2),DADOS!B184,IF(AND(DADOS!C184="C",DADOS!D184=-4),DADOS!B184,IF(AND(DADOS!C184="C",DADOS!D184=-3),DADOS!B184,IF(AND(DADOS!C184="D",DADOS!D184=-4),DADOS!B184,IF(AND(DADOS!C184="D",DADOS!D184=-3),DADOS!B184,0))))))</f>
        <v>0</v>
      </c>
      <c r="G31" s="30"/>
    </row>
    <row r="32" spans="1:7">
      <c r="A32" s="154">
        <f t="shared" si="0"/>
        <v>21</v>
      </c>
      <c r="B32" s="145">
        <f>IF(AND(DADOS!C185="A",DADOS!D185=-4),DADOS!B185,0)</f>
        <v>0</v>
      </c>
      <c r="C32" s="32"/>
      <c r="D32" s="138">
        <f>IF(AND(DADOS!C185="A",DADOS!D185=-3),DADOS!B185,IF(AND(DADOS!C185="B",DADOS!D185=-4),DADOS!B185,IF(AND(DADOS!C185="B",DADOS!D185=-3),DADOS!B185,0)))</f>
        <v>0</v>
      </c>
      <c r="E32" s="32"/>
      <c r="F32" s="138">
        <f>IF(AND(DADOS!C185="A",DADOS!D185=-2),DADOS!B185,IF(AND(DADOS!C185="B",DADOS!D185=-2),DADOS!B185,IF(AND(DADOS!C185="C",DADOS!D185=-4),DADOS!B185,IF(AND(DADOS!C185="C",DADOS!D185=-3),DADOS!B185,IF(AND(DADOS!C185="D",DADOS!D185=-4),DADOS!B185,IF(AND(DADOS!C185="D",DADOS!D185=-3),DADOS!B185,0))))))</f>
        <v>0</v>
      </c>
      <c r="G32" s="30"/>
    </row>
    <row r="33" spans="1:7">
      <c r="A33" s="154">
        <f t="shared" si="0"/>
        <v>22</v>
      </c>
      <c r="B33" s="145">
        <f>IF(AND(DADOS!C186="A",DADOS!D186=-4),DADOS!B186,0)</f>
        <v>0</v>
      </c>
      <c r="C33" s="32"/>
      <c r="D33" s="138">
        <f>IF(AND(DADOS!C186="A",DADOS!D186=-3),DADOS!B186,IF(AND(DADOS!C186="B",DADOS!D186=-4),DADOS!B186,IF(AND(DADOS!C186="B",DADOS!D186=-3),DADOS!B186,0)))</f>
        <v>0</v>
      </c>
      <c r="E33" s="32"/>
      <c r="F33" s="138">
        <f>IF(AND(DADOS!C186="A",DADOS!D186=-2),DADOS!B186,IF(AND(DADOS!C186="B",DADOS!D186=-2),DADOS!B186,IF(AND(DADOS!C186="C",DADOS!D186=-4),DADOS!B186,IF(AND(DADOS!C186="C",DADOS!D186=-3),DADOS!B186,IF(AND(DADOS!C186="D",DADOS!D186=-4),DADOS!B186,IF(AND(DADOS!C186="D",DADOS!D186=-3),DADOS!B186,0))))))</f>
        <v>0</v>
      </c>
      <c r="G33" s="30"/>
    </row>
    <row r="34" spans="1:7">
      <c r="A34" s="154">
        <f t="shared" si="0"/>
        <v>23</v>
      </c>
      <c r="B34" s="145">
        <f>IF(AND(DADOS!C187="A",DADOS!D187=-4),DADOS!B187,0)</f>
        <v>0</v>
      </c>
      <c r="C34" s="32"/>
      <c r="D34" s="138">
        <f>IF(AND(DADOS!C187="A",DADOS!D187=-3),DADOS!B187,IF(AND(DADOS!C187="B",DADOS!D187=-4),DADOS!B187,IF(AND(DADOS!C187="B",DADOS!D187=-3),DADOS!B187,0)))</f>
        <v>0</v>
      </c>
      <c r="E34" s="32"/>
      <c r="F34" s="138">
        <f>IF(AND(DADOS!C187="A",DADOS!D187=-2),DADOS!B187,IF(AND(DADOS!C187="B",DADOS!D187=-2),DADOS!B187,IF(AND(DADOS!C187="C",DADOS!D187=-4),DADOS!B187,IF(AND(DADOS!C187="C",DADOS!D187=-3),DADOS!B187,IF(AND(DADOS!C187="D",DADOS!D187=-4),DADOS!B187,IF(AND(DADOS!C187="D",DADOS!D187=-3),DADOS!B187,0))))))</f>
        <v>0</v>
      </c>
      <c r="G34" s="30"/>
    </row>
    <row r="35" spans="1:7">
      <c r="A35" s="154">
        <f t="shared" si="0"/>
        <v>24</v>
      </c>
      <c r="B35" s="145">
        <f>IF(AND(DADOS!C188="A",DADOS!D188=-4),DADOS!B188,0)</f>
        <v>0</v>
      </c>
      <c r="C35" s="32"/>
      <c r="D35" s="138">
        <f>IF(AND(DADOS!C188="A",DADOS!D188=-3),DADOS!B188,IF(AND(DADOS!C188="B",DADOS!D188=-4),DADOS!B188,IF(AND(DADOS!C188="B",DADOS!D188=-3),DADOS!B188,0)))</f>
        <v>0</v>
      </c>
      <c r="E35" s="32"/>
      <c r="F35" s="138">
        <f>IF(AND(DADOS!C188="A",DADOS!D188=-2),DADOS!B188,IF(AND(DADOS!C188="B",DADOS!D188=-2),DADOS!B188,IF(AND(DADOS!C188="C",DADOS!D188=-4),DADOS!B188,IF(AND(DADOS!C188="C",DADOS!D188=-3),DADOS!B188,IF(AND(DADOS!C188="D",DADOS!D188=-4),DADOS!B188,IF(AND(DADOS!C188="D",DADOS!D188=-3),DADOS!B188,0))))))</f>
        <v>0</v>
      </c>
      <c r="G35" s="30"/>
    </row>
    <row r="36" spans="1:7">
      <c r="A36" s="154">
        <f t="shared" si="0"/>
        <v>25</v>
      </c>
      <c r="B36" s="145">
        <f>IF(AND(DADOS!C189="A",DADOS!D189=-4),DADOS!B189,0)</f>
        <v>0</v>
      </c>
      <c r="C36" s="32"/>
      <c r="D36" s="138">
        <f>IF(AND(DADOS!C189="A",DADOS!D189=-3),DADOS!B189,IF(AND(DADOS!C189="B",DADOS!D189=-4),DADOS!B189,IF(AND(DADOS!C189="B",DADOS!D189=-3),DADOS!B189,0)))</f>
        <v>0</v>
      </c>
      <c r="E36" s="32"/>
      <c r="F36" s="138">
        <f>IF(AND(DADOS!C189="A",DADOS!D189=-2),DADOS!B189,IF(AND(DADOS!C189="B",DADOS!D189=-2),DADOS!B189,IF(AND(DADOS!C189="C",DADOS!D189=-4),DADOS!B189,IF(AND(DADOS!C189="C",DADOS!D189=-3),DADOS!B189,IF(AND(DADOS!C189="D",DADOS!D189=-4),DADOS!B189,IF(AND(DADOS!C189="D",DADOS!D189=-3),DADOS!B189,0))))))</f>
        <v>0</v>
      </c>
      <c r="G36" s="30"/>
    </row>
    <row r="37" spans="1:7">
      <c r="A37" s="154">
        <f t="shared" si="0"/>
        <v>26</v>
      </c>
      <c r="B37" s="145">
        <f>IF(AND(DADOS!C190="A",DADOS!D190=-4),DADOS!B190,0)</f>
        <v>0</v>
      </c>
      <c r="C37" s="32"/>
      <c r="D37" s="138">
        <f>IF(AND(DADOS!C190="A",DADOS!D190=-3),DADOS!B190,IF(AND(DADOS!C190="B",DADOS!D190=-4),DADOS!B190,IF(AND(DADOS!C190="B",DADOS!D190=-3),DADOS!B190,0)))</f>
        <v>0</v>
      </c>
      <c r="E37" s="32"/>
      <c r="F37" s="138">
        <f>IF(AND(DADOS!C190="A",DADOS!D190=-2),DADOS!B190,IF(AND(DADOS!C190="B",DADOS!D190=-2),DADOS!B190,IF(AND(DADOS!C190="C",DADOS!D190=-4),DADOS!B190,IF(AND(DADOS!C190="C",DADOS!D190=-3),DADOS!B190,IF(AND(DADOS!C190="D",DADOS!D190=-4),DADOS!B190,IF(AND(DADOS!C190="D",DADOS!D190=-3),DADOS!B190,0))))))</f>
        <v>0</v>
      </c>
      <c r="G37" s="30"/>
    </row>
    <row r="38" spans="1:7">
      <c r="A38" s="154">
        <f t="shared" si="0"/>
        <v>27</v>
      </c>
      <c r="B38" s="145">
        <f>IF(AND(DADOS!C191="A",DADOS!D191=-4),DADOS!B191,0)</f>
        <v>0</v>
      </c>
      <c r="C38" s="32"/>
      <c r="D38" s="138">
        <f>IF(AND(DADOS!C191="A",DADOS!D191=-3),DADOS!B191,IF(AND(DADOS!C191="B",DADOS!D191=-4),DADOS!B191,IF(AND(DADOS!C191="B",DADOS!D191=-3),DADOS!B191,0)))</f>
        <v>0</v>
      </c>
      <c r="E38" s="32"/>
      <c r="F38" s="138">
        <f>IF(AND(DADOS!C191="A",DADOS!D191=-2),DADOS!B191,IF(AND(DADOS!C191="B",DADOS!D191=-2),DADOS!B191,IF(AND(DADOS!C191="C",DADOS!D191=-4),DADOS!B191,IF(AND(DADOS!C191="C",DADOS!D191=-3),DADOS!B191,IF(AND(DADOS!C191="D",DADOS!D191=-4),DADOS!B191,IF(AND(DADOS!C191="D",DADOS!D191=-3),DADOS!B191,0))))))</f>
        <v>0</v>
      </c>
      <c r="G38" s="30"/>
    </row>
    <row r="39" spans="1:7">
      <c r="A39" s="154">
        <f t="shared" si="0"/>
        <v>28</v>
      </c>
      <c r="B39" s="145">
        <f>IF(AND(DADOS!C192="A",DADOS!D192=-4),DADOS!B192,0)</f>
        <v>0</v>
      </c>
      <c r="C39" s="32"/>
      <c r="D39" s="138">
        <f>IF(AND(DADOS!C192="A",DADOS!D192=-3),DADOS!B192,IF(AND(DADOS!C192="B",DADOS!D192=-4),DADOS!B192,IF(AND(DADOS!C192="B",DADOS!D192=-3),DADOS!B192,0)))</f>
        <v>0</v>
      </c>
      <c r="E39" s="32"/>
      <c r="F39" s="138">
        <f>IF(AND(DADOS!C192="A",DADOS!D192=-2),DADOS!B192,IF(AND(DADOS!C192="B",DADOS!D192=-2),DADOS!B192,IF(AND(DADOS!C192="C",DADOS!D192=-4),DADOS!B192,IF(AND(DADOS!C192="C",DADOS!D192=-3),DADOS!B192,IF(AND(DADOS!C192="D",DADOS!D192=-4),DADOS!B192,IF(AND(DADOS!C192="D",DADOS!D192=-3),DADOS!B192,0))))))</f>
        <v>0</v>
      </c>
      <c r="G39" s="30"/>
    </row>
    <row r="40" spans="1:7">
      <c r="A40" s="154">
        <f t="shared" si="0"/>
        <v>29</v>
      </c>
      <c r="B40" s="145">
        <f>IF(AND(DADOS!C193="A",DADOS!D193=-4),DADOS!B193,0)</f>
        <v>0</v>
      </c>
      <c r="C40" s="32"/>
      <c r="D40" s="138">
        <f>IF(AND(DADOS!C193="A",DADOS!D193=-3),DADOS!B193,IF(AND(DADOS!C193="B",DADOS!D193=-4),DADOS!B193,IF(AND(DADOS!C193="B",DADOS!D193=-3),DADOS!B193,0)))</f>
        <v>0</v>
      </c>
      <c r="E40" s="32"/>
      <c r="F40" s="138">
        <f>IF(AND(DADOS!C193="A",DADOS!D193=-2),DADOS!B193,IF(AND(DADOS!C193="B",DADOS!D193=-2),DADOS!B193,IF(AND(DADOS!C193="C",DADOS!D193=-4),DADOS!B193,IF(AND(DADOS!C193="C",DADOS!D193=-3),DADOS!B193,IF(AND(DADOS!C193="D",DADOS!D193=-4),DADOS!B193,IF(AND(DADOS!C193="D",DADOS!D193=-3),DADOS!B193,0))))))</f>
        <v>0</v>
      </c>
      <c r="G40" s="30"/>
    </row>
    <row r="41" spans="1:7">
      <c r="A41" s="154">
        <f t="shared" si="0"/>
        <v>30</v>
      </c>
      <c r="B41" s="145">
        <f>IF(AND(DADOS!C194="A",DADOS!D194=-4),DADOS!B194,0)</f>
        <v>0</v>
      </c>
      <c r="C41" s="32"/>
      <c r="D41" s="138">
        <f>IF(AND(DADOS!C194="A",DADOS!D194=-3),DADOS!B194,IF(AND(DADOS!C194="B",DADOS!D194=-4),DADOS!B194,IF(AND(DADOS!C194="B",DADOS!D194=-3),DADOS!B194,0)))</f>
        <v>0</v>
      </c>
      <c r="E41" s="32"/>
      <c r="F41" s="138">
        <f>IF(AND(DADOS!C194="A",DADOS!D194=-2),DADOS!B194,IF(AND(DADOS!C194="B",DADOS!D194=-2),DADOS!B194,IF(AND(DADOS!C194="C",DADOS!D194=-4),DADOS!B194,IF(AND(DADOS!C194="C",DADOS!D194=-3),DADOS!B194,IF(AND(DADOS!C194="D",DADOS!D194=-4),DADOS!B194,IF(AND(DADOS!C194="D",DADOS!D194=-3),DADOS!B194,0))))))</f>
        <v>0</v>
      </c>
      <c r="G41" s="30"/>
    </row>
    <row r="42" spans="1:7">
      <c r="A42" s="154">
        <f t="shared" si="0"/>
        <v>31</v>
      </c>
      <c r="B42" s="145">
        <f>IF(AND(DADOS!C195="A",DADOS!D195=-4),DADOS!B195,0)</f>
        <v>0</v>
      </c>
      <c r="C42" s="32"/>
      <c r="D42" s="138">
        <f>IF(AND(DADOS!C195="A",DADOS!D195=-3),DADOS!B195,IF(AND(DADOS!C195="B",DADOS!D195=-4),DADOS!B195,IF(AND(DADOS!C195="B",DADOS!D195=-3),DADOS!B195,0)))</f>
        <v>0</v>
      </c>
      <c r="E42" s="32"/>
      <c r="F42" s="138">
        <f>IF(AND(DADOS!C195="A",DADOS!D195=-2),DADOS!B195,IF(AND(DADOS!C195="B",DADOS!D195=-2),DADOS!B195,IF(AND(DADOS!C195="C",DADOS!D195=-4),DADOS!B195,IF(AND(DADOS!C195="C",DADOS!D195=-3),DADOS!B195,IF(AND(DADOS!C195="D",DADOS!D195=-4),DADOS!B195,IF(AND(DADOS!C195="D",DADOS!D195=-3),DADOS!B195,0))))))</f>
        <v>0</v>
      </c>
      <c r="G42" s="30"/>
    </row>
    <row r="43" spans="1:7">
      <c r="A43" s="154">
        <f t="shared" si="0"/>
        <v>32</v>
      </c>
      <c r="B43" s="145">
        <f>IF(AND(DADOS!C196="A",DADOS!D196=-4),DADOS!B196,0)</f>
        <v>0</v>
      </c>
      <c r="C43" s="32"/>
      <c r="D43" s="138">
        <f>IF(AND(DADOS!C196="A",DADOS!D196=-3),DADOS!B196,IF(AND(DADOS!C196="B",DADOS!D196=-4),DADOS!B196,IF(AND(DADOS!C196="B",DADOS!D196=-3),DADOS!B196,0)))</f>
        <v>0</v>
      </c>
      <c r="E43" s="32"/>
      <c r="F43" s="138">
        <f>IF(AND(DADOS!C196="A",DADOS!D196=-2),DADOS!B196,IF(AND(DADOS!C196="B",DADOS!D196=-2),DADOS!B196,IF(AND(DADOS!C196="C",DADOS!D196=-4),DADOS!B196,IF(AND(DADOS!C196="C",DADOS!D196=-3),DADOS!B196,IF(AND(DADOS!C196="D",DADOS!D196=-4),DADOS!B196,IF(AND(DADOS!C196="D",DADOS!D196=-3),DADOS!B196,0))))))</f>
        <v>0</v>
      </c>
      <c r="G43" s="30"/>
    </row>
    <row r="44" spans="1:7">
      <c r="A44" s="154">
        <f t="shared" si="0"/>
        <v>33</v>
      </c>
      <c r="B44" s="145">
        <f>IF(AND(DADOS!C197="A",DADOS!D197=-4),DADOS!B197,0)</f>
        <v>0</v>
      </c>
      <c r="C44" s="32"/>
      <c r="D44" s="138">
        <f>IF(AND(DADOS!C197="A",DADOS!D197=-3),DADOS!B197,IF(AND(DADOS!C197="B",DADOS!D197=-4),DADOS!B197,IF(AND(DADOS!C197="B",DADOS!D197=-3),DADOS!B197,0)))</f>
        <v>0</v>
      </c>
      <c r="E44" s="32"/>
      <c r="F44" s="138">
        <f>IF(AND(DADOS!C197="A",DADOS!D197=-2),DADOS!B197,IF(AND(DADOS!C197="B",DADOS!D197=-2),DADOS!B197,IF(AND(DADOS!C197="C",DADOS!D197=-4),DADOS!B197,IF(AND(DADOS!C197="C",DADOS!D197=-3),DADOS!B197,IF(AND(DADOS!C197="D",DADOS!D197=-4),DADOS!B197,IF(AND(DADOS!C197="D",DADOS!D197=-3),DADOS!B197,0))))))</f>
        <v>0</v>
      </c>
      <c r="G44" s="30"/>
    </row>
    <row r="45" spans="1:7">
      <c r="A45" s="154">
        <f t="shared" si="0"/>
        <v>34</v>
      </c>
      <c r="B45" s="145">
        <f>IF(AND(DADOS!C198="A",DADOS!D198=-4),DADOS!B198,0)</f>
        <v>0</v>
      </c>
      <c r="C45" s="32"/>
      <c r="D45" s="138">
        <f>IF(AND(DADOS!C198="A",DADOS!D198=-3),DADOS!B198,IF(AND(DADOS!C198="B",DADOS!D198=-4),DADOS!B198,IF(AND(DADOS!C198="B",DADOS!D198=-3),DADOS!B198,0)))</f>
        <v>0</v>
      </c>
      <c r="E45" s="32"/>
      <c r="F45" s="138">
        <f>IF(AND(DADOS!C198="A",DADOS!D198=-2),DADOS!B198,IF(AND(DADOS!C198="B",DADOS!D198=-2),DADOS!B198,IF(AND(DADOS!C198="C",DADOS!D198=-4),DADOS!B198,IF(AND(DADOS!C198="C",DADOS!D198=-3),DADOS!B198,IF(AND(DADOS!C198="D",DADOS!D198=-4),DADOS!B198,IF(AND(DADOS!C198="D",DADOS!D198=-3),DADOS!B198,0))))))</f>
        <v>0</v>
      </c>
      <c r="G45" s="30"/>
    </row>
    <row r="46" spans="1:7">
      <c r="A46" s="154">
        <f t="shared" si="0"/>
        <v>35</v>
      </c>
      <c r="B46" s="145">
        <f>IF(AND(DADOS!C199="A",DADOS!D199=-4),DADOS!B199,0)</f>
        <v>0</v>
      </c>
      <c r="C46" s="32"/>
      <c r="D46" s="138">
        <f>IF(AND(DADOS!C199="A",DADOS!D199=-3),DADOS!B199,IF(AND(DADOS!C199="B",DADOS!D199=-4),DADOS!B199,IF(AND(DADOS!C199="B",DADOS!D199=-3),DADOS!B199,0)))</f>
        <v>0</v>
      </c>
      <c r="E46" s="32"/>
      <c r="F46" s="138">
        <f>IF(AND(DADOS!C199="A",DADOS!D199=-2),DADOS!B199,IF(AND(DADOS!C199="B",DADOS!D199=-2),DADOS!B199,IF(AND(DADOS!C199="C",DADOS!D199=-4),DADOS!B199,IF(AND(DADOS!C199="C",DADOS!D199=-3),DADOS!B199,IF(AND(DADOS!C199="D",DADOS!D199=-4),DADOS!B199,IF(AND(DADOS!C199="D",DADOS!D199=-3),DADOS!B199,0))))))</f>
        <v>0</v>
      </c>
      <c r="G46" s="30"/>
    </row>
    <row r="47" spans="1:7">
      <c r="E47" s="195"/>
    </row>
  </sheetData>
  <sheetProtection sheet="1" selectLockedCells="1"/>
  <mergeCells count="2">
    <mergeCell ref="A10:G10"/>
    <mergeCell ref="H10:H11"/>
  </mergeCells>
  <phoneticPr fontId="46" type="noConversion"/>
  <pageMargins left="0.78740157480314965" right="0.78740157480314965" top="0.98425196850393704" bottom="0.98425196850393704" header="0.51181102362204722" footer="0.51181102362204722"/>
  <pageSetup paperSize="9" scale="36" orientation="portrait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18"/>
  <sheetViews>
    <sheetView showGridLines="0" topLeftCell="D1" zoomScale="50" zoomScaleNormal="50" workbookViewId="0">
      <selection activeCell="F10" sqref="F10"/>
    </sheetView>
  </sheetViews>
  <sheetFormatPr baseColWidth="10" defaultColWidth="8.83203125" defaultRowHeight="15"/>
  <cols>
    <col min="1" max="1" width="1.83203125" style="155" customWidth="1"/>
    <col min="2" max="2" width="13.33203125" style="155" customWidth="1"/>
    <col min="3" max="3" width="2.83203125" style="155" customWidth="1"/>
    <col min="4" max="8" width="93.6640625" style="155" customWidth="1"/>
    <col min="9" max="9" width="56.1640625" style="155" customWidth="1"/>
    <col min="10" max="10" width="56.83203125" style="155" customWidth="1"/>
    <col min="11" max="12" width="47.6640625" style="155" customWidth="1"/>
    <col min="13" max="13" width="8.83203125" style="155"/>
    <col min="14" max="14" width="3.6640625" style="155" customWidth="1"/>
    <col min="15" max="15" width="8.83203125" style="155"/>
    <col min="16" max="16" width="0" style="155" hidden="1" customWidth="1"/>
    <col min="17" max="17" width="18.83203125" style="155" hidden="1" customWidth="1"/>
    <col min="18" max="18" width="17.83203125" style="155" hidden="1" customWidth="1"/>
    <col min="19" max="19" width="21.83203125" style="155" hidden="1" customWidth="1"/>
    <col min="20" max="20" width="18.1640625" style="155" hidden="1" customWidth="1"/>
    <col min="21" max="16384" width="8.83203125" style="155"/>
  </cols>
  <sheetData>
    <row r="1" spans="1:20" ht="38" customHeight="1" thickBot="1">
      <c r="P1" s="264" t="s">
        <v>42</v>
      </c>
      <c r="Q1" s="10" t="s">
        <v>44</v>
      </c>
      <c r="R1" s="11" t="s">
        <v>43</v>
      </c>
      <c r="S1" s="11" t="s">
        <v>46</v>
      </c>
      <c r="T1" s="11" t="s">
        <v>45</v>
      </c>
    </row>
    <row r="2" spans="1:20" ht="53.25" customHeight="1" thickBot="1">
      <c r="A2" s="265" t="s">
        <v>63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/>
      <c r="P2" s="264"/>
      <c r="Q2" s="156"/>
      <c r="R2" s="156"/>
      <c r="S2" s="156"/>
      <c r="T2" s="156"/>
    </row>
    <row r="3" spans="1:20" ht="12" customHeight="1">
      <c r="G3" s="157"/>
      <c r="P3" s="267"/>
      <c r="Q3" s="267"/>
      <c r="R3" s="267"/>
      <c r="S3" s="156"/>
      <c r="T3" s="156"/>
    </row>
    <row r="4" spans="1:20" ht="18.75" customHeight="1" thickBot="1">
      <c r="P4" s="158"/>
      <c r="Q4" s="159"/>
      <c r="R4" s="156"/>
      <c r="S4" s="156"/>
      <c r="T4" s="156"/>
    </row>
    <row r="5" spans="1:20" ht="74.25" customHeight="1">
      <c r="B5" s="160"/>
      <c r="C5" s="161"/>
      <c r="D5" s="268" t="s">
        <v>40</v>
      </c>
      <c r="E5" s="268"/>
      <c r="F5" s="268"/>
      <c r="G5" s="269" t="s">
        <v>17</v>
      </c>
      <c r="H5" s="269"/>
      <c r="I5" s="270" t="s">
        <v>24</v>
      </c>
      <c r="J5" s="270"/>
      <c r="K5" s="271" t="s">
        <v>34</v>
      </c>
      <c r="L5" s="272"/>
      <c r="M5" s="161"/>
      <c r="N5" s="162"/>
      <c r="P5" s="158"/>
      <c r="Q5" s="159"/>
      <c r="R5" s="156"/>
      <c r="S5" s="156"/>
      <c r="T5" s="156"/>
    </row>
    <row r="6" spans="1:20" ht="62.25" customHeight="1">
      <c r="B6" s="163"/>
      <c r="C6" s="164"/>
      <c r="D6" s="165" t="s">
        <v>5</v>
      </c>
      <c r="E6" s="166" t="s">
        <v>56</v>
      </c>
      <c r="F6" s="167" t="s">
        <v>57</v>
      </c>
      <c r="G6" s="168" t="s">
        <v>58</v>
      </c>
      <c r="H6" s="169" t="s">
        <v>59</v>
      </c>
      <c r="I6" s="170" t="s">
        <v>60</v>
      </c>
      <c r="J6" s="171" t="s">
        <v>61</v>
      </c>
      <c r="K6" s="273"/>
      <c r="L6" s="274"/>
      <c r="M6" s="164"/>
      <c r="N6" s="172"/>
      <c r="P6" s="158"/>
      <c r="Q6" s="159"/>
      <c r="R6" s="156"/>
      <c r="S6" s="156"/>
      <c r="T6" s="156"/>
    </row>
    <row r="7" spans="1:20" ht="24.75" customHeight="1" thickBot="1">
      <c r="B7" s="163"/>
      <c r="C7" s="173"/>
      <c r="D7" s="174"/>
      <c r="E7" s="174"/>
      <c r="F7" s="174"/>
      <c r="G7" s="174"/>
      <c r="H7" s="174"/>
      <c r="I7" s="174"/>
      <c r="J7" s="174"/>
      <c r="K7" s="174"/>
      <c r="L7" s="174"/>
      <c r="M7" s="175"/>
      <c r="N7" s="172"/>
      <c r="P7" s="158"/>
      <c r="Q7" s="159"/>
      <c r="R7" s="156"/>
      <c r="S7" s="156"/>
      <c r="T7" s="156"/>
    </row>
    <row r="8" spans="1:20" s="176" customFormat="1" ht="102">
      <c r="B8" s="177">
        <v>1</v>
      </c>
      <c r="C8" s="178"/>
      <c r="D8" s="179" t="str">
        <f>IF(FORÇAS!C4="X",FORÇAS!B4," ")</f>
        <v xml:space="preserve"> </v>
      </c>
      <c r="E8" s="180" t="str">
        <f>IF(FORÇAS!E4="X",FORÇAS!D4," ")</f>
        <v xml:space="preserve"> </v>
      </c>
      <c r="F8" s="181" t="str">
        <f>IF(FORÇAS!G4="X",FORÇAS!F4," ")</f>
        <v xml:space="preserve"> </v>
      </c>
      <c r="G8" s="179" t="str">
        <f>IF(FRAQUEZAS!C5="X",FRAQUEZAS!B5," ")</f>
        <v xml:space="preserve"> </v>
      </c>
      <c r="H8" s="181" t="str">
        <f>IF(FRAQUEZAS!E5="X",FRAQUEZAS!D5," ")</f>
        <v xml:space="preserve"> </v>
      </c>
      <c r="I8" s="179" t="str">
        <f>IF(AMEAÇAS!C12="x",AMEAÇAS!B12," ")</f>
        <v xml:space="preserve"> </v>
      </c>
      <c r="J8" s="181" t="str">
        <f>IF(AMEAÇAS!E12="X",AMEAÇAS!D12," ")</f>
        <v xml:space="preserve"> </v>
      </c>
      <c r="K8" s="262" t="str">
        <f>IF(OPORTUNIDADES!D12="X",OPORTUNIDADES!C12," ")</f>
        <v xml:space="preserve"> </v>
      </c>
      <c r="L8" s="263"/>
      <c r="M8" s="182"/>
      <c r="N8" s="183"/>
      <c r="P8" s="184"/>
      <c r="Q8" s="185"/>
      <c r="R8" s="186"/>
      <c r="S8" s="186"/>
      <c r="T8" s="186"/>
    </row>
    <row r="9" spans="1:20" s="176" customFormat="1" ht="129" customHeight="1">
      <c r="B9" s="177">
        <v>2</v>
      </c>
      <c r="C9" s="178"/>
      <c r="D9" s="187" t="str">
        <f>IF(FORÇAS!C5="X",FORÇAS!B5," ")</f>
        <v xml:space="preserve"> </v>
      </c>
      <c r="E9" s="188" t="str">
        <f>IF(FORÇAS!E5="X",FORÇAS!D5," ")</f>
        <v xml:space="preserve"> </v>
      </c>
      <c r="F9" s="180" t="str">
        <f>IF(FORÇAS!G5="X",FORÇAS!F5," ")</f>
        <v xml:space="preserve"> </v>
      </c>
      <c r="G9" s="187" t="str">
        <f>IF(FRAQUEZAS!C6="X",FRAQUEZAS!B6," ")</f>
        <v xml:space="preserve"> </v>
      </c>
      <c r="H9" s="180" t="str">
        <f>IF(FRAQUEZAS!E6="X",FRAQUEZAS!D6," ")</f>
        <v xml:space="preserve"> </v>
      </c>
      <c r="I9" s="187" t="str">
        <f>IF(AMEAÇAS!C13="x",AMEAÇAS!B13," ")</f>
        <v xml:space="preserve"> </v>
      </c>
      <c r="J9" s="180" t="str">
        <f>IF(AMEAÇAS!E13="X",AMEAÇAS!D13," ")</f>
        <v xml:space="preserve"> </v>
      </c>
      <c r="K9" s="258" t="str">
        <f>IF(OPORTUNIDADES!D13="X",OPORTUNIDADES!C13," ")</f>
        <v xml:space="preserve"> </v>
      </c>
      <c r="L9" s="259"/>
      <c r="M9" s="182"/>
      <c r="N9" s="183"/>
      <c r="P9" s="184"/>
      <c r="Q9" s="185"/>
      <c r="R9" s="186"/>
      <c r="S9" s="186"/>
      <c r="T9" s="186"/>
    </row>
    <row r="10" spans="1:20" s="176" customFormat="1" ht="129" customHeight="1">
      <c r="B10" s="177">
        <v>3</v>
      </c>
      <c r="C10" s="178"/>
      <c r="D10" s="187" t="str">
        <f>IF(FORÇAS!C6="X",FORÇAS!B6," ")</f>
        <v xml:space="preserve"> </v>
      </c>
      <c r="E10" s="188" t="str">
        <f>IF(FORÇAS!E6="X",FORÇAS!D6," ")</f>
        <v xml:space="preserve"> </v>
      </c>
      <c r="F10" s="180" t="str">
        <f>IF(FORÇAS!G6="X",FORÇAS!F6," ")</f>
        <v xml:space="preserve"> </v>
      </c>
      <c r="G10" s="187" t="str">
        <f>IF(FRAQUEZAS!C7="X",FRAQUEZAS!B7," ")</f>
        <v xml:space="preserve"> </v>
      </c>
      <c r="H10" s="180" t="str">
        <f>IF(FRAQUEZAS!E7="X",FRAQUEZAS!D7," ")</f>
        <v xml:space="preserve"> </v>
      </c>
      <c r="I10" s="187" t="str">
        <f>IF(AMEAÇAS!C14="x",AMEAÇAS!B14," ")</f>
        <v xml:space="preserve"> </v>
      </c>
      <c r="J10" s="180" t="str">
        <f>IF(AMEAÇAS!E14="X",AMEAÇAS!D14," ")</f>
        <v xml:space="preserve"> </v>
      </c>
      <c r="K10" s="258" t="str">
        <f>IF(OPORTUNIDADES!D14="X",OPORTUNIDADES!C14," ")</f>
        <v xml:space="preserve"> </v>
      </c>
      <c r="L10" s="259"/>
      <c r="M10" s="182"/>
      <c r="N10" s="183"/>
      <c r="P10" s="184"/>
      <c r="Q10" s="185"/>
      <c r="R10" s="186"/>
      <c r="S10" s="186"/>
      <c r="T10" s="186"/>
    </row>
    <row r="11" spans="1:20" s="176" customFormat="1" ht="129" customHeight="1">
      <c r="B11" s="177">
        <v>4</v>
      </c>
      <c r="C11" s="178"/>
      <c r="D11" s="187" t="str">
        <f>IF(FORÇAS!C7="X",FORÇAS!B7," ")</f>
        <v xml:space="preserve"> </v>
      </c>
      <c r="E11" s="188" t="str">
        <f>IF(FORÇAS!E7="X",FORÇAS!D7," ")</f>
        <v xml:space="preserve"> </v>
      </c>
      <c r="F11" s="180" t="str">
        <f>IF(FORÇAS!G7="X",FORÇAS!F7," ")</f>
        <v xml:space="preserve"> </v>
      </c>
      <c r="G11" s="187" t="str">
        <f>IF(FRAQUEZAS!C8="X",FRAQUEZAS!B8," ")</f>
        <v xml:space="preserve"> </v>
      </c>
      <c r="H11" s="180" t="str">
        <f>IF(FRAQUEZAS!E8="X",FRAQUEZAS!D8," ")</f>
        <v xml:space="preserve"> </v>
      </c>
      <c r="I11" s="187" t="str">
        <f>IF(AMEAÇAS!C15="x",AMEAÇAS!B15," ")</f>
        <v xml:space="preserve"> </v>
      </c>
      <c r="J11" s="180" t="str">
        <f>IF(AMEAÇAS!E15="X",AMEAÇAS!D15," ")</f>
        <v xml:space="preserve"> </v>
      </c>
      <c r="K11" s="258" t="str">
        <f>IF(OPORTUNIDADES!D15="X",OPORTUNIDADES!C15," ")</f>
        <v xml:space="preserve"> </v>
      </c>
      <c r="L11" s="259"/>
      <c r="M11" s="182"/>
      <c r="N11" s="183"/>
      <c r="P11" s="184"/>
      <c r="Q11" s="185"/>
      <c r="R11" s="186"/>
      <c r="S11" s="186"/>
      <c r="T11" s="186"/>
    </row>
    <row r="12" spans="1:20" s="176" customFormat="1" ht="197" customHeight="1">
      <c r="B12" s="177">
        <v>5</v>
      </c>
      <c r="C12" s="178"/>
      <c r="D12" s="187" t="str">
        <f>IF(FORÇAS!C8="X",FORÇAS!B8," ")</f>
        <v xml:space="preserve"> </v>
      </c>
      <c r="E12" s="188" t="str">
        <f>IF(FORÇAS!E8="X",FORÇAS!D8," ")</f>
        <v xml:space="preserve"> </v>
      </c>
      <c r="F12" s="180" t="str">
        <f>IF(FORÇAS!G8="X",FORÇAS!F8," ")</f>
        <v xml:space="preserve"> </v>
      </c>
      <c r="G12" s="187"/>
      <c r="H12" s="180" t="str">
        <f>IF(FRAQUEZAS!E9="X",FRAQUEZAS!D9," ")</f>
        <v xml:space="preserve"> </v>
      </c>
      <c r="I12" s="187" t="str">
        <f>IF(AMEAÇAS!C16="x",AMEAÇAS!B16," ")</f>
        <v xml:space="preserve"> </v>
      </c>
      <c r="J12" s="180" t="str">
        <f>IF(AMEAÇAS!E16="X",AMEAÇAS!D16," ")</f>
        <v xml:space="preserve"> </v>
      </c>
      <c r="K12" s="258" t="str">
        <f>IF(OPORTUNIDADES!D16="X",OPORTUNIDADES!C16," ")</f>
        <v xml:space="preserve"> </v>
      </c>
      <c r="L12" s="259"/>
      <c r="M12" s="182"/>
      <c r="N12" s="183"/>
    </row>
    <row r="13" spans="1:20" s="176" customFormat="1" ht="102">
      <c r="B13" s="177">
        <v>6</v>
      </c>
      <c r="C13" s="178"/>
      <c r="D13" s="187" t="str">
        <f>IF(FORÇAS!C9="X",FORÇAS!B9," ")</f>
        <v xml:space="preserve"> </v>
      </c>
      <c r="E13" s="188" t="str">
        <f>IF(FORÇAS!E9="X",FORÇAS!D9," ")</f>
        <v xml:space="preserve"> </v>
      </c>
      <c r="F13" s="180" t="str">
        <f>IF(FORÇAS!G9="X",FORÇAS!F9," ")</f>
        <v xml:space="preserve"> </v>
      </c>
      <c r="G13" s="187" t="str">
        <f>IF(FRAQUEZAS!C10="X",FRAQUEZAS!B10," ")</f>
        <v xml:space="preserve"> </v>
      </c>
      <c r="H13" s="180" t="str">
        <f>IF(FRAQUEZAS!E10="X",FRAQUEZAS!D10," ")</f>
        <v xml:space="preserve"> </v>
      </c>
      <c r="I13" s="187" t="str">
        <f>IF(AMEAÇAS!C17="x",AMEAÇAS!B17," ")</f>
        <v xml:space="preserve"> </v>
      </c>
      <c r="J13" s="180" t="str">
        <f>IF(AMEAÇAS!E17="X",AMEAÇAS!D17," ")</f>
        <v xml:space="preserve"> </v>
      </c>
      <c r="K13" s="258" t="str">
        <f>IF(OPORTUNIDADES!D17="X",OPORTUNIDADES!C17," ")</f>
        <v xml:space="preserve"> </v>
      </c>
      <c r="L13" s="259"/>
      <c r="M13" s="182"/>
      <c r="N13" s="183"/>
    </row>
    <row r="14" spans="1:20" s="176" customFormat="1" ht="129" customHeight="1">
      <c r="B14" s="177">
        <v>7</v>
      </c>
      <c r="C14" s="178"/>
      <c r="D14" s="187" t="str">
        <f>IF(FORÇAS!C10="X",FORÇAS!B10," ")</f>
        <v xml:space="preserve"> </v>
      </c>
      <c r="E14" s="188" t="str">
        <f>IF(FORÇAS!E10="X",FORÇAS!D10," ")</f>
        <v xml:space="preserve"> </v>
      </c>
      <c r="F14" s="187" t="str">
        <f>IF(FORÇAS!G10="X",FORÇAS!F10," ")</f>
        <v xml:space="preserve"> </v>
      </c>
      <c r="G14" s="187" t="str">
        <f>IF(FRAQUEZAS!C11="X",FRAQUEZAS!B11," ")</f>
        <v xml:space="preserve"> </v>
      </c>
      <c r="H14" s="180" t="str">
        <f>IF(FRAQUEZAS!E11="X",FRAQUEZAS!D11," ")</f>
        <v xml:space="preserve"> </v>
      </c>
      <c r="I14" s="187" t="str">
        <f>IF(AMEAÇAS!C18="x",AMEAÇAS!B18," ")</f>
        <v xml:space="preserve"> </v>
      </c>
      <c r="J14" s="180" t="str">
        <f>IF(AMEAÇAS!E18="X",AMEAÇAS!D18," ")</f>
        <v xml:space="preserve"> </v>
      </c>
      <c r="K14" s="258" t="str">
        <f>IF(OPORTUNIDADES!D18="X",OPORTUNIDADES!C18," ")</f>
        <v xml:space="preserve"> </v>
      </c>
      <c r="L14" s="259"/>
      <c r="M14" s="182"/>
      <c r="N14" s="183"/>
    </row>
    <row r="15" spans="1:20" s="176" customFormat="1" ht="182" customHeight="1">
      <c r="B15" s="177">
        <v>8</v>
      </c>
      <c r="C15" s="178"/>
      <c r="D15" s="187" t="str">
        <f>IF(FORÇAS!C11="X",FORÇAS!B11," ")</f>
        <v xml:space="preserve"> </v>
      </c>
      <c r="E15" s="188" t="str">
        <f>IF(FORÇAS!E11="X",FORÇAS!D11," ")</f>
        <v xml:space="preserve"> </v>
      </c>
      <c r="F15" s="180" t="str">
        <f>IF(FORÇAS!G11="X",FORÇAS!F11," ")</f>
        <v xml:space="preserve"> </v>
      </c>
      <c r="G15" s="187" t="str">
        <f>IF(FRAQUEZAS!C12="X",FRAQUEZAS!B12," ")</f>
        <v xml:space="preserve"> </v>
      </c>
      <c r="H15" s="180" t="str">
        <f>IF(FRAQUEZAS!E12="X",FRAQUEZAS!D12," ")</f>
        <v xml:space="preserve"> </v>
      </c>
      <c r="I15" s="187" t="str">
        <f>IF(AMEAÇAS!C19="x",AMEAÇAS!B19," ")</f>
        <v xml:space="preserve"> </v>
      </c>
      <c r="J15" s="180" t="str">
        <f>IF(AMEAÇAS!E19="X",AMEAÇAS!D19," ")</f>
        <v xml:space="preserve"> </v>
      </c>
      <c r="K15" s="258" t="str">
        <f>IF(OPORTUNIDADES!D19="X",OPORTUNIDADES!C19," ")</f>
        <v xml:space="preserve"> </v>
      </c>
      <c r="L15" s="259"/>
      <c r="M15" s="182"/>
      <c r="N15" s="183"/>
    </row>
    <row r="16" spans="1:20" s="176" customFormat="1" ht="129" customHeight="1">
      <c r="B16" s="177">
        <v>9</v>
      </c>
      <c r="C16" s="178"/>
      <c r="D16" s="187" t="str">
        <f>IF(FORÇAS!C12="X",FORÇAS!B12," ")</f>
        <v xml:space="preserve"> </v>
      </c>
      <c r="E16" s="188" t="str">
        <f>IF(FORÇAS!E12="X",FORÇAS!D12," ")</f>
        <v xml:space="preserve"> </v>
      </c>
      <c r="F16" s="180" t="str">
        <f>IF(FORÇAS!G12="X",FORÇAS!F12," ")</f>
        <v xml:space="preserve"> </v>
      </c>
      <c r="G16" s="187" t="str">
        <f>IF(FRAQUEZAS!C13="X",FRAQUEZAS!B13," ")</f>
        <v xml:space="preserve"> </v>
      </c>
      <c r="H16" s="180" t="str">
        <f>IF(FRAQUEZAS!E13="X",FRAQUEZAS!D13," ")</f>
        <v xml:space="preserve"> </v>
      </c>
      <c r="I16" s="187" t="str">
        <f>IF(AMEAÇAS!C20="x",AMEAÇAS!B20," ")</f>
        <v xml:space="preserve"> </v>
      </c>
      <c r="J16" s="180" t="str">
        <f>IF(AMEAÇAS!E20="X",AMEAÇAS!D20," ")</f>
        <v xml:space="preserve"> </v>
      </c>
      <c r="K16" s="258" t="str">
        <f>IF(OPORTUNIDADES!D20="X",OPORTUNIDADES!C20," ")</f>
        <v xml:space="preserve"> </v>
      </c>
      <c r="L16" s="259"/>
      <c r="M16" s="182"/>
      <c r="N16" s="183"/>
    </row>
    <row r="17" spans="2:14" s="176" customFormat="1" ht="129" customHeight="1">
      <c r="B17" s="177">
        <v>10</v>
      </c>
      <c r="C17" s="178"/>
      <c r="D17" s="187" t="str">
        <f>IF(FORÇAS!C13="X",FORÇAS!B13," ")</f>
        <v xml:space="preserve"> </v>
      </c>
      <c r="E17" s="188" t="str">
        <f>IF(FORÇAS!E13="X",FORÇAS!D13," ")</f>
        <v xml:space="preserve"> </v>
      </c>
      <c r="F17" s="180" t="str">
        <f>IF(FORÇAS!G13="X",FORÇAS!F13," ")</f>
        <v xml:space="preserve"> </v>
      </c>
      <c r="G17" s="187" t="str">
        <f>IF(FRAQUEZAS!C14="X",FRAQUEZAS!B14," ")</f>
        <v xml:space="preserve"> </v>
      </c>
      <c r="H17" s="180" t="str">
        <f>IF(FRAQUEZAS!E14="X",FRAQUEZAS!D14," ")</f>
        <v xml:space="preserve"> </v>
      </c>
      <c r="I17" s="187" t="str">
        <f>IF(AMEAÇAS!C21="x",AMEAÇAS!B21," ")</f>
        <v xml:space="preserve"> </v>
      </c>
      <c r="J17" s="180" t="str">
        <f>IF(AMEAÇAS!E21="X",AMEAÇAS!D21," ")</f>
        <v xml:space="preserve"> </v>
      </c>
      <c r="K17" s="258" t="str">
        <f>IF(OPORTUNIDADES!D21="X",OPORTUNIDADES!C21," ")</f>
        <v xml:space="preserve"> </v>
      </c>
      <c r="L17" s="259"/>
      <c r="M17" s="182"/>
      <c r="N17" s="183"/>
    </row>
    <row r="18" spans="2:14" s="176" customFormat="1" ht="129" customHeight="1">
      <c r="B18" s="177">
        <v>11</v>
      </c>
      <c r="C18" s="178"/>
      <c r="D18" s="187" t="str">
        <f>IF(FORÇAS!C14="X",FORÇAS!B14," ")</f>
        <v xml:space="preserve"> </v>
      </c>
      <c r="E18" s="188" t="str">
        <f>IF(FORÇAS!E14="X",FORÇAS!D14," ")</f>
        <v xml:space="preserve"> </v>
      </c>
      <c r="F18" s="180" t="str">
        <f>IF(FORÇAS!G14="X",FORÇAS!F14," ")</f>
        <v xml:space="preserve"> </v>
      </c>
      <c r="G18" s="187" t="str">
        <f>IF(FRAQUEZAS!C15="X",FRAQUEZAS!B15," ")</f>
        <v xml:space="preserve"> </v>
      </c>
      <c r="H18" s="180" t="str">
        <f>IF(FRAQUEZAS!E15="X",FRAQUEZAS!D15," ")</f>
        <v xml:space="preserve"> </v>
      </c>
      <c r="I18" s="187" t="str">
        <f>IF(AMEAÇAS!C22="x",AMEAÇAS!B22," ")</f>
        <v xml:space="preserve"> </v>
      </c>
      <c r="J18" s="180" t="str">
        <f>IF(AMEAÇAS!E22="X",AMEAÇAS!D22," ")</f>
        <v xml:space="preserve"> </v>
      </c>
      <c r="K18" s="258" t="str">
        <f>IF(OPORTUNIDADES!D22="X",OPORTUNIDADES!C22," ")</f>
        <v xml:space="preserve"> </v>
      </c>
      <c r="L18" s="259"/>
      <c r="M18" s="182"/>
      <c r="N18" s="183"/>
    </row>
    <row r="19" spans="2:14" s="176" customFormat="1" ht="129" customHeight="1">
      <c r="B19" s="177">
        <v>12</v>
      </c>
      <c r="C19" s="178"/>
      <c r="D19" s="187" t="str">
        <f>IF(FORÇAS!C15="X",FORÇAS!B15," ")</f>
        <v xml:space="preserve"> </v>
      </c>
      <c r="E19" s="188" t="str">
        <f>IF(FORÇAS!E15="X",FORÇAS!D15," ")</f>
        <v xml:space="preserve"> </v>
      </c>
      <c r="F19" s="180" t="str">
        <f>IF(FORÇAS!G15="X",FORÇAS!F15," ")</f>
        <v xml:space="preserve"> </v>
      </c>
      <c r="G19" s="187" t="str">
        <f>IF(FRAQUEZAS!C16="X",FRAQUEZAS!B16," ")</f>
        <v xml:space="preserve"> </v>
      </c>
      <c r="H19" s="180" t="str">
        <f>IF(FRAQUEZAS!E16="X",FRAQUEZAS!D16," ")</f>
        <v xml:space="preserve"> </v>
      </c>
      <c r="I19" s="187" t="str">
        <f>IF(AMEAÇAS!C23="x",AMEAÇAS!B23," ")</f>
        <v xml:space="preserve"> </v>
      </c>
      <c r="J19" s="180" t="str">
        <f>IF(AMEAÇAS!E23="X",AMEAÇAS!D23," ")</f>
        <v xml:space="preserve"> </v>
      </c>
      <c r="K19" s="258" t="str">
        <f>IF(OPORTUNIDADES!D23="X",OPORTUNIDADES!C23," ")</f>
        <v xml:space="preserve"> </v>
      </c>
      <c r="L19" s="259"/>
      <c r="M19" s="182"/>
      <c r="N19" s="183"/>
    </row>
    <row r="20" spans="2:14" s="176" customFormat="1" ht="129" customHeight="1">
      <c r="B20" s="177">
        <v>13</v>
      </c>
      <c r="C20" s="178"/>
      <c r="D20" s="187" t="str">
        <f>IF(FORÇAS!C16="X",FORÇAS!B16," ")</f>
        <v xml:space="preserve"> </v>
      </c>
      <c r="E20" s="188" t="str">
        <f>IF(FORÇAS!E16="X",FORÇAS!D16," ")</f>
        <v xml:space="preserve"> </v>
      </c>
      <c r="F20" s="180" t="str">
        <f>IF(FORÇAS!G16="X",FORÇAS!F16," ")</f>
        <v xml:space="preserve"> </v>
      </c>
      <c r="G20" s="187" t="str">
        <f>IF(FRAQUEZAS!C17="X",FRAQUEZAS!B17," ")</f>
        <v xml:space="preserve"> </v>
      </c>
      <c r="H20" s="180" t="str">
        <f>IF(FRAQUEZAS!E17="X",FRAQUEZAS!D17," ")</f>
        <v xml:space="preserve"> </v>
      </c>
      <c r="I20" s="187" t="str">
        <f>IF(AMEAÇAS!C24="x",AMEAÇAS!B24," ")</f>
        <v xml:space="preserve"> </v>
      </c>
      <c r="J20" s="180" t="str">
        <f>IF(AMEAÇAS!E24="X",AMEAÇAS!D24," ")</f>
        <v xml:space="preserve"> </v>
      </c>
      <c r="K20" s="258" t="str">
        <f>IF(OPORTUNIDADES!D24="X",OPORTUNIDADES!C24," ")</f>
        <v xml:space="preserve"> </v>
      </c>
      <c r="L20" s="259"/>
      <c r="M20" s="182"/>
      <c r="N20" s="183"/>
    </row>
    <row r="21" spans="2:14" s="176" customFormat="1" ht="129" customHeight="1">
      <c r="B21" s="177">
        <v>14</v>
      </c>
      <c r="C21" s="178"/>
      <c r="D21" s="187" t="str">
        <f>IF(FORÇAS!C17="X",FORÇAS!B17," ")</f>
        <v xml:space="preserve"> </v>
      </c>
      <c r="E21" s="188" t="str">
        <f>IF(FORÇAS!E17="X",FORÇAS!D17," ")</f>
        <v xml:space="preserve"> </v>
      </c>
      <c r="F21" s="180" t="str">
        <f>IF(FORÇAS!G17="X",FORÇAS!F17," ")</f>
        <v xml:space="preserve"> </v>
      </c>
      <c r="G21" s="187" t="str">
        <f>IF(FRAQUEZAS!C18="X",FRAQUEZAS!B18," ")</f>
        <v xml:space="preserve"> </v>
      </c>
      <c r="H21" s="180" t="str">
        <f>IF(FRAQUEZAS!E18="X",FRAQUEZAS!D18," ")</f>
        <v xml:space="preserve"> </v>
      </c>
      <c r="I21" s="187" t="str">
        <f>IF(AMEAÇAS!C25="x",AMEAÇAS!B25," ")</f>
        <v xml:space="preserve"> </v>
      </c>
      <c r="J21" s="180" t="str">
        <f>IF(AMEAÇAS!E25="X",AMEAÇAS!D25," ")</f>
        <v xml:space="preserve"> </v>
      </c>
      <c r="K21" s="258" t="str">
        <f>IF(OPORTUNIDADES!D25="X",OPORTUNIDADES!C25," ")</f>
        <v xml:space="preserve"> </v>
      </c>
      <c r="L21" s="259"/>
      <c r="M21" s="182"/>
      <c r="N21" s="183"/>
    </row>
    <row r="22" spans="2:14" s="176" customFormat="1" ht="129" customHeight="1">
      <c r="B22" s="177">
        <v>15</v>
      </c>
      <c r="C22" s="178"/>
      <c r="D22" s="187" t="str">
        <f>IF(FORÇAS!C18="X",FORÇAS!B18," ")</f>
        <v xml:space="preserve"> </v>
      </c>
      <c r="E22" s="188" t="str">
        <f>IF(FORÇAS!E18="X",FORÇAS!D18," ")</f>
        <v xml:space="preserve"> </v>
      </c>
      <c r="F22" s="180" t="str">
        <f>IF(FORÇAS!G18="X",FORÇAS!F18," ")</f>
        <v xml:space="preserve"> </v>
      </c>
      <c r="G22" s="187" t="str">
        <f>IF(FRAQUEZAS!C19="X",FRAQUEZAS!B19," ")</f>
        <v xml:space="preserve"> </v>
      </c>
      <c r="H22" s="180" t="str">
        <f>IF(FRAQUEZAS!E19="X",FRAQUEZAS!D19," ")</f>
        <v xml:space="preserve"> </v>
      </c>
      <c r="I22" s="187" t="str">
        <f>IF(AMEAÇAS!C26="x",AMEAÇAS!B26," ")</f>
        <v xml:space="preserve"> </v>
      </c>
      <c r="J22" s="180" t="str">
        <f>IF(AMEAÇAS!E26="X",AMEAÇAS!D26," ")</f>
        <v xml:space="preserve"> </v>
      </c>
      <c r="K22" s="258" t="str">
        <f>IF(OPORTUNIDADES!D26="X",OPORTUNIDADES!C26," ")</f>
        <v xml:space="preserve"> </v>
      </c>
      <c r="L22" s="259"/>
      <c r="M22" s="182"/>
      <c r="N22" s="183"/>
    </row>
    <row r="23" spans="2:14" s="176" customFormat="1" ht="187" customHeight="1">
      <c r="B23" s="177">
        <v>16</v>
      </c>
      <c r="C23" s="178"/>
      <c r="D23" s="187" t="str">
        <f>IF(FORÇAS!C19="X",FORÇAS!B19," ")</f>
        <v xml:space="preserve"> </v>
      </c>
      <c r="E23" s="188" t="str">
        <f>IF(FORÇAS!E19="X",FORÇAS!D19," ")</f>
        <v xml:space="preserve"> </v>
      </c>
      <c r="F23" s="180" t="str">
        <f>IF(FORÇAS!G19="X",FORÇAS!F19," ")</f>
        <v xml:space="preserve"> </v>
      </c>
      <c r="G23" s="187" t="str">
        <f>IF(FRAQUEZAS!C20="X",FRAQUEZAS!B20," ")</f>
        <v xml:space="preserve"> </v>
      </c>
      <c r="H23" s="180" t="str">
        <f>IF(FRAQUEZAS!E20="X",FRAQUEZAS!D20," ")</f>
        <v xml:space="preserve"> </v>
      </c>
      <c r="I23" s="187" t="str">
        <f>IF(AMEAÇAS!C27="x",AMEAÇAS!B27," ")</f>
        <v xml:space="preserve"> </v>
      </c>
      <c r="J23" s="180" t="str">
        <f>IF(AMEAÇAS!E27="X",AMEAÇAS!D27," ")</f>
        <v xml:space="preserve"> </v>
      </c>
      <c r="K23" s="258" t="str">
        <f>IF(OPORTUNIDADES!D27="X",OPORTUNIDADES!C27," ")</f>
        <v xml:space="preserve"> </v>
      </c>
      <c r="L23" s="259"/>
      <c r="M23" s="182"/>
      <c r="N23" s="183"/>
    </row>
    <row r="24" spans="2:14" s="176" customFormat="1" ht="129" customHeight="1">
      <c r="B24" s="177">
        <v>17</v>
      </c>
      <c r="C24" s="178"/>
      <c r="D24" s="187" t="str">
        <f>IF(FORÇAS!C20="X",FORÇAS!B20," ")</f>
        <v xml:space="preserve"> </v>
      </c>
      <c r="E24" s="188" t="str">
        <f>IF(FORÇAS!E20="X",FORÇAS!D20," ")</f>
        <v xml:space="preserve"> </v>
      </c>
      <c r="F24" s="180" t="str">
        <f>IF(FORÇAS!G20="X",FORÇAS!F20," ")</f>
        <v xml:space="preserve"> </v>
      </c>
      <c r="G24" s="187" t="str">
        <f>IF(FRAQUEZAS!C21="X",FRAQUEZAS!B21," ")</f>
        <v xml:space="preserve"> </v>
      </c>
      <c r="H24" s="180" t="str">
        <f>IF(FRAQUEZAS!E21="X",FRAQUEZAS!D21," ")</f>
        <v xml:space="preserve"> </v>
      </c>
      <c r="I24" s="187" t="str">
        <f>IF(AMEAÇAS!C28="x",AMEAÇAS!B28," ")</f>
        <v xml:space="preserve"> </v>
      </c>
      <c r="J24" s="180" t="str">
        <f>IF(AMEAÇAS!E28="X",AMEAÇAS!D28," ")</f>
        <v xml:space="preserve"> </v>
      </c>
      <c r="K24" s="258" t="str">
        <f>IF(OPORTUNIDADES!D28="X",OPORTUNIDADES!C28," ")</f>
        <v xml:space="preserve"> </v>
      </c>
      <c r="L24" s="259"/>
      <c r="M24" s="182"/>
      <c r="N24" s="183"/>
    </row>
    <row r="25" spans="2:14" s="176" customFormat="1" ht="129" customHeight="1">
      <c r="B25" s="177">
        <v>18</v>
      </c>
      <c r="C25" s="178"/>
      <c r="D25" s="187" t="str">
        <f>IF(FORÇAS!C21="X",FORÇAS!B21," ")</f>
        <v xml:space="preserve"> </v>
      </c>
      <c r="E25" s="188" t="str">
        <f>IF(FORÇAS!E21="X",FORÇAS!D21," ")</f>
        <v xml:space="preserve"> </v>
      </c>
      <c r="F25" s="189" t="str">
        <f>IF(FORÇAS!G21="X",FORÇAS!F21," ")</f>
        <v xml:space="preserve"> </v>
      </c>
      <c r="G25" s="187" t="str">
        <f>IF(FRAQUEZAS!C22="X",FRAQUEZAS!B22," ")</f>
        <v xml:space="preserve"> </v>
      </c>
      <c r="H25" s="180" t="str">
        <f>IF(FRAQUEZAS!E22="X",FRAQUEZAS!D22," ")</f>
        <v xml:space="preserve"> </v>
      </c>
      <c r="I25" s="187" t="str">
        <f>IF(AMEAÇAS!C29="x",AMEAÇAS!B29," ")</f>
        <v xml:space="preserve"> </v>
      </c>
      <c r="J25" s="180" t="str">
        <f>IF(AMEAÇAS!E29="X",AMEAÇAS!D29," ")</f>
        <v xml:space="preserve"> </v>
      </c>
      <c r="K25" s="258" t="str">
        <f>IF(OPORTUNIDADES!D29="X",OPORTUNIDADES!C29," ")</f>
        <v xml:space="preserve"> </v>
      </c>
      <c r="L25" s="259"/>
      <c r="M25" s="182"/>
      <c r="N25" s="183"/>
    </row>
    <row r="26" spans="2:14" s="176" customFormat="1" ht="199" customHeight="1">
      <c r="B26" s="177">
        <v>19</v>
      </c>
      <c r="C26" s="178"/>
      <c r="D26" s="187" t="str">
        <f>IF(FORÇAS!C22="X",FORÇAS!B22," ")</f>
        <v xml:space="preserve"> </v>
      </c>
      <c r="E26" s="188" t="str">
        <f>IF(FORÇAS!E22="X",FORÇAS!D22," ")</f>
        <v xml:space="preserve"> </v>
      </c>
      <c r="F26" s="180" t="str">
        <f>IF(FORÇAS!G22="X",FORÇAS!F22," ")</f>
        <v xml:space="preserve"> </v>
      </c>
      <c r="G26" s="187" t="str">
        <f>IF(FRAQUEZAS!C23="X",FRAQUEZAS!B23," ")</f>
        <v xml:space="preserve"> </v>
      </c>
      <c r="H26" s="180" t="str">
        <f>IF(FRAQUEZAS!E23="X",FRAQUEZAS!D23," ")</f>
        <v xml:space="preserve"> </v>
      </c>
      <c r="I26" s="187" t="str">
        <f>IF(AMEAÇAS!C30="x",AMEAÇAS!B30," ")</f>
        <v xml:space="preserve"> </v>
      </c>
      <c r="J26" s="180" t="str">
        <f>IF(AMEAÇAS!E30="X",AMEAÇAS!D30," ")</f>
        <v xml:space="preserve"> </v>
      </c>
      <c r="K26" s="258" t="str">
        <f>IF(OPORTUNIDADES!D30="X",OPORTUNIDADES!C30," ")</f>
        <v xml:space="preserve"> </v>
      </c>
      <c r="L26" s="259"/>
      <c r="M26" s="182"/>
      <c r="N26" s="183"/>
    </row>
    <row r="27" spans="2:14" s="176" customFormat="1" ht="171" customHeight="1">
      <c r="B27" s="177">
        <v>20</v>
      </c>
      <c r="C27" s="178"/>
      <c r="D27" s="187" t="str">
        <f>IF(FORÇAS!C23="X",FORÇAS!B23," ")</f>
        <v xml:space="preserve"> </v>
      </c>
      <c r="E27" s="188" t="str">
        <f>IF(FORÇAS!E23="X",FORÇAS!D23," ")</f>
        <v xml:space="preserve"> </v>
      </c>
      <c r="F27" s="180" t="str">
        <f>IF(FORÇAS!G23="X",FORÇAS!F23," ")</f>
        <v xml:space="preserve"> </v>
      </c>
      <c r="G27" s="187" t="str">
        <f>IF(FRAQUEZAS!C24="X",FRAQUEZAS!B24," ")</f>
        <v xml:space="preserve"> </v>
      </c>
      <c r="H27" s="180" t="str">
        <f>IF(FRAQUEZAS!E24="X",FRAQUEZAS!D24," ")</f>
        <v xml:space="preserve"> </v>
      </c>
      <c r="I27" s="187" t="str">
        <f>IF(AMEAÇAS!C31="x",AMEAÇAS!B31," ")</f>
        <v xml:space="preserve"> </v>
      </c>
      <c r="J27" s="180" t="str">
        <f>IF(AMEAÇAS!E31="X",AMEAÇAS!D31," ")</f>
        <v xml:space="preserve"> </v>
      </c>
      <c r="K27" s="258" t="str">
        <f>IF(OPORTUNIDADES!D31="X",OPORTUNIDADES!C31," ")</f>
        <v xml:space="preserve"> </v>
      </c>
      <c r="L27" s="259"/>
      <c r="M27" s="182"/>
      <c r="N27" s="183"/>
    </row>
    <row r="28" spans="2:14" s="176" customFormat="1" ht="138" customHeight="1">
      <c r="B28" s="177">
        <v>21</v>
      </c>
      <c r="C28" s="178"/>
      <c r="D28" s="187" t="str">
        <f>IF(FORÇAS!C24="X",FORÇAS!B24," ")</f>
        <v xml:space="preserve"> </v>
      </c>
      <c r="E28" s="188" t="str">
        <f>IF(FORÇAS!E24="X",FORÇAS!D24," ")</f>
        <v xml:space="preserve"> </v>
      </c>
      <c r="F28" s="180" t="str">
        <f>IF(FORÇAS!G24="X",FORÇAS!F24," ")</f>
        <v xml:space="preserve"> </v>
      </c>
      <c r="G28" s="187" t="str">
        <f>IF(FRAQUEZAS!C25="X",FRAQUEZAS!B25," ")</f>
        <v xml:space="preserve"> </v>
      </c>
      <c r="H28" s="180" t="str">
        <f>IF(FRAQUEZAS!E25="X",FRAQUEZAS!D25," ")</f>
        <v xml:space="preserve"> </v>
      </c>
      <c r="I28" s="187" t="str">
        <f>IF(AMEAÇAS!C32="x",AMEAÇAS!B32," ")</f>
        <v xml:space="preserve"> </v>
      </c>
      <c r="J28" s="180" t="str">
        <f>IF(AMEAÇAS!E32="X",AMEAÇAS!D32," ")</f>
        <v xml:space="preserve"> </v>
      </c>
      <c r="K28" s="258" t="str">
        <f>IF(OPORTUNIDADES!D32="X",OPORTUNIDADES!C32," ")</f>
        <v xml:space="preserve"> </v>
      </c>
      <c r="L28" s="259"/>
      <c r="M28" s="182"/>
      <c r="N28" s="183"/>
    </row>
    <row r="29" spans="2:14" s="176" customFormat="1" ht="129" customHeight="1">
      <c r="B29" s="177">
        <v>22</v>
      </c>
      <c r="C29" s="178"/>
      <c r="D29" s="187" t="str">
        <f>IF(FORÇAS!C25="X",FORÇAS!B25," ")</f>
        <v xml:space="preserve"> </v>
      </c>
      <c r="E29" s="188" t="str">
        <f>IF(FORÇAS!E25="X",FORÇAS!D25," ")</f>
        <v xml:space="preserve"> </v>
      </c>
      <c r="F29" s="180" t="str">
        <f>IF(FORÇAS!G25="X",FORÇAS!F25," ")</f>
        <v xml:space="preserve"> </v>
      </c>
      <c r="G29" s="187" t="str">
        <f>IF(FRAQUEZAS!C26="X",FRAQUEZAS!B26," ")</f>
        <v xml:space="preserve"> </v>
      </c>
      <c r="H29" s="180" t="str">
        <f>IF(FRAQUEZAS!E26="X",FRAQUEZAS!D26," ")</f>
        <v xml:space="preserve"> </v>
      </c>
      <c r="I29" s="187" t="str">
        <f>IF(AMEAÇAS!C33="x",AMEAÇAS!B33," ")</f>
        <v xml:space="preserve"> </v>
      </c>
      <c r="J29" s="180" t="str">
        <f>IF(AMEAÇAS!E33="X",AMEAÇAS!D33," ")</f>
        <v xml:space="preserve"> </v>
      </c>
      <c r="K29" s="258" t="str">
        <f>IF(OPORTUNIDADES!D33="X",OPORTUNIDADES!C33," ")</f>
        <v xml:space="preserve"> </v>
      </c>
      <c r="L29" s="259"/>
      <c r="M29" s="182"/>
      <c r="N29" s="183"/>
    </row>
    <row r="30" spans="2:14" s="176" customFormat="1" ht="129" customHeight="1">
      <c r="B30" s="177">
        <v>23</v>
      </c>
      <c r="C30" s="178"/>
      <c r="D30" s="187" t="str">
        <f>IF(FORÇAS!C26="X",FORÇAS!B26," ")</f>
        <v xml:space="preserve"> </v>
      </c>
      <c r="E30" s="188" t="str">
        <f>IF(FORÇAS!E26="X",FORÇAS!D26," ")</f>
        <v xml:space="preserve"> </v>
      </c>
      <c r="F30" s="180" t="str">
        <f>IF(FORÇAS!G26="X",FORÇAS!F26," ")</f>
        <v xml:space="preserve"> </v>
      </c>
      <c r="G30" s="187" t="str">
        <f>IF(FRAQUEZAS!C27="X",FRAQUEZAS!B27," ")</f>
        <v xml:space="preserve"> </v>
      </c>
      <c r="H30" s="180" t="str">
        <f>IF(FRAQUEZAS!E27="X",FRAQUEZAS!D27," ")</f>
        <v xml:space="preserve"> </v>
      </c>
      <c r="I30" s="187" t="str">
        <f>IF(AMEAÇAS!C34="x",AMEAÇAS!B34," ")</f>
        <v xml:space="preserve"> </v>
      </c>
      <c r="J30" s="180" t="str">
        <f>IF(AMEAÇAS!E34="X",AMEAÇAS!D34," ")</f>
        <v xml:space="preserve"> </v>
      </c>
      <c r="K30" s="258" t="str">
        <f>IF(OPORTUNIDADES!D34="X",OPORTUNIDADES!C34," ")</f>
        <v xml:space="preserve"> </v>
      </c>
      <c r="L30" s="259"/>
      <c r="M30" s="182"/>
      <c r="N30" s="183"/>
    </row>
    <row r="31" spans="2:14" s="176" customFormat="1" ht="51">
      <c r="B31" s="177">
        <v>24</v>
      </c>
      <c r="C31" s="178"/>
      <c r="D31" s="187" t="str">
        <f>IF(FORÇAS!C27="X",FORÇAS!B27," ")</f>
        <v xml:space="preserve"> </v>
      </c>
      <c r="E31" s="188" t="str">
        <f>IF(FORÇAS!E27="X",FORÇAS!D27," ")</f>
        <v xml:space="preserve"> </v>
      </c>
      <c r="F31" s="180" t="str">
        <f>IF(FORÇAS!G27="X",FORÇAS!F27," ")</f>
        <v xml:space="preserve"> </v>
      </c>
      <c r="G31" s="187" t="str">
        <f>IF(FRAQUEZAS!C28="X",FRAQUEZAS!B28," ")</f>
        <v xml:space="preserve"> </v>
      </c>
      <c r="H31" s="180" t="str">
        <f>IF(FRAQUEZAS!E28="X",FRAQUEZAS!D28," ")</f>
        <v xml:space="preserve"> </v>
      </c>
      <c r="I31" s="187" t="str">
        <f>IF(AMEAÇAS!C35="x",AMEAÇAS!B35," ")</f>
        <v xml:space="preserve"> </v>
      </c>
      <c r="J31" s="180" t="str">
        <f>IF(AMEAÇAS!E35="X",AMEAÇAS!D35," ")</f>
        <v xml:space="preserve"> </v>
      </c>
      <c r="K31" s="258" t="str">
        <f>IF(OPORTUNIDADES!D35="X",OPORTUNIDADES!C35," ")</f>
        <v xml:space="preserve"> </v>
      </c>
      <c r="L31" s="259"/>
      <c r="M31" s="182"/>
      <c r="N31" s="183"/>
    </row>
    <row r="32" spans="2:14" s="176" customFormat="1" ht="51">
      <c r="B32" s="177">
        <v>25</v>
      </c>
      <c r="C32" s="178"/>
      <c r="D32" s="187" t="str">
        <f>IF(FORÇAS!C28="X",FORÇAS!B28," ")</f>
        <v xml:space="preserve"> </v>
      </c>
      <c r="E32" s="188" t="str">
        <f>IF(FORÇAS!E28="X",FORÇAS!D28," ")</f>
        <v xml:space="preserve"> </v>
      </c>
      <c r="F32" s="180" t="str">
        <f>IF(FORÇAS!G28="X",FORÇAS!F28," ")</f>
        <v xml:space="preserve"> </v>
      </c>
      <c r="G32" s="187" t="str">
        <f>IF(FRAQUEZAS!C29="X",FRAQUEZAS!B29," ")</f>
        <v xml:space="preserve"> </v>
      </c>
      <c r="H32" s="180" t="str">
        <f>IF(FRAQUEZAS!E29="X",FRAQUEZAS!D29," ")</f>
        <v xml:space="preserve"> </v>
      </c>
      <c r="I32" s="187" t="str">
        <f>IF(AMEAÇAS!C36="x",AMEAÇAS!B36," ")</f>
        <v xml:space="preserve"> </v>
      </c>
      <c r="J32" s="180" t="str">
        <f>IF(AMEAÇAS!E36="X",AMEAÇAS!D36," ")</f>
        <v xml:space="preserve"> </v>
      </c>
      <c r="K32" s="258" t="str">
        <f>IF(OPORTUNIDADES!D36="X",OPORTUNIDADES!C36," ")</f>
        <v xml:space="preserve"> </v>
      </c>
      <c r="L32" s="259"/>
      <c r="M32" s="182"/>
      <c r="N32" s="183"/>
    </row>
    <row r="33" spans="1:14" s="176" customFormat="1" ht="51">
      <c r="B33" s="177">
        <v>26</v>
      </c>
      <c r="C33" s="178"/>
      <c r="D33" s="187" t="str">
        <f>IF(FORÇAS!C29="X",FORÇAS!B29," ")</f>
        <v xml:space="preserve"> </v>
      </c>
      <c r="E33" s="188" t="str">
        <f>IF(FORÇAS!E29="X",FORÇAS!D29," ")</f>
        <v xml:space="preserve"> </v>
      </c>
      <c r="F33" s="180" t="str">
        <f>IF(FORÇAS!G29="X",FORÇAS!F29," ")</f>
        <v xml:space="preserve"> </v>
      </c>
      <c r="G33" s="187" t="str">
        <f>IF(FRAQUEZAS!C30="X",FRAQUEZAS!B30," ")</f>
        <v xml:space="preserve"> </v>
      </c>
      <c r="H33" s="180" t="str">
        <f>IF(FRAQUEZAS!E30="X",FRAQUEZAS!D30," ")</f>
        <v xml:space="preserve"> </v>
      </c>
      <c r="I33" s="187" t="str">
        <f>IF(AMEAÇAS!C37="x",AMEAÇAS!B37," ")</f>
        <v xml:space="preserve"> </v>
      </c>
      <c r="J33" s="180"/>
      <c r="K33" s="258"/>
      <c r="L33" s="259"/>
      <c r="M33" s="182"/>
      <c r="N33" s="183"/>
    </row>
    <row r="34" spans="1:14" s="176" customFormat="1" ht="51">
      <c r="B34" s="177">
        <v>27</v>
      </c>
      <c r="C34" s="178"/>
      <c r="D34" s="187" t="str">
        <f>IF(FORÇAS!C30="X",FORÇAS!B30," ")</f>
        <v xml:space="preserve"> </v>
      </c>
      <c r="E34" s="188" t="str">
        <f>IF(FORÇAS!E30="X",FORÇAS!D30," ")</f>
        <v xml:space="preserve"> </v>
      </c>
      <c r="F34" s="180" t="str">
        <f>IF(FORÇAS!G30="X",FORÇAS!F30," ")</f>
        <v xml:space="preserve"> </v>
      </c>
      <c r="G34" s="187" t="str">
        <f>IF(FRAQUEZAS!C31="X",FRAQUEZAS!B31," ")</f>
        <v xml:space="preserve"> </v>
      </c>
      <c r="H34" s="180" t="str">
        <f>IF(FRAQUEZAS!E31="X",FRAQUEZAS!D31," ")</f>
        <v xml:space="preserve"> </v>
      </c>
      <c r="I34" s="187" t="str">
        <f>IF(AMEAÇAS!C38="x",AMEAÇAS!B38," ")</f>
        <v xml:space="preserve"> </v>
      </c>
      <c r="J34" s="180"/>
      <c r="K34" s="258"/>
      <c r="L34" s="259"/>
      <c r="M34" s="182"/>
      <c r="N34" s="183"/>
    </row>
    <row r="35" spans="1:14" s="176" customFormat="1" ht="51">
      <c r="B35" s="177">
        <v>28</v>
      </c>
      <c r="C35" s="178"/>
      <c r="D35" s="187" t="str">
        <f>IF(FORÇAS!C31="X",FORÇAS!B31," ")</f>
        <v xml:space="preserve"> </v>
      </c>
      <c r="E35" s="188" t="str">
        <f>IF(FORÇAS!E31="X",FORÇAS!D31," ")</f>
        <v xml:space="preserve"> </v>
      </c>
      <c r="F35" s="180" t="str">
        <f>IF(FORÇAS!G31="X",FORÇAS!F31," ")</f>
        <v xml:space="preserve"> </v>
      </c>
      <c r="G35" s="187" t="str">
        <f>IF(FRAQUEZAS!C32="X",FRAQUEZAS!B32," ")</f>
        <v xml:space="preserve"> </v>
      </c>
      <c r="H35" s="180" t="str">
        <f>IF(FRAQUEZAS!E32="X",FRAQUEZAS!D32," ")</f>
        <v xml:space="preserve"> </v>
      </c>
      <c r="I35" s="187" t="str">
        <f>IF(AMEAÇAS!C39="x",AMEAÇAS!B39," ")</f>
        <v xml:space="preserve"> </v>
      </c>
      <c r="J35" s="180"/>
      <c r="K35" s="258"/>
      <c r="L35" s="259"/>
      <c r="M35" s="182"/>
      <c r="N35" s="183"/>
    </row>
    <row r="36" spans="1:14" s="176" customFormat="1" ht="51">
      <c r="B36" s="177">
        <v>29</v>
      </c>
      <c r="C36" s="178"/>
      <c r="D36" s="187" t="str">
        <f>IF(FORÇAS!C32="X",FORÇAS!B32," ")</f>
        <v xml:space="preserve"> </v>
      </c>
      <c r="E36" s="188" t="str">
        <f>IF(FORÇAS!E32="X",FORÇAS!D32," ")</f>
        <v xml:space="preserve"> </v>
      </c>
      <c r="F36" s="180" t="str">
        <f>IF(FORÇAS!G32="X",FORÇAS!F32," ")</f>
        <v xml:space="preserve"> </v>
      </c>
      <c r="G36" s="187" t="str">
        <f>IF(FRAQUEZAS!C33="X",FRAQUEZAS!B33," ")</f>
        <v xml:space="preserve"> </v>
      </c>
      <c r="H36" s="180" t="str">
        <f>IF(FRAQUEZAS!E33="X",FRAQUEZAS!D33," ")</f>
        <v xml:space="preserve"> </v>
      </c>
      <c r="I36" s="187" t="str">
        <f>IF(AMEAÇAS!C40="x",AMEAÇAS!B40," ")</f>
        <v xml:space="preserve"> </v>
      </c>
      <c r="J36" s="180"/>
      <c r="K36" s="258"/>
      <c r="L36" s="259"/>
      <c r="M36" s="182"/>
      <c r="N36" s="183"/>
    </row>
    <row r="37" spans="1:14" s="176" customFormat="1" ht="129" customHeight="1">
      <c r="B37" s="177">
        <v>30</v>
      </c>
      <c r="C37" s="178"/>
      <c r="D37" s="187" t="str">
        <f>IF(FORÇAS!C33="X",FORÇAS!B33," ")</f>
        <v xml:space="preserve"> </v>
      </c>
      <c r="E37" s="188" t="str">
        <f>IF(FORÇAS!E33="X",FORÇAS!D33," ")</f>
        <v xml:space="preserve"> </v>
      </c>
      <c r="F37" s="180" t="str">
        <f>IF(FORÇAS!G33="X",FORÇAS!F33," ")</f>
        <v xml:space="preserve"> </v>
      </c>
      <c r="G37" s="187" t="str">
        <f>IF(FRAQUEZAS!C34="X",FRAQUEZAS!B34," ")</f>
        <v xml:space="preserve"> </v>
      </c>
      <c r="H37" s="180" t="str">
        <f>IF(FRAQUEZAS!E34="X",FRAQUEZAS!D34," ")</f>
        <v xml:space="preserve"> </v>
      </c>
      <c r="I37" s="187" t="str">
        <f>IF(AMEAÇAS!C41="x",AMEAÇAS!B41," ")</f>
        <v xml:space="preserve"> </v>
      </c>
      <c r="J37" s="180"/>
      <c r="K37" s="258"/>
      <c r="L37" s="259"/>
      <c r="M37" s="182"/>
      <c r="N37" s="183"/>
    </row>
    <row r="38" spans="1:14" s="176" customFormat="1" ht="129" customHeight="1">
      <c r="B38" s="177">
        <v>31</v>
      </c>
      <c r="C38" s="178"/>
      <c r="D38" s="187"/>
      <c r="E38" s="188"/>
      <c r="F38" s="180"/>
      <c r="G38" s="187"/>
      <c r="H38" s="180"/>
      <c r="I38" s="187" t="str">
        <f>IF(AMEAÇAS!C42="x",AMEAÇAS!B42," ")</f>
        <v xml:space="preserve"> </v>
      </c>
      <c r="J38" s="180"/>
      <c r="K38" s="260"/>
      <c r="L38" s="261"/>
      <c r="M38" s="182"/>
      <c r="N38" s="183"/>
    </row>
    <row r="39" spans="1:14" s="176" customFormat="1" ht="51">
      <c r="B39" s="177">
        <v>32</v>
      </c>
      <c r="C39" s="178"/>
      <c r="D39" s="187" t="str">
        <f>IF(FORÇAS!C35="X",FORÇAS!B35," ")</f>
        <v xml:space="preserve"> </v>
      </c>
      <c r="E39" s="188" t="str">
        <f>IF(FORÇAS!E35="X",FORÇAS!D35," ")</f>
        <v xml:space="preserve"> </v>
      </c>
      <c r="F39" s="180" t="str">
        <f>IF(FORÇAS!G35="X",FORÇAS!F35," ")</f>
        <v xml:space="preserve"> </v>
      </c>
      <c r="G39" s="187" t="str">
        <f>IF(FRAQUEZAS!C36="X",FRAQUEZAS!B36," ")</f>
        <v xml:space="preserve"> </v>
      </c>
      <c r="H39" s="180" t="str">
        <f>IF(FRAQUEZAS!E36="X",FRAQUEZAS!D36," ")</f>
        <v xml:space="preserve"> </v>
      </c>
      <c r="I39" s="187" t="str">
        <f>IF(AMEAÇAS!C43="x",AMEAÇAS!B43," ")</f>
        <v xml:space="preserve"> </v>
      </c>
      <c r="J39" s="180"/>
      <c r="K39" s="258"/>
      <c r="L39" s="259"/>
      <c r="M39" s="182"/>
      <c r="N39" s="183"/>
    </row>
    <row r="40" spans="1:14" s="176" customFormat="1" ht="51">
      <c r="B40" s="177">
        <v>33</v>
      </c>
      <c r="C40" s="178"/>
      <c r="D40" s="187" t="str">
        <f>IF(FORÇAS!C36="X",FORÇAS!B36," ")</f>
        <v xml:space="preserve"> </v>
      </c>
      <c r="E40" s="188" t="str">
        <f>IF(FORÇAS!E36="X",FORÇAS!D36," ")</f>
        <v xml:space="preserve"> </v>
      </c>
      <c r="F40" s="180" t="str">
        <f>IF(FORÇAS!G36="X",FORÇAS!F36," ")</f>
        <v xml:space="preserve"> </v>
      </c>
      <c r="G40" s="187" t="str">
        <f>IF(FRAQUEZAS!C37="X",FRAQUEZAS!B37," ")</f>
        <v xml:space="preserve"> </v>
      </c>
      <c r="H40" s="180" t="str">
        <f>IF(FRAQUEZAS!E37="X",FRAQUEZAS!D37," ")</f>
        <v xml:space="preserve"> </v>
      </c>
      <c r="I40" s="187" t="str">
        <f>IF(AMEAÇAS!C44="x",AMEAÇAS!B44," ")</f>
        <v xml:space="preserve"> </v>
      </c>
      <c r="J40" s="180"/>
      <c r="K40" s="258"/>
      <c r="L40" s="259"/>
      <c r="M40" s="182"/>
      <c r="N40" s="183"/>
    </row>
    <row r="41" spans="1:14" s="176" customFormat="1" ht="51">
      <c r="B41" s="177">
        <v>34</v>
      </c>
      <c r="C41" s="178"/>
      <c r="D41" s="187" t="str">
        <f>IF(FORÇAS!C37="X",FORÇAS!B37," ")</f>
        <v xml:space="preserve"> </v>
      </c>
      <c r="E41" s="188" t="str">
        <f>IF(FORÇAS!E37="X",FORÇAS!D37," ")</f>
        <v xml:space="preserve"> </v>
      </c>
      <c r="F41" s="180" t="str">
        <f>IF(FORÇAS!G37="X",FORÇAS!F37," ")</f>
        <v xml:space="preserve"> </v>
      </c>
      <c r="G41" s="187" t="str">
        <f>IF(FRAQUEZAS!C38="X",FRAQUEZAS!B38," ")</f>
        <v xml:space="preserve"> </v>
      </c>
      <c r="H41" s="180" t="str">
        <f>IF(FRAQUEZAS!E38="X",FRAQUEZAS!D38," ")</f>
        <v xml:space="preserve"> </v>
      </c>
      <c r="I41" s="187" t="str">
        <f>IF(AMEAÇAS!C45="x",AMEAÇAS!B45," ")</f>
        <v xml:space="preserve"> </v>
      </c>
      <c r="J41" s="180"/>
      <c r="K41" s="258"/>
      <c r="L41" s="259"/>
      <c r="M41" s="182"/>
      <c r="N41" s="183"/>
    </row>
    <row r="42" spans="1:14" s="176" customFormat="1" ht="129" customHeight="1">
      <c r="B42" s="177">
        <v>35</v>
      </c>
      <c r="C42" s="178"/>
      <c r="D42" s="187" t="str">
        <f>IF(FORÇAS!C38="X",FORÇAS!B38," ")</f>
        <v xml:space="preserve"> </v>
      </c>
      <c r="E42" s="188" t="str">
        <f>IF(FORÇAS!E38="X",FORÇAS!D38," ")</f>
        <v xml:space="preserve"> </v>
      </c>
      <c r="F42" s="180" t="str">
        <f>IF(FORÇAS!G38="X",FORÇAS!F38," ")</f>
        <v xml:space="preserve"> </v>
      </c>
      <c r="G42" s="187" t="str">
        <f>IF(FRAQUEZAS!C39="X",FRAQUEZAS!B39," ")</f>
        <v xml:space="preserve"> </v>
      </c>
      <c r="H42" s="180" t="str">
        <f>IF(FRAQUEZAS!E39="X",FRAQUEZAS!D39," ")</f>
        <v xml:space="preserve"> </v>
      </c>
      <c r="I42" s="187" t="str">
        <f>IF(AMEAÇAS!C46="x",AMEAÇAS!B46," ")</f>
        <v xml:space="preserve"> </v>
      </c>
      <c r="J42" s="180"/>
      <c r="K42" s="258"/>
      <c r="L42" s="259"/>
      <c r="M42" s="182"/>
      <c r="N42" s="183"/>
    </row>
    <row r="43" spans="1:14" ht="155" customHeight="1">
      <c r="A43" s="176"/>
      <c r="B43" s="177">
        <v>36</v>
      </c>
      <c r="C43" s="178"/>
      <c r="D43" s="187" t="str">
        <f>IF(FORÇAS!C39="X",FORÇAS!B39," ")</f>
        <v xml:space="preserve"> </v>
      </c>
      <c r="E43" s="188" t="str">
        <f>IF(FORÇAS!E39="X",FORÇAS!D39," ")</f>
        <v xml:space="preserve"> </v>
      </c>
      <c r="F43" s="180" t="str">
        <f>IF(FORÇAS!G39="X",FORÇAS!F39," ")</f>
        <v xml:space="preserve"> </v>
      </c>
      <c r="G43" s="187" t="str">
        <f>IF(FRAQUEZAS!C40="X",FRAQUEZAS!B40," ")</f>
        <v xml:space="preserve"> </v>
      </c>
      <c r="H43" s="180" t="str">
        <f>IF(FRAQUEZAS!E40="X",FRAQUEZAS!D40," ")</f>
        <v xml:space="preserve"> </v>
      </c>
      <c r="I43" s="187" t="str">
        <f>IF(AMEAÇAS!C47="x",AMEAÇAS!B47," ")</f>
        <v xml:space="preserve"> </v>
      </c>
      <c r="J43" s="180"/>
      <c r="K43" s="258"/>
      <c r="L43" s="259"/>
      <c r="M43" s="182"/>
      <c r="N43" s="183"/>
    </row>
    <row r="44" spans="1:14" ht="51">
      <c r="A44" s="176"/>
      <c r="B44" s="177">
        <v>37</v>
      </c>
      <c r="C44" s="178"/>
      <c r="D44" s="187" t="str">
        <f>IF(FORÇAS!C40="X",FORÇAS!B40," ")</f>
        <v xml:space="preserve"> </v>
      </c>
      <c r="E44" s="188" t="str">
        <f>IF(FORÇAS!E40="X",FORÇAS!D40," ")</f>
        <v xml:space="preserve"> </v>
      </c>
      <c r="F44" s="180" t="str">
        <f>IF(FORÇAS!G40="X",FORÇAS!F40," ")</f>
        <v xml:space="preserve"> </v>
      </c>
      <c r="G44" s="187" t="str">
        <f>IF(FRAQUEZAS!C41="X",FRAQUEZAS!B41," ")</f>
        <v xml:space="preserve"> </v>
      </c>
      <c r="H44" s="180" t="str">
        <f>IF(FRAQUEZAS!E41="X",FRAQUEZAS!D41," ")</f>
        <v xml:space="preserve"> </v>
      </c>
      <c r="I44" s="187" t="str">
        <f>IF(AMEAÇAS!C48="x",AMEAÇAS!B48," ")</f>
        <v xml:space="preserve"> </v>
      </c>
      <c r="J44" s="180"/>
      <c r="K44" s="258"/>
      <c r="L44" s="259"/>
      <c r="M44" s="182"/>
      <c r="N44" s="183"/>
    </row>
    <row r="45" spans="1:14" ht="155" customHeight="1">
      <c r="A45" s="176"/>
      <c r="B45" s="177">
        <v>38</v>
      </c>
      <c r="C45" s="178"/>
      <c r="D45" s="187" t="str">
        <f>IF(FORÇAS!C41="X",FORÇAS!B41," ")</f>
        <v xml:space="preserve"> </v>
      </c>
      <c r="E45" s="188" t="str">
        <f>IF(FORÇAS!E41="X",FORÇAS!D41," ")</f>
        <v xml:space="preserve"> </v>
      </c>
      <c r="F45" s="180" t="str">
        <f>IF(FORÇAS!G41="X",FORÇAS!F41," ")</f>
        <v xml:space="preserve"> </v>
      </c>
      <c r="G45" s="187" t="str">
        <f>IF(FRAQUEZAS!C42="X",FRAQUEZAS!B42," ")</f>
        <v xml:space="preserve"> </v>
      </c>
      <c r="H45" s="180" t="str">
        <f>IF(FRAQUEZAS!E42="X",FRAQUEZAS!D42," ")</f>
        <v xml:space="preserve"> </v>
      </c>
      <c r="I45" s="187" t="str">
        <f>IF(AMEAÇAS!C49="x",AMEAÇAS!B49," ")</f>
        <v xml:space="preserve"> </v>
      </c>
      <c r="J45" s="180"/>
      <c r="K45" s="258"/>
      <c r="L45" s="259"/>
      <c r="M45" s="182"/>
      <c r="N45" s="183"/>
    </row>
    <row r="46" spans="1:14" ht="155" customHeight="1">
      <c r="A46" s="176"/>
      <c r="B46" s="177">
        <v>39</v>
      </c>
      <c r="C46" s="178"/>
      <c r="D46" s="187" t="str">
        <f>IF(FORÇAS!C42="X",FORÇAS!B42," ")</f>
        <v xml:space="preserve"> </v>
      </c>
      <c r="E46" s="188" t="str">
        <f>IF(FORÇAS!E42="X",FORÇAS!D42," ")</f>
        <v xml:space="preserve"> </v>
      </c>
      <c r="F46" s="180" t="str">
        <f>IF(FORÇAS!G42="X",FORÇAS!F42," ")</f>
        <v xml:space="preserve"> </v>
      </c>
      <c r="G46" s="187" t="str">
        <f>IF(FRAQUEZAS!C43="X",FRAQUEZAS!B43," ")</f>
        <v xml:space="preserve"> </v>
      </c>
      <c r="H46" s="180" t="str">
        <f>IF(FRAQUEZAS!E43="X",FRAQUEZAS!D43," ")</f>
        <v xml:space="preserve"> </v>
      </c>
      <c r="I46" s="187" t="str">
        <f>IF(AMEAÇAS!C50="x",AMEAÇAS!B50," ")</f>
        <v xml:space="preserve"> </v>
      </c>
      <c r="J46" s="180"/>
      <c r="K46" s="258"/>
      <c r="L46" s="259"/>
      <c r="M46" s="182"/>
      <c r="N46" s="183"/>
    </row>
    <row r="47" spans="1:14" ht="51">
      <c r="A47" s="176"/>
      <c r="B47" s="177">
        <v>40</v>
      </c>
      <c r="C47" s="178"/>
      <c r="D47" s="187" t="str">
        <f>IF(FORÇAS!C43="X",FORÇAS!B43," ")</f>
        <v xml:space="preserve"> </v>
      </c>
      <c r="E47" s="188" t="str">
        <f>IF(FORÇAS!E43="X",FORÇAS!D43," ")</f>
        <v xml:space="preserve"> </v>
      </c>
      <c r="F47" s="180" t="str">
        <f>IF(FORÇAS!G43="X",FORÇAS!F43," ")</f>
        <v xml:space="preserve"> </v>
      </c>
      <c r="G47" s="187" t="str">
        <f>IF(FRAQUEZAS!C44="X",FRAQUEZAS!B44," ")</f>
        <v xml:space="preserve"> </v>
      </c>
      <c r="H47" s="180" t="str">
        <f>IF(FRAQUEZAS!E44="X",FRAQUEZAS!D44," ")</f>
        <v xml:space="preserve"> </v>
      </c>
      <c r="I47" s="187" t="str">
        <f>IF(AMEAÇAS!C51="x",AMEAÇAS!B51," ")</f>
        <v xml:space="preserve"> </v>
      </c>
      <c r="J47" s="180"/>
      <c r="K47" s="258"/>
      <c r="L47" s="259"/>
      <c r="M47" s="182"/>
      <c r="N47" s="183"/>
    </row>
    <row r="48" spans="1:14" ht="155" customHeight="1">
      <c r="A48" s="176"/>
      <c r="B48" s="177">
        <v>41</v>
      </c>
      <c r="C48" s="178"/>
      <c r="D48" s="187" t="str">
        <f>IF(FORÇAS!C44="X",FORÇAS!B44," ")</f>
        <v xml:space="preserve"> </v>
      </c>
      <c r="E48" s="188" t="str">
        <f>IF(FORÇAS!E44="X",FORÇAS!D44," ")</f>
        <v xml:space="preserve"> </v>
      </c>
      <c r="F48" s="180" t="str">
        <f>IF(FORÇAS!G44="X",FORÇAS!F44," ")</f>
        <v xml:space="preserve"> </v>
      </c>
      <c r="G48" s="187" t="str">
        <f>IF(FRAQUEZAS!C45="X",FRAQUEZAS!B45," ")</f>
        <v xml:space="preserve"> </v>
      </c>
      <c r="H48" s="180" t="str">
        <f>IF(FRAQUEZAS!E45="X",FRAQUEZAS!D45," ")</f>
        <v xml:space="preserve"> </v>
      </c>
      <c r="I48" s="187" t="str">
        <f>IF(AMEAÇAS!C52="x",AMEAÇAS!B52," ")</f>
        <v xml:space="preserve"> </v>
      </c>
      <c r="J48" s="180"/>
      <c r="K48" s="258"/>
      <c r="L48" s="259"/>
      <c r="M48" s="182"/>
      <c r="N48" s="183"/>
    </row>
    <row r="49" spans="1:14" ht="51">
      <c r="A49" s="176"/>
      <c r="B49" s="177">
        <v>42</v>
      </c>
      <c r="C49" s="178"/>
      <c r="D49" s="187" t="str">
        <f>IF(FORÇAS!C45="X",FORÇAS!B45," ")</f>
        <v xml:space="preserve"> </v>
      </c>
      <c r="E49" s="188" t="str">
        <f>IF(FORÇAS!E45="X",FORÇAS!D45," ")</f>
        <v xml:space="preserve"> </v>
      </c>
      <c r="F49" s="180" t="str">
        <f>IF(FORÇAS!G45="X",FORÇAS!F45," ")</f>
        <v xml:space="preserve"> </v>
      </c>
      <c r="G49" s="187" t="str">
        <f>IF(FRAQUEZAS!C46="X",FRAQUEZAS!B46," ")</f>
        <v xml:space="preserve"> </v>
      </c>
      <c r="H49" s="180" t="str">
        <f>IF(FRAQUEZAS!E46="X",FRAQUEZAS!D46," ")</f>
        <v xml:space="preserve"> </v>
      </c>
      <c r="I49" s="187" t="str">
        <f>IF(AMEAÇAS!C53="x",AMEAÇAS!B53," ")</f>
        <v xml:space="preserve"> </v>
      </c>
      <c r="J49" s="180"/>
      <c r="K49" s="258"/>
      <c r="L49" s="259"/>
      <c r="M49" s="182"/>
      <c r="N49" s="183"/>
    </row>
    <row r="50" spans="1:14" ht="155" customHeight="1">
      <c r="A50" s="176"/>
      <c r="B50" s="177">
        <v>43</v>
      </c>
      <c r="C50" s="178"/>
      <c r="D50" s="187" t="str">
        <f>IF(FORÇAS!C46="X",FORÇAS!B46," ")</f>
        <v xml:space="preserve"> </v>
      </c>
      <c r="E50" s="188" t="str">
        <f>IF(FORÇAS!E46="X",FORÇAS!D46," ")</f>
        <v xml:space="preserve"> </v>
      </c>
      <c r="F50" s="180" t="str">
        <f>IF(FORÇAS!G46="X",FORÇAS!F46," ")</f>
        <v xml:space="preserve"> </v>
      </c>
      <c r="G50" s="187" t="str">
        <f>IF(FRAQUEZAS!C47="X",FRAQUEZAS!B47," ")</f>
        <v xml:space="preserve"> </v>
      </c>
      <c r="H50" s="187" t="str">
        <f>IF(FRAQUEZAS!E47="X",FRAQUEZAS!D47," ")</f>
        <v xml:space="preserve"> </v>
      </c>
      <c r="I50" s="187" t="str">
        <f>IF(AMEAÇAS!C54="x",AMEAÇAS!B54," ")</f>
        <v xml:space="preserve"> </v>
      </c>
      <c r="J50" s="180"/>
      <c r="K50" s="258"/>
      <c r="L50" s="259"/>
      <c r="M50" s="182"/>
      <c r="N50" s="183"/>
    </row>
    <row r="51" spans="1:14" ht="155" customHeight="1">
      <c r="A51" s="176"/>
      <c r="B51" s="177">
        <v>44</v>
      </c>
      <c r="C51" s="178"/>
      <c r="D51" s="187" t="str">
        <f>IF(FORÇAS!C47="X",FORÇAS!B47," ")</f>
        <v xml:space="preserve"> </v>
      </c>
      <c r="E51" s="188" t="str">
        <f>IF(FORÇAS!E47="X",FORÇAS!D47," ")</f>
        <v xml:space="preserve"> </v>
      </c>
      <c r="F51" s="180" t="str">
        <f>IF(FORÇAS!G47="X",FORÇAS!F47," ")</f>
        <v xml:space="preserve"> </v>
      </c>
      <c r="G51" s="187" t="str">
        <f>IF(FRAQUEZAS!C48="X",FRAQUEZAS!B48," ")</f>
        <v xml:space="preserve"> </v>
      </c>
      <c r="H51" s="180" t="str">
        <f>IF(FRAQUEZAS!E48="X",FRAQUEZAS!D48," ")</f>
        <v xml:space="preserve"> </v>
      </c>
      <c r="I51" s="187" t="str">
        <f>IF(AMEAÇAS!C55="x",AMEAÇAS!B55," ")</f>
        <v xml:space="preserve"> </v>
      </c>
      <c r="J51" s="180"/>
      <c r="K51" s="258"/>
      <c r="L51" s="259"/>
      <c r="M51" s="182"/>
      <c r="N51" s="183"/>
    </row>
    <row r="52" spans="1:14" ht="155" customHeight="1">
      <c r="A52" s="176"/>
      <c r="B52" s="177">
        <v>45</v>
      </c>
      <c r="C52" s="178"/>
      <c r="D52" s="187" t="str">
        <f>IF(FORÇAS!C48="X",FORÇAS!B48," ")</f>
        <v xml:space="preserve"> </v>
      </c>
      <c r="E52" s="188" t="str">
        <f>IF(FORÇAS!E48="X",FORÇAS!D48," ")</f>
        <v xml:space="preserve"> </v>
      </c>
      <c r="F52" s="180" t="str">
        <f>IF(FORÇAS!G48="X",FORÇAS!F48," ")</f>
        <v xml:space="preserve"> </v>
      </c>
      <c r="G52" s="187" t="str">
        <f>IF(FRAQUEZAS!C49="X",FRAQUEZAS!B49," ")</f>
        <v xml:space="preserve"> </v>
      </c>
      <c r="H52" s="180" t="str">
        <f>IF(FRAQUEZAS!E49="X",FRAQUEZAS!D49," ")</f>
        <v xml:space="preserve"> </v>
      </c>
      <c r="I52" s="187" t="str">
        <f>IF(AMEAÇAS!C56="x",AMEAÇAS!B56," ")</f>
        <v xml:space="preserve"> </v>
      </c>
      <c r="J52" s="180"/>
      <c r="K52" s="258"/>
      <c r="L52" s="259"/>
      <c r="M52" s="182"/>
      <c r="N52" s="183"/>
    </row>
    <row r="53" spans="1:14" ht="51">
      <c r="A53" s="176"/>
      <c r="B53" s="177">
        <v>46</v>
      </c>
      <c r="C53" s="178"/>
      <c r="D53" s="187" t="str">
        <f>IF(FORÇAS!C49="X",FORÇAS!B49," ")</f>
        <v xml:space="preserve"> </v>
      </c>
      <c r="E53" s="188" t="str">
        <f>IF(FORÇAS!E49="X",FORÇAS!D49," ")</f>
        <v xml:space="preserve"> </v>
      </c>
      <c r="F53" s="180" t="str">
        <f>IF(FORÇAS!G49="X",FORÇAS!F49," ")</f>
        <v xml:space="preserve"> </v>
      </c>
      <c r="G53" s="187" t="str">
        <f>IF(FRAQUEZAS!C50="X",FRAQUEZAS!B50," ")</f>
        <v xml:space="preserve"> </v>
      </c>
      <c r="H53" s="180" t="str">
        <f>IF(FRAQUEZAS!E50="X",FRAQUEZAS!D50," ")</f>
        <v xml:space="preserve"> </v>
      </c>
      <c r="I53" s="187" t="str">
        <f>IF(AMEAÇAS!C57="x",AMEAÇAS!B57," ")</f>
        <v xml:space="preserve"> </v>
      </c>
      <c r="J53" s="180"/>
      <c r="K53" s="258"/>
      <c r="L53" s="259"/>
      <c r="M53" s="182"/>
      <c r="N53" s="183"/>
    </row>
    <row r="54" spans="1:14" ht="155" customHeight="1">
      <c r="A54" s="176"/>
      <c r="B54" s="177">
        <v>47</v>
      </c>
      <c r="C54" s="178"/>
      <c r="D54" s="187" t="str">
        <f>IF(FORÇAS!C50="X",FORÇAS!B50," ")</f>
        <v xml:space="preserve"> </v>
      </c>
      <c r="E54" s="188" t="str">
        <f>IF(FORÇAS!E50="X",FORÇAS!D50," ")</f>
        <v xml:space="preserve"> </v>
      </c>
      <c r="F54" s="180" t="str">
        <f>IF(FORÇAS!G50="X",FORÇAS!F50," ")</f>
        <v xml:space="preserve"> </v>
      </c>
      <c r="G54" s="187" t="str">
        <f>IF(FRAQUEZAS!C51="X",FRAQUEZAS!B51," ")</f>
        <v xml:space="preserve"> </v>
      </c>
      <c r="H54" s="180" t="str">
        <f>IF(FRAQUEZAS!E51="X",FRAQUEZAS!D51," ")</f>
        <v xml:space="preserve"> </v>
      </c>
      <c r="I54" s="187" t="str">
        <f>IF(AMEAÇAS!C58="x",AMEAÇAS!B58," ")</f>
        <v xml:space="preserve"> </v>
      </c>
      <c r="J54" s="180"/>
      <c r="K54" s="258"/>
      <c r="L54" s="259"/>
      <c r="M54" s="182"/>
      <c r="N54" s="183"/>
    </row>
    <row r="55" spans="1:14" ht="51">
      <c r="A55" s="176"/>
      <c r="B55" s="177">
        <v>48</v>
      </c>
      <c r="C55" s="178"/>
      <c r="D55" s="187" t="str">
        <f>IF(FORÇAS!C51="X",FORÇAS!B51," ")</f>
        <v xml:space="preserve"> </v>
      </c>
      <c r="E55" s="188" t="str">
        <f>IF(FORÇAS!E51="X",FORÇAS!D51," ")</f>
        <v xml:space="preserve"> </v>
      </c>
      <c r="F55" s="180" t="str">
        <f>IF(FORÇAS!G51="X",FORÇAS!F51," ")</f>
        <v xml:space="preserve"> </v>
      </c>
      <c r="G55" s="187" t="str">
        <f>IF(FRAQUEZAS!C52="X",FRAQUEZAS!B52," ")</f>
        <v xml:space="preserve"> </v>
      </c>
      <c r="H55" s="180" t="str">
        <f>IF(FRAQUEZAS!E52="X",FRAQUEZAS!D52," ")</f>
        <v xml:space="preserve"> </v>
      </c>
      <c r="I55" s="187" t="str">
        <f>IF(AMEAÇAS!C59="x",AMEAÇAS!B59," ")</f>
        <v xml:space="preserve"> </v>
      </c>
      <c r="J55" s="180"/>
      <c r="K55" s="258"/>
      <c r="L55" s="259"/>
      <c r="M55" s="182"/>
      <c r="N55" s="183"/>
    </row>
    <row r="56" spans="1:14" ht="155" customHeight="1">
      <c r="A56" s="176"/>
      <c r="B56" s="177">
        <v>49</v>
      </c>
      <c r="C56" s="178"/>
      <c r="D56" s="187" t="str">
        <f>IF(FORÇAS!C52="X",FORÇAS!B52," ")</f>
        <v xml:space="preserve"> </v>
      </c>
      <c r="E56" s="188" t="str">
        <f>IF(FORÇAS!E52="X",FORÇAS!D52," ")</f>
        <v xml:space="preserve"> </v>
      </c>
      <c r="F56" s="180" t="str">
        <f>IF(FORÇAS!G52="X",FORÇAS!F52," ")</f>
        <v xml:space="preserve"> </v>
      </c>
      <c r="G56" s="187" t="str">
        <f>IF(FRAQUEZAS!C53="X",FRAQUEZAS!B53," ")</f>
        <v xml:space="preserve"> </v>
      </c>
      <c r="H56" s="180" t="str">
        <f>IF(FRAQUEZAS!E53="X",FRAQUEZAS!D53," ")</f>
        <v xml:space="preserve"> </v>
      </c>
      <c r="I56" s="187" t="str">
        <f>IF(AMEAÇAS!C60="x",AMEAÇAS!B60," ")</f>
        <v xml:space="preserve"> </v>
      </c>
      <c r="J56" s="180"/>
      <c r="K56" s="258"/>
      <c r="L56" s="259"/>
      <c r="M56" s="182"/>
      <c r="N56" s="183"/>
    </row>
    <row r="57" spans="1:14" ht="51">
      <c r="A57" s="176"/>
      <c r="B57" s="177">
        <v>50</v>
      </c>
      <c r="C57" s="178"/>
      <c r="D57" s="187" t="str">
        <f>IF(FORÇAS!C53="X",FORÇAS!B53," ")</f>
        <v xml:space="preserve"> </v>
      </c>
      <c r="E57" s="188" t="str">
        <f>IF(FORÇAS!E53="X",FORÇAS!D53," ")</f>
        <v xml:space="preserve"> </v>
      </c>
      <c r="F57" s="180" t="str">
        <f>IF(FORÇAS!G53="X",FORÇAS!F53," ")</f>
        <v xml:space="preserve"> </v>
      </c>
      <c r="G57" s="187" t="str">
        <f>IF(FRAQUEZAS!C54="X",FRAQUEZAS!B54," ")</f>
        <v xml:space="preserve"> </v>
      </c>
      <c r="H57" s="180" t="str">
        <f>IF(FRAQUEZAS!E54="X",FRAQUEZAS!D54," ")</f>
        <v xml:space="preserve"> </v>
      </c>
      <c r="I57" s="187" t="str">
        <f>IF(AMEAÇAS!C61="x",AMEAÇAS!B61," ")</f>
        <v xml:space="preserve"> </v>
      </c>
      <c r="J57" s="180"/>
      <c r="K57" s="258"/>
      <c r="L57" s="259"/>
      <c r="M57" s="182"/>
      <c r="N57" s="183"/>
    </row>
    <row r="58" spans="1:14" ht="51">
      <c r="A58" s="176"/>
      <c r="B58" s="177">
        <v>51</v>
      </c>
      <c r="C58" s="178"/>
      <c r="D58" s="187" t="str">
        <f>IF(FORÇAS!C54="X",FORÇAS!B54," ")</f>
        <v xml:space="preserve"> </v>
      </c>
      <c r="E58" s="188" t="str">
        <f>IF(FORÇAS!E54="X",FORÇAS!D54," ")</f>
        <v xml:space="preserve"> </v>
      </c>
      <c r="F58" s="180" t="str">
        <f>IF(FORÇAS!G54="X",FORÇAS!F54," ")</f>
        <v xml:space="preserve"> </v>
      </c>
      <c r="G58" s="187" t="str">
        <f>IF(FRAQUEZAS!C55="X",FRAQUEZAS!B55," ")</f>
        <v xml:space="preserve"> </v>
      </c>
      <c r="H58" s="180" t="str">
        <f>IF(FRAQUEZAS!E55="X",FRAQUEZAS!D55," ")</f>
        <v xml:space="preserve"> </v>
      </c>
      <c r="I58" s="187" t="str">
        <f>IF(AMEAÇAS!C62="x",AMEAÇAS!B62," ")</f>
        <v xml:space="preserve"> </v>
      </c>
      <c r="J58" s="180"/>
      <c r="K58" s="258"/>
      <c r="L58" s="259"/>
      <c r="M58" s="182"/>
      <c r="N58" s="183"/>
    </row>
    <row r="59" spans="1:14" ht="51">
      <c r="A59" s="176"/>
      <c r="B59" s="177">
        <v>52</v>
      </c>
      <c r="C59" s="178"/>
      <c r="D59" s="187" t="str">
        <f>IF(FORÇAS!C55="X",FORÇAS!B55," ")</f>
        <v xml:space="preserve"> </v>
      </c>
      <c r="E59" s="188" t="str">
        <f>IF(FORÇAS!E55="X",FORÇAS!D55," ")</f>
        <v xml:space="preserve"> </v>
      </c>
      <c r="F59" s="180" t="str">
        <f>IF(FORÇAS!G55="X",FORÇAS!F55," ")</f>
        <v xml:space="preserve"> </v>
      </c>
      <c r="G59" s="187" t="str">
        <f>IF(FRAQUEZAS!C56="X",FRAQUEZAS!B56," ")</f>
        <v xml:space="preserve"> </v>
      </c>
      <c r="H59" s="180" t="str">
        <f>IF(FRAQUEZAS!E56="X",FRAQUEZAS!D56," ")</f>
        <v xml:space="preserve"> </v>
      </c>
      <c r="I59" s="187" t="str">
        <f>IF(AMEAÇAS!C63="x",AMEAÇAS!B63," ")</f>
        <v xml:space="preserve"> </v>
      </c>
      <c r="J59" s="180"/>
      <c r="K59" s="258"/>
      <c r="L59" s="259"/>
      <c r="M59" s="182"/>
      <c r="N59" s="183"/>
    </row>
    <row r="60" spans="1:14" ht="155" customHeight="1">
      <c r="A60" s="176"/>
      <c r="B60" s="177">
        <v>53</v>
      </c>
      <c r="C60" s="178"/>
      <c r="D60" s="187" t="str">
        <f>IF(FORÇAS!C56="X",FORÇAS!B56," ")</f>
        <v xml:space="preserve"> </v>
      </c>
      <c r="E60" s="188" t="str">
        <f>IF(FORÇAS!E56="X",FORÇAS!D56," ")</f>
        <v xml:space="preserve"> </v>
      </c>
      <c r="F60" s="180" t="str">
        <f>IF(FORÇAS!G56="X",FORÇAS!F56," ")</f>
        <v xml:space="preserve"> </v>
      </c>
      <c r="G60" s="187" t="str">
        <f>IF(FRAQUEZAS!C57="X",FRAQUEZAS!B57," ")</f>
        <v xml:space="preserve"> </v>
      </c>
      <c r="H60" s="180" t="str">
        <f>IF(FRAQUEZAS!E57="X",FRAQUEZAS!D57," ")</f>
        <v xml:space="preserve"> </v>
      </c>
      <c r="I60" s="187" t="str">
        <f>IF(AMEAÇAS!C64="x",AMEAÇAS!B64," ")</f>
        <v xml:space="preserve"> </v>
      </c>
      <c r="J60" s="180"/>
      <c r="K60" s="258"/>
      <c r="L60" s="259"/>
      <c r="M60" s="182"/>
      <c r="N60" s="183"/>
    </row>
    <row r="61" spans="1:14" ht="146" customHeight="1">
      <c r="A61" s="176"/>
      <c r="B61" s="177">
        <v>54</v>
      </c>
      <c r="C61" s="178"/>
      <c r="D61" s="187" t="str">
        <f>IF(FORÇAS!C57="X",FORÇAS!B57," ")</f>
        <v xml:space="preserve"> </v>
      </c>
      <c r="E61" s="188" t="str">
        <f>IF(FORÇAS!E57="X",FORÇAS!D57," ")</f>
        <v xml:space="preserve"> </v>
      </c>
      <c r="F61" s="180" t="str">
        <f>IF(FORÇAS!G57="X",FORÇAS!F57," ")</f>
        <v xml:space="preserve"> </v>
      </c>
      <c r="G61" s="187" t="str">
        <f>IF(FRAQUEZAS!C58="X",FRAQUEZAS!B58," ")</f>
        <v xml:space="preserve"> </v>
      </c>
      <c r="H61" s="187" t="str">
        <f>IF(FRAQUEZAS!E58="X",FRAQUEZAS!D58," ")</f>
        <v xml:space="preserve"> </v>
      </c>
      <c r="I61" s="187" t="str">
        <f>IF(AMEAÇAS!C65="x",AMEAÇAS!B65," ")</f>
        <v xml:space="preserve"> </v>
      </c>
      <c r="J61" s="180"/>
      <c r="K61" s="258"/>
      <c r="L61" s="259"/>
      <c r="M61" s="182"/>
      <c r="N61" s="183"/>
    </row>
    <row r="62" spans="1:14" ht="51">
      <c r="A62" s="176"/>
      <c r="B62" s="177">
        <v>55</v>
      </c>
      <c r="C62" s="178"/>
      <c r="D62" s="187" t="str">
        <f>IF(FORÇAS!C58="X",FORÇAS!B58," ")</f>
        <v xml:space="preserve"> </v>
      </c>
      <c r="E62" s="188" t="str">
        <f>IF(FORÇAS!E58="X",FORÇAS!D58," ")</f>
        <v xml:space="preserve"> </v>
      </c>
      <c r="F62" s="180" t="str">
        <f>IF(FORÇAS!G58="X",FORÇAS!F58," ")</f>
        <v xml:space="preserve"> </v>
      </c>
      <c r="G62" s="187" t="str">
        <f>IF(FRAQUEZAS!C59="X",FRAQUEZAS!B59," ")</f>
        <v xml:space="preserve"> </v>
      </c>
      <c r="H62" s="189" t="str">
        <f>IF(FRAQUEZAS!E59="X",FRAQUEZAS!D59," ")</f>
        <v xml:space="preserve"> </v>
      </c>
      <c r="I62" s="187" t="str">
        <f>IF(AMEAÇAS!C66="x",AMEAÇAS!B66," ")</f>
        <v xml:space="preserve"> </v>
      </c>
      <c r="J62" s="180"/>
      <c r="K62" s="258"/>
      <c r="L62" s="259"/>
      <c r="M62" s="182"/>
      <c r="N62" s="183"/>
    </row>
    <row r="63" spans="1:14" ht="155" customHeight="1">
      <c r="A63" s="176"/>
      <c r="B63" s="177">
        <v>56</v>
      </c>
      <c r="C63" s="178"/>
      <c r="D63" s="187" t="str">
        <f>IF(FORÇAS!C59="X",FORÇAS!B59," ")</f>
        <v xml:space="preserve"> </v>
      </c>
      <c r="E63" s="188" t="str">
        <f>IF(FORÇAS!E59="X",FORÇAS!D59," ")</f>
        <v xml:space="preserve"> </v>
      </c>
      <c r="F63" s="180" t="str">
        <f>IF(FORÇAS!G59="X",FORÇAS!F59," ")</f>
        <v xml:space="preserve"> </v>
      </c>
      <c r="G63" s="187" t="str">
        <f>IF(FRAQUEZAS!C60="X",FRAQUEZAS!B60," ")</f>
        <v xml:space="preserve"> </v>
      </c>
      <c r="H63" s="180" t="str">
        <f>IF(FRAQUEZAS!E60="X",FRAQUEZAS!D60," ")</f>
        <v xml:space="preserve"> </v>
      </c>
      <c r="I63" s="187" t="str">
        <f>IF(AMEAÇAS!C67="x",AMEAÇAS!B67," ")</f>
        <v xml:space="preserve"> </v>
      </c>
      <c r="J63" s="180"/>
      <c r="K63" s="258"/>
      <c r="L63" s="259"/>
      <c r="M63" s="182"/>
      <c r="N63" s="183"/>
    </row>
    <row r="64" spans="1:14" ht="51">
      <c r="A64" s="176"/>
      <c r="B64" s="177">
        <v>57</v>
      </c>
      <c r="C64" s="178"/>
      <c r="D64" s="187" t="str">
        <f>IF(FORÇAS!C60="X",FORÇAS!B60," ")</f>
        <v xml:space="preserve"> </v>
      </c>
      <c r="E64" s="188" t="str">
        <f>IF(FORÇAS!E60="X",FORÇAS!D60," ")</f>
        <v xml:space="preserve"> </v>
      </c>
      <c r="F64" s="180" t="str">
        <f>IF(FORÇAS!G60="X",FORÇAS!F60," ")</f>
        <v xml:space="preserve"> </v>
      </c>
      <c r="G64" s="187" t="str">
        <f>IF(FRAQUEZAS!C61="X",FRAQUEZAS!B61," ")</f>
        <v xml:space="preserve"> </v>
      </c>
      <c r="H64" s="180" t="str">
        <f>IF(FRAQUEZAS!E61="X",FRAQUEZAS!D61," ")</f>
        <v xml:space="preserve"> </v>
      </c>
      <c r="I64" s="187" t="str">
        <f>IF(AMEAÇAS!C68="x",AMEAÇAS!B68," ")</f>
        <v xml:space="preserve"> </v>
      </c>
      <c r="J64" s="180"/>
      <c r="K64" s="258"/>
      <c r="L64" s="259"/>
      <c r="M64" s="182"/>
      <c r="N64" s="183"/>
    </row>
    <row r="65" spans="1:14" ht="155" customHeight="1">
      <c r="A65" s="176"/>
      <c r="B65" s="177">
        <v>58</v>
      </c>
      <c r="C65" s="178"/>
      <c r="D65" s="187" t="str">
        <f>IF(FORÇAS!C61="X",FORÇAS!B61," ")</f>
        <v xml:space="preserve"> </v>
      </c>
      <c r="E65" s="188" t="str">
        <f>IF(FORÇAS!E61="X",FORÇAS!D61," ")</f>
        <v xml:space="preserve"> </v>
      </c>
      <c r="F65" s="180" t="str">
        <f>IF(FORÇAS!G61="X",FORÇAS!F61," ")</f>
        <v xml:space="preserve"> </v>
      </c>
      <c r="G65" s="187" t="str">
        <f>IF(FRAQUEZAS!C62="X",FRAQUEZAS!B62," ")</f>
        <v xml:space="preserve"> </v>
      </c>
      <c r="H65" s="180" t="str">
        <f>IF(FRAQUEZAS!E62="X",FRAQUEZAS!D62," ")</f>
        <v xml:space="preserve"> </v>
      </c>
      <c r="I65" s="187" t="str">
        <f>IF(AMEAÇAS!C69="x",AMEAÇAS!B69," ")</f>
        <v xml:space="preserve"> </v>
      </c>
      <c r="J65" s="180"/>
      <c r="K65" s="258"/>
      <c r="L65" s="259"/>
      <c r="M65" s="182"/>
      <c r="N65" s="183"/>
    </row>
    <row r="66" spans="1:14" ht="155" customHeight="1">
      <c r="A66" s="176"/>
      <c r="B66" s="177">
        <v>59</v>
      </c>
      <c r="C66" s="178"/>
      <c r="D66" s="187" t="str">
        <f>IF(FORÇAS!C62="X",FORÇAS!B62," ")</f>
        <v xml:space="preserve"> </v>
      </c>
      <c r="E66" s="188" t="str">
        <f>IF(FORÇAS!E62="X",FORÇAS!D62," ")</f>
        <v xml:space="preserve"> </v>
      </c>
      <c r="F66" s="180" t="str">
        <f>IF(FORÇAS!G62="X",FORÇAS!F62," ")</f>
        <v xml:space="preserve"> </v>
      </c>
      <c r="G66" s="187" t="str">
        <f>IF(FRAQUEZAS!C63="X",FRAQUEZAS!B63," ")</f>
        <v xml:space="preserve"> </v>
      </c>
      <c r="H66" s="180" t="str">
        <f>IF(FRAQUEZAS!E63="X",FRAQUEZAS!D63," ")</f>
        <v xml:space="preserve"> </v>
      </c>
      <c r="I66" s="187" t="str">
        <f>IF(AMEAÇAS!C70="x",AMEAÇAS!B70," ")</f>
        <v xml:space="preserve"> </v>
      </c>
      <c r="J66" s="180"/>
      <c r="K66" s="258"/>
      <c r="L66" s="259"/>
      <c r="M66" s="182"/>
      <c r="N66" s="183"/>
    </row>
    <row r="67" spans="1:14" ht="155" customHeight="1">
      <c r="A67" s="176"/>
      <c r="B67" s="177">
        <v>60</v>
      </c>
      <c r="C67" s="178"/>
      <c r="D67" s="187" t="str">
        <f>IF(FORÇAS!C63="X",FORÇAS!B63," ")</f>
        <v xml:space="preserve"> </v>
      </c>
      <c r="E67" s="188" t="str">
        <f>IF(FORÇAS!E63="X",FORÇAS!D63," ")</f>
        <v xml:space="preserve"> </v>
      </c>
      <c r="F67" s="180" t="str">
        <f>IF(FORÇAS!G63="X",FORÇAS!F63," ")</f>
        <v xml:space="preserve"> </v>
      </c>
      <c r="G67" s="187" t="str">
        <f>IF(FRAQUEZAS!C64="X",FRAQUEZAS!B64," ")</f>
        <v xml:space="preserve"> </v>
      </c>
      <c r="H67" s="180" t="str">
        <f>IF(FRAQUEZAS!E64="X",FRAQUEZAS!D64," ")</f>
        <v xml:space="preserve"> </v>
      </c>
      <c r="I67" s="187" t="str">
        <f>IF(AMEAÇAS!C71="x",AMEAÇAS!B71," ")</f>
        <v xml:space="preserve"> </v>
      </c>
      <c r="J67" s="180"/>
      <c r="K67" s="258"/>
      <c r="L67" s="259"/>
      <c r="M67" s="182"/>
      <c r="N67" s="183"/>
    </row>
    <row r="68" spans="1:14" ht="155" customHeight="1">
      <c r="A68" s="176"/>
      <c r="B68" s="177">
        <v>61</v>
      </c>
      <c r="C68" s="178"/>
      <c r="D68" s="187" t="str">
        <f>IF(FORÇAS!C64="X",FORÇAS!B64," ")</f>
        <v xml:space="preserve"> </v>
      </c>
      <c r="E68" s="188" t="str">
        <f>IF(FORÇAS!E64="X",FORÇAS!D64," ")</f>
        <v xml:space="preserve"> </v>
      </c>
      <c r="F68" s="180" t="str">
        <f>IF(FORÇAS!G64="X",FORÇAS!F64," ")</f>
        <v xml:space="preserve"> </v>
      </c>
      <c r="G68" s="190" t="str">
        <f>IF(FRAQUEZAS!C65="X",FRAQUEZAS!B65," ")</f>
        <v xml:space="preserve"> </v>
      </c>
      <c r="H68" s="180" t="str">
        <f>IF(FRAQUEZAS!E65="X",FRAQUEZAS!D65," ")</f>
        <v xml:space="preserve"> </v>
      </c>
      <c r="I68" s="187" t="str">
        <f>IF(AMEAÇAS!C72="x",AMEAÇAS!B72," ")</f>
        <v xml:space="preserve"> </v>
      </c>
      <c r="J68" s="180"/>
      <c r="K68" s="258"/>
      <c r="L68" s="259"/>
      <c r="M68" s="182"/>
      <c r="N68" s="183"/>
    </row>
    <row r="69" spans="1:14" ht="155" customHeight="1">
      <c r="A69" s="176"/>
      <c r="B69" s="177">
        <v>62</v>
      </c>
      <c r="C69" s="178"/>
      <c r="D69" s="187" t="str">
        <f>IF(FORÇAS!C65="X",FORÇAS!B65," ")</f>
        <v xml:space="preserve"> </v>
      </c>
      <c r="E69" s="188" t="str">
        <f>IF(FORÇAS!E65="X",FORÇAS!D65," ")</f>
        <v xml:space="preserve"> </v>
      </c>
      <c r="F69" s="180" t="str">
        <f>IF(FORÇAS!G65="X",FORÇAS!F65," ")</f>
        <v xml:space="preserve"> </v>
      </c>
      <c r="G69" s="187" t="str">
        <f>IF(FRAQUEZAS!C66="X",FRAQUEZAS!B66," ")</f>
        <v xml:space="preserve"> </v>
      </c>
      <c r="H69" s="180" t="str">
        <f>IF(FRAQUEZAS!E66="X",FRAQUEZAS!D66," ")</f>
        <v xml:space="preserve"> </v>
      </c>
      <c r="I69" s="187" t="str">
        <f>IF(AMEAÇAS!C73="x",AMEAÇAS!B73," ")</f>
        <v xml:space="preserve"> </v>
      </c>
      <c r="J69" s="180"/>
      <c r="K69" s="258"/>
      <c r="L69" s="259"/>
      <c r="M69" s="182"/>
      <c r="N69" s="183"/>
    </row>
    <row r="70" spans="1:14" ht="51">
      <c r="A70" s="176"/>
      <c r="B70" s="177">
        <v>63</v>
      </c>
      <c r="C70" s="178"/>
      <c r="D70" s="187" t="str">
        <f>IF(FORÇAS!C66="X",FORÇAS!B66," ")</f>
        <v xml:space="preserve"> </v>
      </c>
      <c r="E70" s="188" t="str">
        <f>IF(FORÇAS!E66="X",FORÇAS!D66," ")</f>
        <v xml:space="preserve"> </v>
      </c>
      <c r="F70" s="180" t="str">
        <f>IF(FORÇAS!G66="X",FORÇAS!F66," ")</f>
        <v xml:space="preserve"> </v>
      </c>
      <c r="G70" s="187" t="str">
        <f>IF(FRAQUEZAS!C67="X",FRAQUEZAS!B67," ")</f>
        <v xml:space="preserve"> </v>
      </c>
      <c r="H70" s="180" t="str">
        <f>IF(FRAQUEZAS!E67="X",FRAQUEZAS!D67," ")</f>
        <v xml:space="preserve"> </v>
      </c>
      <c r="I70" s="187" t="str">
        <f>IF(AMEAÇAS!C74="x",AMEAÇAS!B74," ")</f>
        <v xml:space="preserve"> </v>
      </c>
      <c r="J70" s="180"/>
      <c r="K70" s="258"/>
      <c r="L70" s="259"/>
      <c r="M70" s="182"/>
      <c r="N70" s="183"/>
    </row>
    <row r="71" spans="1:14" ht="155" customHeight="1">
      <c r="A71" s="176"/>
      <c r="B71" s="177">
        <v>64</v>
      </c>
      <c r="C71" s="178"/>
      <c r="D71" s="187" t="str">
        <f>IF(FORÇAS!C67="X",FORÇAS!B67," ")</f>
        <v xml:space="preserve"> </v>
      </c>
      <c r="E71" s="188" t="str">
        <f>IF(FORÇAS!E67="X",FORÇAS!D67," ")</f>
        <v xml:space="preserve"> </v>
      </c>
      <c r="F71" s="180" t="str">
        <f>IF(FORÇAS!G67="X",FORÇAS!F67," ")</f>
        <v xml:space="preserve"> </v>
      </c>
      <c r="G71" s="187" t="str">
        <f>IF(FRAQUEZAS!C68="X",FRAQUEZAS!B68," ")</f>
        <v xml:space="preserve"> </v>
      </c>
      <c r="H71" s="189" t="str">
        <f>IF(FRAQUEZAS!E68="X",FRAQUEZAS!D68," ")</f>
        <v xml:space="preserve"> </v>
      </c>
      <c r="I71" s="187" t="str">
        <f>IF(AMEAÇAS!C75="x",AMEAÇAS!B75," ")</f>
        <v xml:space="preserve"> </v>
      </c>
      <c r="J71" s="180"/>
      <c r="K71" s="258"/>
      <c r="L71" s="259"/>
      <c r="M71" s="182"/>
      <c r="N71" s="183"/>
    </row>
    <row r="72" spans="1:14" ht="155" customHeight="1">
      <c r="A72" s="176"/>
      <c r="B72" s="177">
        <v>65</v>
      </c>
      <c r="C72" s="178"/>
      <c r="D72" s="187" t="str">
        <f>IF(FORÇAS!C68="X",FORÇAS!B68," ")</f>
        <v xml:space="preserve"> </v>
      </c>
      <c r="E72" s="188" t="str">
        <f>IF(FORÇAS!E68="X",FORÇAS!D68," ")</f>
        <v xml:space="preserve"> </v>
      </c>
      <c r="F72" s="180" t="str">
        <f>IF(FORÇAS!G68="X",FORÇAS!F68," ")</f>
        <v xml:space="preserve"> </v>
      </c>
      <c r="G72" s="189" t="str">
        <f>IF(FRAQUEZAS!C69="X",FRAQUEZAS!B69," ")</f>
        <v xml:space="preserve"> </v>
      </c>
      <c r="H72" s="180" t="str">
        <f>IF(FRAQUEZAS!E69="X",FRAQUEZAS!D69," ")</f>
        <v xml:space="preserve"> </v>
      </c>
      <c r="I72" s="187" t="str">
        <f>IF(AMEAÇAS!C76="x",AMEAÇAS!B76," ")</f>
        <v xml:space="preserve"> </v>
      </c>
      <c r="J72" s="180"/>
      <c r="K72" s="258"/>
      <c r="L72" s="259"/>
      <c r="M72" s="182"/>
      <c r="N72" s="183"/>
    </row>
    <row r="73" spans="1:14" ht="155" customHeight="1">
      <c r="A73" s="176"/>
      <c r="B73" s="177">
        <v>66</v>
      </c>
      <c r="C73" s="178"/>
      <c r="D73" s="187" t="str">
        <f>IF(FORÇAS!C69="X",FORÇAS!B69," ")</f>
        <v xml:space="preserve"> </v>
      </c>
      <c r="E73" s="188" t="str">
        <f>IF(FORÇAS!E69="X",FORÇAS!D69," ")</f>
        <v xml:space="preserve"> </v>
      </c>
      <c r="F73" s="180" t="str">
        <f>IF(FORÇAS!G69="X",FORÇAS!F69," ")</f>
        <v xml:space="preserve"> </v>
      </c>
      <c r="G73" s="187" t="str">
        <f>IF(FRAQUEZAS!C70="X",FRAQUEZAS!B70," ")</f>
        <v xml:space="preserve"> </v>
      </c>
      <c r="H73" s="180" t="str">
        <f>IF(FRAQUEZAS!E70="X",FRAQUEZAS!D70," ")</f>
        <v xml:space="preserve"> </v>
      </c>
      <c r="I73" s="187" t="str">
        <f>IF(AMEAÇAS!C77="x",AMEAÇAS!B77," ")</f>
        <v xml:space="preserve"> </v>
      </c>
      <c r="J73" s="180"/>
      <c r="K73" s="258"/>
      <c r="L73" s="259"/>
      <c r="M73" s="182"/>
      <c r="N73" s="183"/>
    </row>
    <row r="74" spans="1:14" ht="155" customHeight="1">
      <c r="A74" s="176"/>
      <c r="B74" s="177">
        <v>67</v>
      </c>
      <c r="C74" s="178"/>
      <c r="D74" s="187" t="str">
        <f>IF(FORÇAS!C70="X",FORÇAS!B70," ")</f>
        <v xml:space="preserve"> </v>
      </c>
      <c r="E74" s="188" t="str">
        <f>IF(FORÇAS!E70="X",FORÇAS!D70," ")</f>
        <v xml:space="preserve"> </v>
      </c>
      <c r="F74" s="180" t="str">
        <f>IF(FORÇAS!G70="X",FORÇAS!F70," ")</f>
        <v xml:space="preserve"> </v>
      </c>
      <c r="G74" s="187" t="str">
        <f>IF(FRAQUEZAS!C71="X",FRAQUEZAS!B71," ")</f>
        <v xml:space="preserve"> </v>
      </c>
      <c r="H74" s="180" t="str">
        <f>IF(FRAQUEZAS!E71="X",FRAQUEZAS!D71," ")</f>
        <v xml:space="preserve"> </v>
      </c>
      <c r="I74" s="187" t="str">
        <f>IF(AMEAÇAS!C78="x",AMEAÇAS!B78," ")</f>
        <v xml:space="preserve"> </v>
      </c>
      <c r="J74" s="180"/>
      <c r="K74" s="258"/>
      <c r="L74" s="259"/>
      <c r="M74" s="182"/>
      <c r="N74" s="183"/>
    </row>
    <row r="75" spans="1:14" ht="155" customHeight="1">
      <c r="A75" s="176"/>
      <c r="B75" s="177">
        <v>68</v>
      </c>
      <c r="C75" s="178"/>
      <c r="D75" s="187" t="str">
        <f>IF(FORÇAS!C71="X",FORÇAS!B71," ")</f>
        <v xml:space="preserve"> </v>
      </c>
      <c r="E75" s="188" t="str">
        <f>IF(FORÇAS!E71="X",FORÇAS!D71," ")</f>
        <v xml:space="preserve"> </v>
      </c>
      <c r="F75" s="180" t="str">
        <f>IF(FORÇAS!G71="X",FORÇAS!F71," ")</f>
        <v xml:space="preserve"> </v>
      </c>
      <c r="G75" s="187" t="str">
        <f>IF(FRAQUEZAS!C72="X",FRAQUEZAS!B72," ")</f>
        <v xml:space="preserve"> </v>
      </c>
      <c r="H75" s="180" t="str">
        <f>IF(FRAQUEZAS!E72="X",FRAQUEZAS!D72," ")</f>
        <v xml:space="preserve"> </v>
      </c>
      <c r="I75" s="187" t="str">
        <f>IF(AMEAÇAS!C79="x",AMEAÇAS!B79," ")</f>
        <v xml:space="preserve"> </v>
      </c>
      <c r="J75" s="180"/>
      <c r="K75" s="258"/>
      <c r="L75" s="259"/>
      <c r="M75" s="182"/>
      <c r="N75" s="183"/>
    </row>
    <row r="76" spans="1:14" ht="155" customHeight="1">
      <c r="A76" s="176"/>
      <c r="B76" s="177">
        <v>69</v>
      </c>
      <c r="C76" s="178"/>
      <c r="D76" s="187" t="str">
        <f>IF(FORÇAS!C72="X",FORÇAS!B72," ")</f>
        <v xml:space="preserve"> </v>
      </c>
      <c r="E76" s="188" t="str">
        <f>IF(FORÇAS!E72="X",FORÇAS!D72," ")</f>
        <v xml:space="preserve"> </v>
      </c>
      <c r="F76" s="180" t="str">
        <f>IF(FORÇAS!G72="X",FORÇAS!F72," ")</f>
        <v xml:space="preserve"> </v>
      </c>
      <c r="G76" s="187" t="str">
        <f>IF(FRAQUEZAS!C73="X",FRAQUEZAS!B73," ")</f>
        <v xml:space="preserve"> </v>
      </c>
      <c r="H76" s="180" t="str">
        <f>IF(FRAQUEZAS!E73="X",FRAQUEZAS!D73," ")</f>
        <v xml:space="preserve"> </v>
      </c>
      <c r="I76" s="187" t="str">
        <f>IF(AMEAÇAS!C80="x",AMEAÇAS!B80," ")</f>
        <v xml:space="preserve"> </v>
      </c>
      <c r="J76" s="180"/>
      <c r="K76" s="258"/>
      <c r="L76" s="259"/>
      <c r="M76" s="182"/>
      <c r="N76" s="183"/>
    </row>
    <row r="77" spans="1:14" ht="155" customHeight="1">
      <c r="A77" s="176"/>
      <c r="B77" s="177">
        <v>70</v>
      </c>
      <c r="C77" s="178"/>
      <c r="D77" s="187" t="str">
        <f>IF(FORÇAS!C73="X",FORÇAS!B73," ")</f>
        <v xml:space="preserve"> </v>
      </c>
      <c r="E77" s="188" t="str">
        <f>IF(FORÇAS!E73="X",FORÇAS!D73," ")</f>
        <v xml:space="preserve"> </v>
      </c>
      <c r="F77" s="180" t="str">
        <f>IF(FORÇAS!G73="X",FORÇAS!F73," ")</f>
        <v xml:space="preserve"> </v>
      </c>
      <c r="G77" s="187" t="str">
        <f>IF(FRAQUEZAS!C74="X",FRAQUEZAS!B74," ")</f>
        <v xml:space="preserve"> </v>
      </c>
      <c r="H77" s="180" t="str">
        <f>IF(FRAQUEZAS!E74="X",FRAQUEZAS!D74," ")</f>
        <v xml:space="preserve"> </v>
      </c>
      <c r="I77" s="187" t="str">
        <f>IF(AMEAÇAS!C81="x",AMEAÇAS!B81," ")</f>
        <v xml:space="preserve"> </v>
      </c>
      <c r="J77" s="180"/>
      <c r="K77" s="258"/>
      <c r="L77" s="259"/>
      <c r="M77" s="182"/>
      <c r="N77" s="183"/>
    </row>
    <row r="78" spans="1:14" ht="155" customHeight="1">
      <c r="A78" s="176"/>
      <c r="B78" s="177">
        <v>71</v>
      </c>
      <c r="C78" s="178"/>
      <c r="D78" s="187" t="str">
        <f>IF(FORÇAS!C74="X",FORÇAS!B74," ")</f>
        <v xml:space="preserve"> </v>
      </c>
      <c r="E78" s="188" t="str">
        <f>IF(FORÇAS!E74="X",FORÇAS!D74," ")</f>
        <v xml:space="preserve"> </v>
      </c>
      <c r="F78" s="180" t="str">
        <f>IF(FORÇAS!G74="X",FORÇAS!F74," ")</f>
        <v xml:space="preserve"> </v>
      </c>
      <c r="G78" s="187" t="str">
        <f>IF(FRAQUEZAS!C75="X",FRAQUEZAS!B75," ")</f>
        <v xml:space="preserve"> </v>
      </c>
      <c r="H78" s="180" t="str">
        <f>IF(FRAQUEZAS!E75="X",FRAQUEZAS!D75," ")</f>
        <v xml:space="preserve"> </v>
      </c>
      <c r="I78" s="187" t="str">
        <f>IF(AMEAÇAS!C82="x",AMEAÇAS!B82," ")</f>
        <v xml:space="preserve"> </v>
      </c>
      <c r="J78" s="180"/>
      <c r="K78" s="258"/>
      <c r="L78" s="259"/>
      <c r="M78" s="182"/>
      <c r="N78" s="183"/>
    </row>
    <row r="79" spans="1:14" ht="155" customHeight="1">
      <c r="A79" s="176"/>
      <c r="B79" s="177">
        <v>72</v>
      </c>
      <c r="C79" s="178"/>
      <c r="D79" s="187" t="str">
        <f>IF(FORÇAS!C75="X",FORÇAS!B75," ")</f>
        <v xml:space="preserve"> </v>
      </c>
      <c r="E79" s="188" t="str">
        <f>IF(FORÇAS!E75="X",FORÇAS!D75," ")</f>
        <v xml:space="preserve"> </v>
      </c>
      <c r="F79" s="180" t="str">
        <f>IF(FORÇAS!G75="X",FORÇAS!F75," ")</f>
        <v xml:space="preserve"> </v>
      </c>
      <c r="G79" s="187" t="str">
        <f>IF(FRAQUEZAS!C76="X",FRAQUEZAS!B76," ")</f>
        <v xml:space="preserve"> </v>
      </c>
      <c r="H79" s="180" t="str">
        <f>IF(FRAQUEZAS!E76="X",FRAQUEZAS!D76," ")</f>
        <v xml:space="preserve"> </v>
      </c>
      <c r="I79" s="187" t="str">
        <f>IF(AMEAÇAS!C83="x",AMEAÇAS!B83," ")</f>
        <v xml:space="preserve"> </v>
      </c>
      <c r="J79" s="180"/>
      <c r="K79" s="258"/>
      <c r="L79" s="259"/>
      <c r="M79" s="182"/>
      <c r="N79" s="183"/>
    </row>
    <row r="80" spans="1:14" ht="155" customHeight="1">
      <c r="A80" s="176"/>
      <c r="B80" s="177">
        <v>73</v>
      </c>
      <c r="C80" s="178"/>
      <c r="D80" s="187" t="str">
        <f>IF(FORÇAS!C76="X",FORÇAS!B76," ")</f>
        <v xml:space="preserve"> </v>
      </c>
      <c r="E80" s="188" t="str">
        <f>IF(FORÇAS!E76="X",FORÇAS!D76," ")</f>
        <v xml:space="preserve"> </v>
      </c>
      <c r="F80" s="180" t="str">
        <f>IF(FORÇAS!G76="X",FORÇAS!F76," ")</f>
        <v xml:space="preserve"> </v>
      </c>
      <c r="G80" s="187" t="str">
        <f>IF(FRAQUEZAS!C77="X",FRAQUEZAS!B77," ")</f>
        <v xml:space="preserve"> </v>
      </c>
      <c r="H80" s="180" t="str">
        <f>IF(FRAQUEZAS!E77="X",FRAQUEZAS!D77," ")</f>
        <v xml:space="preserve"> </v>
      </c>
      <c r="I80" s="187" t="str">
        <f>IF(AMEAÇAS!C84="x",AMEAÇAS!B84," ")</f>
        <v xml:space="preserve"> </v>
      </c>
      <c r="J80" s="180"/>
      <c r="K80" s="258"/>
      <c r="L80" s="259"/>
      <c r="M80" s="182"/>
      <c r="N80" s="183"/>
    </row>
    <row r="81" spans="1:14" ht="155" customHeight="1">
      <c r="A81" s="176"/>
      <c r="B81" s="177">
        <v>74</v>
      </c>
      <c r="C81" s="178"/>
      <c r="D81" s="187" t="str">
        <f>IF(FORÇAS!C77="X",FORÇAS!B77," ")</f>
        <v xml:space="preserve"> </v>
      </c>
      <c r="E81" s="188" t="str">
        <f>IF(FORÇAS!E77="X",FORÇAS!D77," ")</f>
        <v xml:space="preserve"> </v>
      </c>
      <c r="F81" s="180" t="str">
        <f>IF(FORÇAS!G77="X",FORÇAS!F77," ")</f>
        <v xml:space="preserve"> </v>
      </c>
      <c r="G81" s="187" t="str">
        <f>IF(FRAQUEZAS!C78="X",FRAQUEZAS!B78," ")</f>
        <v xml:space="preserve"> </v>
      </c>
      <c r="H81" s="180" t="str">
        <f>IF(FRAQUEZAS!E78="X",FRAQUEZAS!D78," ")</f>
        <v xml:space="preserve"> </v>
      </c>
      <c r="I81" s="187" t="str">
        <f>IF(AMEAÇAS!C85="x",AMEAÇAS!B85," ")</f>
        <v xml:space="preserve"> </v>
      </c>
      <c r="J81" s="180"/>
      <c r="K81" s="258"/>
      <c r="L81" s="259"/>
      <c r="M81" s="182"/>
      <c r="N81" s="183"/>
    </row>
    <row r="82" spans="1:14" ht="155" customHeight="1">
      <c r="A82" s="176"/>
      <c r="B82" s="177">
        <v>75</v>
      </c>
      <c r="C82" s="178"/>
      <c r="D82" s="187" t="str">
        <f>IF(FORÇAS!C78="X",FORÇAS!B78," ")</f>
        <v xml:space="preserve"> </v>
      </c>
      <c r="E82" s="188" t="str">
        <f>IF(FORÇAS!E78="X",FORÇAS!D78," ")</f>
        <v xml:space="preserve"> </v>
      </c>
      <c r="F82" s="180" t="str">
        <f>IF(FORÇAS!G78="X",FORÇAS!F78," ")</f>
        <v xml:space="preserve"> </v>
      </c>
      <c r="G82" s="187" t="str">
        <f>IF(FRAQUEZAS!C79="X",FRAQUEZAS!B79," ")</f>
        <v xml:space="preserve"> </v>
      </c>
      <c r="H82" s="180" t="str">
        <f>IF(FRAQUEZAS!E79="X",FRAQUEZAS!D79," ")</f>
        <v xml:space="preserve"> </v>
      </c>
      <c r="I82" s="187" t="str">
        <f>IF(AMEAÇAS!C86="x",AMEAÇAS!B86," ")</f>
        <v xml:space="preserve"> </v>
      </c>
      <c r="J82" s="180"/>
      <c r="K82" s="258"/>
      <c r="L82" s="259"/>
      <c r="M82" s="182"/>
      <c r="N82" s="183"/>
    </row>
    <row r="83" spans="1:14" ht="155" customHeight="1">
      <c r="A83" s="176"/>
      <c r="B83" s="177">
        <v>76</v>
      </c>
      <c r="C83" s="178"/>
      <c r="D83" s="187" t="str">
        <f>IF(FORÇAS!C79="X",FORÇAS!B79," ")</f>
        <v xml:space="preserve"> </v>
      </c>
      <c r="E83" s="188" t="str">
        <f>IF(FORÇAS!E79="X",FORÇAS!D79," ")</f>
        <v xml:space="preserve"> </v>
      </c>
      <c r="F83" s="180" t="str">
        <f>IF(FORÇAS!G79="X",FORÇAS!F79," ")</f>
        <v xml:space="preserve"> </v>
      </c>
      <c r="G83" s="187" t="str">
        <f>IF(FRAQUEZAS!C80="X",FRAQUEZAS!B80," ")</f>
        <v xml:space="preserve"> </v>
      </c>
      <c r="H83" s="189" t="str">
        <f>IF(FRAQUEZAS!E80="X",FRAQUEZAS!D80," ")</f>
        <v xml:space="preserve"> </v>
      </c>
      <c r="I83" s="187" t="str">
        <f>IF(AMEAÇAS!C87="x",AMEAÇAS!B87," ")</f>
        <v xml:space="preserve"> </v>
      </c>
      <c r="J83" s="180"/>
      <c r="K83" s="258"/>
      <c r="L83" s="259"/>
      <c r="M83" s="182"/>
      <c r="N83" s="183"/>
    </row>
    <row r="84" spans="1:14" ht="155" customHeight="1">
      <c r="A84" s="176"/>
      <c r="B84" s="177">
        <v>77</v>
      </c>
      <c r="C84" s="178"/>
      <c r="D84" s="187" t="str">
        <f>IF(FORÇAS!C80="X",FORÇAS!B80," ")</f>
        <v xml:space="preserve"> </v>
      </c>
      <c r="E84" s="188" t="str">
        <f>IF(FORÇAS!E80="X",FORÇAS!D80," ")</f>
        <v xml:space="preserve"> </v>
      </c>
      <c r="F84" s="180" t="str">
        <f>IF(FORÇAS!G80="X",FORÇAS!F80," ")</f>
        <v xml:space="preserve"> </v>
      </c>
      <c r="G84" s="187" t="str">
        <f>IF(FRAQUEZAS!C81="X",FRAQUEZAS!B81," ")</f>
        <v xml:space="preserve"> </v>
      </c>
      <c r="H84" s="180" t="str">
        <f>IF(FRAQUEZAS!E81="X",FRAQUEZAS!D81," ")</f>
        <v xml:space="preserve"> </v>
      </c>
      <c r="I84" s="187" t="str">
        <f>IF(AMEAÇAS!C88="x",AMEAÇAS!B88," ")</f>
        <v xml:space="preserve"> </v>
      </c>
      <c r="J84" s="180"/>
      <c r="K84" s="258"/>
      <c r="L84" s="259"/>
      <c r="M84" s="182"/>
      <c r="N84" s="183"/>
    </row>
    <row r="85" spans="1:14" ht="155" customHeight="1">
      <c r="A85" s="176"/>
      <c r="B85" s="177">
        <v>78</v>
      </c>
      <c r="C85" s="178"/>
      <c r="D85" s="187" t="str">
        <f>IF(FORÇAS!C81="X",FORÇAS!B81," ")</f>
        <v xml:space="preserve"> </v>
      </c>
      <c r="E85" s="188" t="str">
        <f>IF(FORÇAS!E81="X",FORÇAS!D81," ")</f>
        <v xml:space="preserve"> </v>
      </c>
      <c r="F85" s="180" t="str">
        <f>IF(FORÇAS!G81="X",FORÇAS!F81," ")</f>
        <v xml:space="preserve"> </v>
      </c>
      <c r="G85" s="187" t="str">
        <f>IF(FRAQUEZAS!C82="X",FRAQUEZAS!B82," ")</f>
        <v xml:space="preserve"> </v>
      </c>
      <c r="H85" s="180" t="str">
        <f>IF(FRAQUEZAS!E82="X",FRAQUEZAS!D82," ")</f>
        <v xml:space="preserve"> </v>
      </c>
      <c r="I85" s="187" t="str">
        <f>IF(AMEAÇAS!C89="x",AMEAÇAS!B89," ")</f>
        <v xml:space="preserve"> </v>
      </c>
      <c r="J85" s="180"/>
      <c r="K85" s="258"/>
      <c r="L85" s="259"/>
      <c r="M85" s="182"/>
      <c r="N85" s="183"/>
    </row>
    <row r="86" spans="1:14" ht="51">
      <c r="A86" s="176"/>
      <c r="B86" s="177">
        <v>79</v>
      </c>
      <c r="C86" s="178"/>
      <c r="D86" s="187" t="str">
        <f>IF(FORÇAS!C82="X",FORÇAS!B82," ")</f>
        <v xml:space="preserve"> </v>
      </c>
      <c r="E86" s="188" t="str">
        <f>IF(FORÇAS!E82="X",FORÇAS!D82," ")</f>
        <v xml:space="preserve"> </v>
      </c>
      <c r="F86" s="180" t="str">
        <f>IF(FORÇAS!G82="X",FORÇAS!F82," ")</f>
        <v xml:space="preserve"> </v>
      </c>
      <c r="G86" s="187" t="str">
        <f>IF(FRAQUEZAS!C83="X",FRAQUEZAS!B83," ")</f>
        <v xml:space="preserve"> </v>
      </c>
      <c r="H86" s="180" t="str">
        <f>IF(FRAQUEZAS!E83="X",FRAQUEZAS!D83," ")</f>
        <v xml:space="preserve"> </v>
      </c>
      <c r="I86" s="187" t="str">
        <f>IF(AMEAÇAS!C90="x",AMEAÇAS!B90," ")</f>
        <v xml:space="preserve"> </v>
      </c>
      <c r="J86" s="180"/>
      <c r="K86" s="258"/>
      <c r="L86" s="259"/>
      <c r="M86" s="182"/>
      <c r="N86" s="183"/>
    </row>
    <row r="87" spans="1:14" ht="155" customHeight="1">
      <c r="A87" s="176"/>
      <c r="B87" s="177">
        <v>80</v>
      </c>
      <c r="C87" s="178"/>
      <c r="D87" s="187" t="str">
        <f>IF(FORÇAS!C83="X",FORÇAS!B83," ")</f>
        <v xml:space="preserve"> </v>
      </c>
      <c r="E87" s="188" t="str">
        <f>IF(FORÇAS!E83="X",FORÇAS!D83," ")</f>
        <v xml:space="preserve"> </v>
      </c>
      <c r="F87" s="180" t="str">
        <f>IF(FORÇAS!G83="X",FORÇAS!F83," ")</f>
        <v xml:space="preserve"> </v>
      </c>
      <c r="G87" s="187" t="str">
        <f>IF(FRAQUEZAS!C84="X",FRAQUEZAS!B84," ")</f>
        <v xml:space="preserve"> </v>
      </c>
      <c r="H87" s="180" t="str">
        <f>IF(FRAQUEZAS!E84="X",FRAQUEZAS!D84," ")</f>
        <v xml:space="preserve"> </v>
      </c>
      <c r="I87" s="187" t="str">
        <f>IF(AMEAÇAS!C91="x",AMEAÇAS!B91," ")</f>
        <v xml:space="preserve"> </v>
      </c>
      <c r="J87" s="180"/>
      <c r="K87" s="258"/>
      <c r="L87" s="259"/>
      <c r="M87" s="182"/>
      <c r="N87" s="183"/>
    </row>
    <row r="88" spans="1:14" ht="155" customHeight="1">
      <c r="A88" s="176"/>
      <c r="B88" s="177">
        <v>81</v>
      </c>
      <c r="C88" s="178"/>
      <c r="D88" s="187" t="str">
        <f>IF(FORÇAS!C84="X",FORÇAS!B84," ")</f>
        <v xml:space="preserve"> </v>
      </c>
      <c r="E88" s="188" t="str">
        <f>IF(FORÇAS!E84="X",FORÇAS!D84," ")</f>
        <v xml:space="preserve"> </v>
      </c>
      <c r="F88" s="180" t="str">
        <f>IF(FORÇAS!G84="X",FORÇAS!F84," ")</f>
        <v xml:space="preserve"> </v>
      </c>
      <c r="G88" s="187" t="str">
        <f>IF(FRAQUEZAS!C85="X",FRAQUEZAS!B85," ")</f>
        <v xml:space="preserve"> </v>
      </c>
      <c r="H88" s="180" t="str">
        <f>IF(FRAQUEZAS!E85="X",FRAQUEZAS!D85," ")</f>
        <v xml:space="preserve"> </v>
      </c>
      <c r="I88" s="187" t="str">
        <f>IF(AMEAÇAS!C92="x",AMEAÇAS!B92," ")</f>
        <v xml:space="preserve"> </v>
      </c>
      <c r="J88" s="180"/>
      <c r="K88" s="258"/>
      <c r="L88" s="259"/>
      <c r="M88" s="182"/>
      <c r="N88" s="183"/>
    </row>
    <row r="89" spans="1:14" ht="155" customHeight="1">
      <c r="A89" s="176"/>
      <c r="B89" s="177">
        <v>82</v>
      </c>
      <c r="C89" s="178"/>
      <c r="D89" s="187" t="str">
        <f>IF(FORÇAS!C85="X",FORÇAS!B85," ")</f>
        <v xml:space="preserve"> </v>
      </c>
      <c r="E89" s="188" t="str">
        <f>IF(FORÇAS!E85="X",FORÇAS!D85," ")</f>
        <v xml:space="preserve"> </v>
      </c>
      <c r="F89" s="180" t="str">
        <f>IF(FORÇAS!G85="X",FORÇAS!F85," ")</f>
        <v xml:space="preserve"> </v>
      </c>
      <c r="G89" s="187" t="str">
        <f>IF(FRAQUEZAS!C86="X",FRAQUEZAS!B86," ")</f>
        <v xml:space="preserve"> </v>
      </c>
      <c r="H89" s="180" t="str">
        <f>IF(FRAQUEZAS!E86="X",FRAQUEZAS!D86," ")</f>
        <v xml:space="preserve"> </v>
      </c>
      <c r="I89" s="187" t="str">
        <f>IF(AMEAÇAS!C93="x",AMEAÇAS!B93," ")</f>
        <v xml:space="preserve"> </v>
      </c>
      <c r="J89" s="180"/>
      <c r="K89" s="258"/>
      <c r="L89" s="259"/>
      <c r="M89" s="182"/>
      <c r="N89" s="183"/>
    </row>
    <row r="90" spans="1:14" ht="155" customHeight="1">
      <c r="A90" s="176"/>
      <c r="B90" s="177">
        <v>83</v>
      </c>
      <c r="C90" s="178"/>
      <c r="D90" s="187" t="str">
        <f>IF(FORÇAS!C86="X",FORÇAS!B86," ")</f>
        <v xml:space="preserve"> </v>
      </c>
      <c r="E90" s="188" t="str">
        <f>IF(FORÇAS!E86="X",FORÇAS!D86," ")</f>
        <v xml:space="preserve"> </v>
      </c>
      <c r="F90" s="180" t="str">
        <f>IF(FORÇAS!G86="X",FORÇAS!F86," ")</f>
        <v xml:space="preserve"> </v>
      </c>
      <c r="G90" s="187" t="str">
        <f>IF(FRAQUEZAS!C87="X",FRAQUEZAS!B87," ")</f>
        <v xml:space="preserve"> </v>
      </c>
      <c r="H90" s="180" t="str">
        <f>IF(FRAQUEZAS!E87="X",FRAQUEZAS!D87," ")</f>
        <v xml:space="preserve"> </v>
      </c>
      <c r="I90" s="187" t="str">
        <f>IF(AMEAÇAS!C94="x",AMEAÇAS!B94," ")</f>
        <v xml:space="preserve"> </v>
      </c>
      <c r="J90" s="180"/>
      <c r="K90" s="258"/>
      <c r="L90" s="259"/>
      <c r="M90" s="182"/>
      <c r="N90" s="183"/>
    </row>
    <row r="91" spans="1:14" ht="155" customHeight="1">
      <c r="A91" s="176"/>
      <c r="B91" s="177">
        <v>84</v>
      </c>
      <c r="C91" s="178"/>
      <c r="D91" s="187" t="str">
        <f>IF(FORÇAS!C87="X",FORÇAS!B87," ")</f>
        <v xml:space="preserve"> </v>
      </c>
      <c r="E91" s="188" t="str">
        <f>IF(FORÇAS!E87="X",FORÇAS!D87," ")</f>
        <v xml:space="preserve"> </v>
      </c>
      <c r="F91" s="180" t="str">
        <f>IF(FORÇAS!G87="X",FORÇAS!F87," ")</f>
        <v xml:space="preserve"> </v>
      </c>
      <c r="G91" s="187" t="str">
        <f>IF(FRAQUEZAS!C88="X",FRAQUEZAS!B88," ")</f>
        <v xml:space="preserve"> </v>
      </c>
      <c r="H91" s="180" t="str">
        <f>IF(FRAQUEZAS!E88="X",FRAQUEZAS!D88," ")</f>
        <v xml:space="preserve"> </v>
      </c>
      <c r="I91" s="187" t="str">
        <f>IF(AMEAÇAS!C95="x",AMEAÇAS!B95," ")</f>
        <v xml:space="preserve"> </v>
      </c>
      <c r="J91" s="180"/>
      <c r="K91" s="258"/>
      <c r="L91" s="259"/>
      <c r="M91" s="182"/>
      <c r="N91" s="183"/>
    </row>
    <row r="92" spans="1:14" ht="155" customHeight="1">
      <c r="A92" s="176"/>
      <c r="B92" s="177">
        <v>85</v>
      </c>
      <c r="C92" s="178"/>
      <c r="D92" s="187" t="str">
        <f>IF(FORÇAS!C88="X",FORÇAS!B88," ")</f>
        <v xml:space="preserve"> </v>
      </c>
      <c r="E92" s="188" t="str">
        <f>IF(FORÇAS!E88="X",FORÇAS!D88," ")</f>
        <v xml:space="preserve"> </v>
      </c>
      <c r="F92" s="180" t="str">
        <f>IF(FORÇAS!G88="X",FORÇAS!F88," ")</f>
        <v xml:space="preserve"> </v>
      </c>
      <c r="G92" s="187" t="str">
        <f>IF(FRAQUEZAS!C89="X",FRAQUEZAS!B89," ")</f>
        <v xml:space="preserve"> </v>
      </c>
      <c r="H92" s="180" t="str">
        <f>IF(FRAQUEZAS!E89="X",FRAQUEZAS!D89," ")</f>
        <v xml:space="preserve"> </v>
      </c>
      <c r="I92" s="187" t="str">
        <f>IF(AMEAÇAS!C96="x",AMEAÇAS!B96," ")</f>
        <v xml:space="preserve"> </v>
      </c>
      <c r="J92" s="180"/>
      <c r="K92" s="258"/>
      <c r="L92" s="259"/>
      <c r="M92" s="182"/>
      <c r="N92" s="183"/>
    </row>
    <row r="93" spans="1:14" ht="155" customHeight="1">
      <c r="A93" s="176"/>
      <c r="B93" s="177">
        <v>86</v>
      </c>
      <c r="C93" s="178"/>
      <c r="D93" s="187" t="str">
        <f>IF(FORÇAS!C89="X",FORÇAS!B89," ")</f>
        <v xml:space="preserve"> </v>
      </c>
      <c r="E93" s="188" t="str">
        <f>IF(FORÇAS!E89="X",FORÇAS!D89," ")</f>
        <v xml:space="preserve"> </v>
      </c>
      <c r="F93" s="180" t="str">
        <f>IF(FORÇAS!G89="X",FORÇAS!F89," ")</f>
        <v xml:space="preserve"> </v>
      </c>
      <c r="G93" s="187" t="str">
        <f>IF(FRAQUEZAS!C90="X",FRAQUEZAS!B90," ")</f>
        <v xml:space="preserve"> </v>
      </c>
      <c r="H93" s="180" t="str">
        <f>IF(FRAQUEZAS!E90="X",FRAQUEZAS!D90," ")</f>
        <v xml:space="preserve"> </v>
      </c>
      <c r="I93" s="187" t="str">
        <f>IF(AMEAÇAS!C97="x",AMEAÇAS!B97," ")</f>
        <v xml:space="preserve"> </v>
      </c>
      <c r="J93" s="180"/>
      <c r="K93" s="258"/>
      <c r="L93" s="259"/>
      <c r="M93" s="182"/>
      <c r="N93" s="183"/>
    </row>
    <row r="94" spans="1:14" ht="155" customHeight="1">
      <c r="A94" s="176"/>
      <c r="B94" s="177">
        <v>87</v>
      </c>
      <c r="C94" s="178"/>
      <c r="D94" s="187" t="str">
        <f>IF(FORÇAS!C90="X",FORÇAS!B90," ")</f>
        <v xml:space="preserve"> </v>
      </c>
      <c r="E94" s="188" t="str">
        <f>IF(FORÇAS!E90="X",FORÇAS!D90," ")</f>
        <v xml:space="preserve"> </v>
      </c>
      <c r="F94" s="180" t="str">
        <f>IF(FORÇAS!G90="X",FORÇAS!F90," ")</f>
        <v xml:space="preserve"> </v>
      </c>
      <c r="G94" s="187" t="str">
        <f>IF(FRAQUEZAS!C91="X",FRAQUEZAS!B91," ")</f>
        <v xml:space="preserve"> </v>
      </c>
      <c r="H94" s="180" t="str">
        <f>IF(FRAQUEZAS!E91="X",FRAQUEZAS!D91," ")</f>
        <v xml:space="preserve"> </v>
      </c>
      <c r="I94" s="187" t="str">
        <f>IF(AMEAÇAS!C98="x",AMEAÇAS!B98," ")</f>
        <v xml:space="preserve"> </v>
      </c>
      <c r="J94" s="180"/>
      <c r="K94" s="258"/>
      <c r="L94" s="259"/>
      <c r="M94" s="182"/>
      <c r="N94" s="183"/>
    </row>
    <row r="95" spans="1:14" ht="155" customHeight="1">
      <c r="A95" s="176"/>
      <c r="B95" s="177">
        <v>88</v>
      </c>
      <c r="C95" s="178"/>
      <c r="D95" s="187" t="str">
        <f>IF(FORÇAS!C91="X",FORÇAS!B91," ")</f>
        <v xml:space="preserve"> </v>
      </c>
      <c r="E95" s="188" t="str">
        <f>IF(FORÇAS!E91="X",FORÇAS!D91," ")</f>
        <v xml:space="preserve"> </v>
      </c>
      <c r="F95" s="180" t="str">
        <f>IF(FORÇAS!G91="X",FORÇAS!F91," ")</f>
        <v xml:space="preserve"> </v>
      </c>
      <c r="G95" s="187" t="str">
        <f>IF(FRAQUEZAS!C92="X",FRAQUEZAS!B92," ")</f>
        <v xml:space="preserve"> </v>
      </c>
      <c r="H95" s="180" t="str">
        <f>IF(FRAQUEZAS!E92="X",FRAQUEZAS!D92," ")</f>
        <v xml:space="preserve"> </v>
      </c>
      <c r="I95" s="187" t="str">
        <f>IF(AMEAÇAS!C99="x",AMEAÇAS!B99," ")</f>
        <v xml:space="preserve"> </v>
      </c>
      <c r="J95" s="180"/>
      <c r="K95" s="258"/>
      <c r="L95" s="259"/>
      <c r="M95" s="182"/>
      <c r="N95" s="183"/>
    </row>
    <row r="96" spans="1:14" ht="155" customHeight="1">
      <c r="A96" s="176"/>
      <c r="B96" s="177">
        <v>89</v>
      </c>
      <c r="C96" s="178"/>
      <c r="D96" s="187" t="str">
        <f>IF(FORÇAS!C92="X",FORÇAS!B92," ")</f>
        <v xml:space="preserve"> </v>
      </c>
      <c r="E96" s="188" t="str">
        <f>IF(FORÇAS!E92="X",FORÇAS!D92," ")</f>
        <v xml:space="preserve"> </v>
      </c>
      <c r="F96" s="180" t="str">
        <f>IF(FORÇAS!G92="X",FORÇAS!F92," ")</f>
        <v xml:space="preserve"> </v>
      </c>
      <c r="G96" s="187" t="str">
        <f>IF(FRAQUEZAS!C93="X",FRAQUEZAS!B93," ")</f>
        <v xml:space="preserve"> </v>
      </c>
      <c r="H96" s="180" t="str">
        <f>IF(FRAQUEZAS!E93="X",FRAQUEZAS!D93," ")</f>
        <v xml:space="preserve"> </v>
      </c>
      <c r="I96" s="187" t="str">
        <f>IF(AMEAÇAS!C100="x",AMEAÇAS!B100," ")</f>
        <v xml:space="preserve"> </v>
      </c>
      <c r="J96" s="180"/>
      <c r="K96" s="258"/>
      <c r="L96" s="259"/>
      <c r="M96" s="182"/>
      <c r="N96" s="183"/>
    </row>
    <row r="97" spans="1:14" ht="155" customHeight="1">
      <c r="A97" s="176"/>
      <c r="B97" s="177">
        <v>90</v>
      </c>
      <c r="C97" s="178"/>
      <c r="D97" s="187" t="str">
        <f>IF(FORÇAS!C93="X",FORÇAS!B93," ")</f>
        <v xml:space="preserve"> </v>
      </c>
      <c r="E97" s="188" t="str">
        <f>IF(FORÇAS!E93="X",FORÇAS!D93," ")</f>
        <v xml:space="preserve"> </v>
      </c>
      <c r="F97" s="180" t="str">
        <f>IF(FORÇAS!G93="X",FORÇAS!F93," ")</f>
        <v xml:space="preserve"> </v>
      </c>
      <c r="G97" s="187" t="str">
        <f>IF(FRAQUEZAS!C94="X",FRAQUEZAS!B94," ")</f>
        <v xml:space="preserve"> </v>
      </c>
      <c r="H97" s="180" t="str">
        <f>IF(FRAQUEZAS!E94="X",FRAQUEZAS!D94," ")</f>
        <v xml:space="preserve"> </v>
      </c>
      <c r="I97" s="187" t="str">
        <f>IF(AMEAÇAS!C101="x",AMEAÇAS!B101," ")</f>
        <v xml:space="preserve"> </v>
      </c>
      <c r="J97" s="180"/>
      <c r="K97" s="258"/>
      <c r="L97" s="259"/>
      <c r="M97" s="182"/>
      <c r="N97" s="183"/>
    </row>
    <row r="98" spans="1:14" ht="155" customHeight="1">
      <c r="A98" s="176"/>
      <c r="B98" s="177">
        <v>91</v>
      </c>
      <c r="C98" s="178"/>
      <c r="D98" s="187" t="str">
        <f>IF(FORÇAS!C94="X",FORÇAS!B94," ")</f>
        <v xml:space="preserve"> </v>
      </c>
      <c r="E98" s="188" t="str">
        <f>IF(FORÇAS!E94="X",FORÇAS!D94," ")</f>
        <v xml:space="preserve"> </v>
      </c>
      <c r="F98" s="180" t="str">
        <f>IF(FORÇAS!G94="X",FORÇAS!F94," ")</f>
        <v xml:space="preserve"> </v>
      </c>
      <c r="G98" s="187" t="str">
        <f>IF(FRAQUEZAS!C95="X",FRAQUEZAS!B95," ")</f>
        <v xml:space="preserve"> </v>
      </c>
      <c r="H98" s="180" t="str">
        <f>IF(FRAQUEZAS!E95="X",FRAQUEZAS!D95," ")</f>
        <v xml:space="preserve"> </v>
      </c>
      <c r="I98" s="187" t="str">
        <f>IF(AMEAÇAS!C102="x",AMEAÇAS!B102," ")</f>
        <v xml:space="preserve"> </v>
      </c>
      <c r="J98" s="180"/>
      <c r="K98" s="258"/>
      <c r="L98" s="259"/>
      <c r="M98" s="182"/>
      <c r="N98" s="183"/>
    </row>
    <row r="99" spans="1:14" ht="155" customHeight="1">
      <c r="A99" s="176"/>
      <c r="B99" s="177">
        <v>92</v>
      </c>
      <c r="C99" s="178"/>
      <c r="D99" s="187" t="str">
        <f>IF(FORÇAS!C95="X",FORÇAS!B95," ")</f>
        <v xml:space="preserve"> </v>
      </c>
      <c r="E99" s="188" t="str">
        <f>IF(FORÇAS!E95="X",FORÇAS!D95," ")</f>
        <v xml:space="preserve"> </v>
      </c>
      <c r="F99" s="180" t="str">
        <f>IF(FORÇAS!G95="X",FORÇAS!F95," ")</f>
        <v xml:space="preserve"> </v>
      </c>
      <c r="G99" s="187" t="str">
        <f>IF(FRAQUEZAS!C96="X",FRAQUEZAS!B96," ")</f>
        <v xml:space="preserve"> </v>
      </c>
      <c r="H99" s="180" t="str">
        <f>IF(FRAQUEZAS!E96="X",FRAQUEZAS!D96," ")</f>
        <v xml:space="preserve"> </v>
      </c>
      <c r="I99" s="187" t="str">
        <f>IF(AMEAÇAS!C103="x",AMEAÇAS!B103," ")</f>
        <v xml:space="preserve"> </v>
      </c>
      <c r="J99" s="180"/>
      <c r="K99" s="258"/>
      <c r="L99" s="259"/>
      <c r="M99" s="182"/>
      <c r="N99" s="183"/>
    </row>
    <row r="100" spans="1:14" ht="155" customHeight="1">
      <c r="A100" s="176"/>
      <c r="B100" s="177">
        <v>93</v>
      </c>
      <c r="C100" s="178"/>
      <c r="D100" s="187" t="str">
        <f>IF(FORÇAS!C96="X",FORÇAS!B96," ")</f>
        <v xml:space="preserve"> </v>
      </c>
      <c r="E100" s="188" t="str">
        <f>IF(FORÇAS!E96="X",FORÇAS!D96," ")</f>
        <v xml:space="preserve"> </v>
      </c>
      <c r="F100" s="180" t="str">
        <f>IF(FORÇAS!G96="X",FORÇAS!F96," ")</f>
        <v xml:space="preserve"> </v>
      </c>
      <c r="G100" s="187" t="str">
        <f>IF(FRAQUEZAS!C97="X",FRAQUEZAS!B97," ")</f>
        <v xml:space="preserve"> </v>
      </c>
      <c r="H100" s="180" t="str">
        <f>IF(FRAQUEZAS!E97="X",FRAQUEZAS!D97," ")</f>
        <v xml:space="preserve"> </v>
      </c>
      <c r="I100" s="187" t="str">
        <f>IF(AMEAÇAS!C104="x",AMEAÇAS!B104," ")</f>
        <v xml:space="preserve"> </v>
      </c>
      <c r="J100" s="180"/>
      <c r="K100" s="258"/>
      <c r="L100" s="259"/>
      <c r="M100" s="182"/>
      <c r="N100" s="183"/>
    </row>
    <row r="101" spans="1:14" ht="155" customHeight="1">
      <c r="A101" s="176"/>
      <c r="B101" s="177">
        <v>94</v>
      </c>
      <c r="C101" s="178"/>
      <c r="D101" s="187" t="str">
        <f>IF(FORÇAS!C97="X",FORÇAS!B97," ")</f>
        <v xml:space="preserve"> </v>
      </c>
      <c r="E101" s="188" t="str">
        <f>IF(FORÇAS!E97="X",FORÇAS!D97," ")</f>
        <v xml:space="preserve"> </v>
      </c>
      <c r="F101" s="180" t="str">
        <f>IF(FORÇAS!G97="X",FORÇAS!F97," ")</f>
        <v xml:space="preserve"> </v>
      </c>
      <c r="G101" s="187" t="str">
        <f>IF(FRAQUEZAS!C98="X",FRAQUEZAS!B98," ")</f>
        <v xml:space="preserve"> </v>
      </c>
      <c r="H101" s="180" t="str">
        <f>IF(FRAQUEZAS!E98="X",FRAQUEZAS!D98," ")</f>
        <v xml:space="preserve"> </v>
      </c>
      <c r="I101" s="187" t="str">
        <f>IF(AMEAÇAS!C105="x",AMEAÇAS!B105," ")</f>
        <v xml:space="preserve"> </v>
      </c>
      <c r="J101" s="180"/>
      <c r="K101" s="258"/>
      <c r="L101" s="259"/>
      <c r="M101" s="182"/>
      <c r="N101" s="183"/>
    </row>
    <row r="102" spans="1:14" ht="155" customHeight="1">
      <c r="A102" s="176"/>
      <c r="B102" s="177">
        <v>95</v>
      </c>
      <c r="C102" s="178"/>
      <c r="D102" s="187" t="str">
        <f>IF(FORÇAS!C98="X",FORÇAS!B98," ")</f>
        <v xml:space="preserve"> </v>
      </c>
      <c r="E102" s="188" t="str">
        <f>IF(FORÇAS!E98="X",FORÇAS!D98," ")</f>
        <v xml:space="preserve"> </v>
      </c>
      <c r="F102" s="180" t="str">
        <f>IF(FORÇAS!G98="X",FORÇAS!F98," ")</f>
        <v xml:space="preserve"> </v>
      </c>
      <c r="G102" s="187" t="str">
        <f>IF(FRAQUEZAS!C99="X",FRAQUEZAS!B99," ")</f>
        <v xml:space="preserve"> </v>
      </c>
      <c r="H102" s="180" t="str">
        <f>IF(FRAQUEZAS!E99="X",FRAQUEZAS!D99," ")</f>
        <v xml:space="preserve"> </v>
      </c>
      <c r="I102" s="187" t="str">
        <f>IF(AMEAÇAS!C106="x",AMEAÇAS!B106," ")</f>
        <v xml:space="preserve"> </v>
      </c>
      <c r="J102" s="180"/>
      <c r="K102" s="258"/>
      <c r="L102" s="259"/>
      <c r="M102" s="182"/>
      <c r="N102" s="183"/>
    </row>
    <row r="103" spans="1:14" ht="155" customHeight="1">
      <c r="A103" s="176"/>
      <c r="B103" s="177">
        <v>96</v>
      </c>
      <c r="C103" s="178"/>
      <c r="D103" s="187" t="str">
        <f>IF(FORÇAS!C99="X",FORÇAS!B99," ")</f>
        <v xml:space="preserve"> </v>
      </c>
      <c r="E103" s="188" t="str">
        <f>IF(FORÇAS!E99="X",FORÇAS!D99," ")</f>
        <v xml:space="preserve"> </v>
      </c>
      <c r="F103" s="180" t="str">
        <f>IF(FORÇAS!G99="X",FORÇAS!F99," ")</f>
        <v xml:space="preserve"> </v>
      </c>
      <c r="G103" s="187" t="str">
        <f>IF(FRAQUEZAS!C100="X",FRAQUEZAS!B100," ")</f>
        <v xml:space="preserve"> </v>
      </c>
      <c r="H103" s="180" t="str">
        <f>IF(FRAQUEZAS!E100="X",FRAQUEZAS!D100," ")</f>
        <v xml:space="preserve"> </v>
      </c>
      <c r="I103" s="187" t="str">
        <f>IF(AMEAÇAS!C107="x",AMEAÇAS!B107," ")</f>
        <v xml:space="preserve"> </v>
      </c>
      <c r="J103" s="180"/>
      <c r="K103" s="258"/>
      <c r="L103" s="259"/>
      <c r="M103" s="182"/>
      <c r="N103" s="183"/>
    </row>
    <row r="104" spans="1:14" ht="155" customHeight="1">
      <c r="A104" s="176"/>
      <c r="B104" s="177">
        <v>97</v>
      </c>
      <c r="C104" s="178"/>
      <c r="D104" s="187" t="str">
        <f>IF(FORÇAS!C100="X",FORÇAS!B100," ")</f>
        <v xml:space="preserve"> </v>
      </c>
      <c r="E104" s="188" t="str">
        <f>IF(FORÇAS!E100="X",FORÇAS!D100," ")</f>
        <v xml:space="preserve"> </v>
      </c>
      <c r="F104" s="180" t="str">
        <f>IF(FORÇAS!G100="X",FORÇAS!F100," ")</f>
        <v xml:space="preserve"> </v>
      </c>
      <c r="G104" s="187" t="str">
        <f>IF(FRAQUEZAS!C101="X",FRAQUEZAS!B101," ")</f>
        <v xml:space="preserve"> </v>
      </c>
      <c r="H104" s="180" t="str">
        <f>IF(FRAQUEZAS!E101="X",FRAQUEZAS!D101," ")</f>
        <v xml:space="preserve"> </v>
      </c>
      <c r="I104" s="187" t="str">
        <f>IF(AMEAÇAS!C108="x",AMEAÇAS!B108," ")</f>
        <v xml:space="preserve"> </v>
      </c>
      <c r="J104" s="180"/>
      <c r="K104" s="258"/>
      <c r="L104" s="259"/>
      <c r="M104" s="182"/>
      <c r="N104" s="183"/>
    </row>
    <row r="105" spans="1:14" ht="51">
      <c r="A105" s="176"/>
      <c r="B105" s="177">
        <v>98</v>
      </c>
      <c r="C105" s="178"/>
      <c r="D105" s="187" t="str">
        <f>IF(FORÇAS!C101="X",FORÇAS!B101," ")</f>
        <v xml:space="preserve"> </v>
      </c>
      <c r="E105" s="188" t="str">
        <f>IF(FORÇAS!E101="X",FORÇAS!D101," ")</f>
        <v xml:space="preserve"> </v>
      </c>
      <c r="F105" s="180" t="str">
        <f>IF(FORÇAS!G101="X",FORÇAS!F101," ")</f>
        <v xml:space="preserve"> </v>
      </c>
      <c r="G105" s="187" t="str">
        <f>IF(FRAQUEZAS!C102="X",FRAQUEZAS!B102," ")</f>
        <v xml:space="preserve"> </v>
      </c>
      <c r="H105" s="180" t="str">
        <f>IF(FRAQUEZAS!E102="X",FRAQUEZAS!D102," ")</f>
        <v xml:space="preserve"> </v>
      </c>
      <c r="I105" s="187" t="str">
        <f>IF(AMEAÇAS!C109="x",AMEAÇAS!B109," ")</f>
        <v xml:space="preserve"> </v>
      </c>
      <c r="J105" s="180"/>
      <c r="K105" s="258"/>
      <c r="L105" s="259"/>
      <c r="M105" s="182"/>
      <c r="N105" s="183"/>
    </row>
    <row r="106" spans="1:14" ht="155" customHeight="1">
      <c r="A106" s="176"/>
      <c r="B106" s="177">
        <v>99</v>
      </c>
      <c r="C106" s="178"/>
      <c r="D106" s="187" t="str">
        <f>IF(FORÇAS!C102="X",FORÇAS!B102," ")</f>
        <v xml:space="preserve"> </v>
      </c>
      <c r="E106" s="188" t="str">
        <f>IF(FORÇAS!E102="X",FORÇAS!D102," ")</f>
        <v xml:space="preserve"> </v>
      </c>
      <c r="F106" s="180" t="str">
        <f>IF(FORÇAS!G102="X",FORÇAS!F102," ")</f>
        <v xml:space="preserve"> </v>
      </c>
      <c r="G106" s="187" t="str">
        <f>IF(FRAQUEZAS!C103="X",FRAQUEZAS!B103," ")</f>
        <v xml:space="preserve"> </v>
      </c>
      <c r="H106" s="180" t="str">
        <f>IF(FRAQUEZAS!E103="X",FRAQUEZAS!D103," ")</f>
        <v xml:space="preserve"> </v>
      </c>
      <c r="I106" s="187" t="str">
        <f>IF(AMEAÇAS!C110="x",AMEAÇAS!B110," ")</f>
        <v xml:space="preserve"> </v>
      </c>
      <c r="J106" s="180"/>
      <c r="K106" s="258"/>
      <c r="L106" s="259"/>
      <c r="M106" s="182"/>
      <c r="N106" s="183"/>
    </row>
    <row r="107" spans="1:14" ht="155" customHeight="1">
      <c r="A107" s="176"/>
      <c r="B107" s="177">
        <v>100</v>
      </c>
      <c r="C107" s="178"/>
      <c r="D107" s="187" t="str">
        <f>IF(FORÇAS!C103="X",FORÇAS!B103," ")</f>
        <v xml:space="preserve"> </v>
      </c>
      <c r="E107" s="188" t="str">
        <f>IF(FORÇAS!E103="X",FORÇAS!D103," ")</f>
        <v xml:space="preserve"> </v>
      </c>
      <c r="F107" s="180" t="str">
        <f>IF(FORÇAS!G103="X",FORÇAS!F103," ")</f>
        <v xml:space="preserve"> </v>
      </c>
      <c r="G107" s="187" t="str">
        <f>IF(FRAQUEZAS!C104="X",FRAQUEZAS!B104," ")</f>
        <v xml:space="preserve"> </v>
      </c>
      <c r="H107" s="180" t="str">
        <f>IF(FRAQUEZAS!E104="X",FRAQUEZAS!D104," ")</f>
        <v xml:space="preserve"> </v>
      </c>
      <c r="I107" s="187" t="str">
        <f>IF(AMEAÇAS!C111="x",AMEAÇAS!B111," ")</f>
        <v xml:space="preserve"> </v>
      </c>
      <c r="J107" s="180"/>
      <c r="K107" s="258"/>
      <c r="L107" s="259"/>
      <c r="M107" s="182"/>
      <c r="N107" s="183"/>
    </row>
    <row r="108" spans="1:14" ht="155" customHeight="1">
      <c r="A108" s="176"/>
      <c r="B108" s="177">
        <v>101</v>
      </c>
      <c r="C108" s="178"/>
      <c r="D108" s="187" t="str">
        <f>IF(FORÇAS!C104="X",FORÇAS!B104," ")</f>
        <v xml:space="preserve"> </v>
      </c>
      <c r="E108" s="188" t="str">
        <f>IF(FORÇAS!E104="X",FORÇAS!D104," ")</f>
        <v xml:space="preserve"> </v>
      </c>
      <c r="F108" s="180" t="str">
        <f>IF(FORÇAS!G104="X",FORÇAS!F104," ")</f>
        <v xml:space="preserve"> </v>
      </c>
      <c r="G108" s="187" t="str">
        <f>IF(FRAQUEZAS!C105="X",FRAQUEZAS!B105," ")</f>
        <v xml:space="preserve"> </v>
      </c>
      <c r="H108" s="180" t="str">
        <f>IF(FRAQUEZAS!E105="X",FRAQUEZAS!D105," ")</f>
        <v xml:space="preserve"> </v>
      </c>
      <c r="I108" s="187" t="str">
        <f>IF(AMEAÇAS!C112="x",AMEAÇAS!B112," ")</f>
        <v xml:space="preserve"> </v>
      </c>
      <c r="J108" s="180"/>
      <c r="K108" s="258"/>
      <c r="L108" s="259"/>
      <c r="M108" s="182"/>
      <c r="N108" s="183"/>
    </row>
    <row r="109" spans="1:14" ht="155" customHeight="1">
      <c r="A109" s="176"/>
      <c r="B109" s="177">
        <v>102</v>
      </c>
      <c r="C109" s="178"/>
      <c r="D109" s="187" t="str">
        <f>IF(FORÇAS!C105="X",FORÇAS!B105," ")</f>
        <v xml:space="preserve"> </v>
      </c>
      <c r="E109" s="188" t="str">
        <f>IF(FORÇAS!E105="X",FORÇAS!D105," ")</f>
        <v xml:space="preserve"> </v>
      </c>
      <c r="F109" s="180" t="str">
        <f>IF(FORÇAS!G105="X",FORÇAS!F105," ")</f>
        <v xml:space="preserve"> </v>
      </c>
      <c r="G109" s="187" t="str">
        <f>IF(FRAQUEZAS!C106="X",FRAQUEZAS!B106," ")</f>
        <v xml:space="preserve"> </v>
      </c>
      <c r="H109" s="180" t="str">
        <f>IF(FRAQUEZAS!E106="X",FRAQUEZAS!D106," ")</f>
        <v xml:space="preserve"> </v>
      </c>
      <c r="I109" s="187" t="str">
        <f>IF(AMEAÇAS!C113="x",AMEAÇAS!B113," ")</f>
        <v xml:space="preserve"> </v>
      </c>
      <c r="J109" s="180"/>
      <c r="K109" s="258"/>
      <c r="L109" s="259"/>
      <c r="M109" s="182"/>
      <c r="N109" s="183"/>
    </row>
    <row r="110" spans="1:14" ht="155" customHeight="1">
      <c r="A110" s="176"/>
      <c r="B110" s="177">
        <v>103</v>
      </c>
      <c r="C110" s="178"/>
      <c r="D110" s="187" t="str">
        <f>IF(FORÇAS!C106="X",FORÇAS!B106," ")</f>
        <v xml:space="preserve"> </v>
      </c>
      <c r="E110" s="188" t="str">
        <f>IF(FORÇAS!E106="X",FORÇAS!D106," ")</f>
        <v xml:space="preserve"> </v>
      </c>
      <c r="F110" s="180" t="str">
        <f>IF(FORÇAS!G106="X",FORÇAS!F106," ")</f>
        <v xml:space="preserve"> </v>
      </c>
      <c r="G110" s="187" t="str">
        <f>IF(FRAQUEZAS!C107="X",FRAQUEZAS!B107," ")</f>
        <v xml:space="preserve"> </v>
      </c>
      <c r="H110" s="180" t="str">
        <f>IF(FRAQUEZAS!E107="X",FRAQUEZAS!D107," ")</f>
        <v xml:space="preserve"> </v>
      </c>
      <c r="I110" s="187" t="str">
        <f>IF(AMEAÇAS!C114="x",AMEAÇAS!B114," ")</f>
        <v xml:space="preserve"> </v>
      </c>
      <c r="J110" s="180"/>
      <c r="K110" s="258"/>
      <c r="L110" s="259"/>
      <c r="M110" s="182"/>
      <c r="N110" s="183"/>
    </row>
    <row r="111" spans="1:14" ht="155" customHeight="1">
      <c r="A111" s="176"/>
      <c r="B111" s="177">
        <v>104</v>
      </c>
      <c r="C111" s="178"/>
      <c r="D111" s="187" t="str">
        <f>IF(FORÇAS!C107="X",FORÇAS!B107," ")</f>
        <v xml:space="preserve"> </v>
      </c>
      <c r="E111" s="188" t="str">
        <f>IF(FORÇAS!E107="X",FORÇAS!D107," ")</f>
        <v xml:space="preserve"> </v>
      </c>
      <c r="F111" s="180" t="str">
        <f>IF(FORÇAS!G107="X",FORÇAS!F107," ")</f>
        <v xml:space="preserve"> </v>
      </c>
      <c r="G111" s="187" t="str">
        <f>IF(FRAQUEZAS!C108="X",FRAQUEZAS!B108," ")</f>
        <v xml:space="preserve"> </v>
      </c>
      <c r="H111" s="180" t="str">
        <f>IF(FRAQUEZAS!E108="X",FRAQUEZAS!D108," ")</f>
        <v xml:space="preserve"> </v>
      </c>
      <c r="I111" s="187" t="str">
        <f>IF(AMEAÇAS!C115="x",AMEAÇAS!B115," ")</f>
        <v xml:space="preserve"> </v>
      </c>
      <c r="J111" s="180"/>
      <c r="K111" s="258"/>
      <c r="L111" s="259"/>
      <c r="M111" s="182"/>
      <c r="N111" s="183"/>
    </row>
    <row r="112" spans="1:14" ht="155" customHeight="1">
      <c r="A112" s="176"/>
      <c r="B112" s="177">
        <v>105</v>
      </c>
      <c r="C112" s="178"/>
      <c r="D112" s="187" t="str">
        <f>IF(FORÇAS!C108="X",FORÇAS!B108," ")</f>
        <v xml:space="preserve"> </v>
      </c>
      <c r="E112" s="188" t="str">
        <f>IF(FORÇAS!E108="X",FORÇAS!D108," ")</f>
        <v xml:space="preserve"> </v>
      </c>
      <c r="F112" s="180" t="str">
        <f>IF(FORÇAS!G108="X",FORÇAS!F108," ")</f>
        <v xml:space="preserve"> </v>
      </c>
      <c r="G112" s="187" t="str">
        <f>IF(FRAQUEZAS!C109="X",FRAQUEZAS!B109," ")</f>
        <v xml:space="preserve"> </v>
      </c>
      <c r="H112" s="180" t="str">
        <f>IF(FRAQUEZAS!E109="X",FRAQUEZAS!D109," ")</f>
        <v xml:space="preserve"> </v>
      </c>
      <c r="I112" s="187" t="str">
        <f>IF(AMEAÇAS!C116="x",AMEAÇAS!B116," ")</f>
        <v xml:space="preserve"> </v>
      </c>
      <c r="J112" s="180"/>
      <c r="K112" s="258"/>
      <c r="L112" s="259"/>
      <c r="M112" s="182"/>
      <c r="N112" s="183"/>
    </row>
    <row r="113" spans="1:14" ht="51">
      <c r="A113" s="176"/>
      <c r="B113" s="177">
        <v>106</v>
      </c>
      <c r="C113" s="178"/>
      <c r="D113" s="187" t="str">
        <f>IF(FORÇAS!C109="X",FORÇAS!B109," ")</f>
        <v xml:space="preserve"> </v>
      </c>
      <c r="E113" s="188" t="str">
        <f>IF(FORÇAS!E109="X",FORÇAS!D109," ")</f>
        <v xml:space="preserve"> </v>
      </c>
      <c r="F113" s="180" t="str">
        <f>IF(FORÇAS!G109="X",FORÇAS!F109," ")</f>
        <v xml:space="preserve"> </v>
      </c>
      <c r="G113" s="187" t="str">
        <f>IF(FRAQUEZAS!C110="X",FRAQUEZAS!B110," ")</f>
        <v xml:space="preserve"> </v>
      </c>
      <c r="H113" s="180" t="str">
        <f>IF(FRAQUEZAS!E110="X",FRAQUEZAS!D110," ")</f>
        <v xml:space="preserve"> </v>
      </c>
      <c r="I113" s="187" t="str">
        <f>IF(AMEAÇAS!C117="x",AMEAÇAS!B117," ")</f>
        <v xml:space="preserve"> </v>
      </c>
      <c r="J113" s="180"/>
      <c r="K113" s="258"/>
      <c r="L113" s="259"/>
      <c r="M113" s="182"/>
      <c r="N113" s="183"/>
    </row>
    <row r="114" spans="1:14" ht="155" customHeight="1">
      <c r="A114" s="176"/>
      <c r="B114" s="177">
        <v>107</v>
      </c>
      <c r="C114" s="178"/>
      <c r="D114" s="187" t="str">
        <f>IF(FORÇAS!C110="X",FORÇAS!B110," ")</f>
        <v xml:space="preserve"> </v>
      </c>
      <c r="E114" s="188" t="str">
        <f>IF(FORÇAS!E110="X",FORÇAS!D110," ")</f>
        <v xml:space="preserve"> </v>
      </c>
      <c r="F114" s="180" t="str">
        <f>IF(FORÇAS!G110="X",FORÇAS!F110," ")</f>
        <v xml:space="preserve"> </v>
      </c>
      <c r="G114" s="187" t="str">
        <f>IF(FRAQUEZAS!C111="X",FRAQUEZAS!B111," ")</f>
        <v xml:space="preserve"> </v>
      </c>
      <c r="H114" s="180" t="str">
        <f>IF(FRAQUEZAS!E111="X",FRAQUEZAS!D111," ")</f>
        <v xml:space="preserve"> </v>
      </c>
      <c r="I114" s="187" t="str">
        <f>IF(AMEAÇAS!C118="x",AMEAÇAS!B118," ")</f>
        <v xml:space="preserve"> </v>
      </c>
      <c r="J114" s="180"/>
      <c r="K114" s="258"/>
      <c r="L114" s="259"/>
      <c r="M114" s="182"/>
      <c r="N114" s="183"/>
    </row>
    <row r="115" spans="1:14" ht="155" customHeight="1">
      <c r="A115" s="176"/>
      <c r="B115" s="177">
        <v>108</v>
      </c>
      <c r="C115" s="178"/>
      <c r="D115" s="187" t="str">
        <f>IF(FORÇAS!C111="X",FORÇAS!B111," ")</f>
        <v xml:space="preserve"> </v>
      </c>
      <c r="E115" s="188" t="str">
        <f>IF(FORÇAS!E111="X",FORÇAS!D111," ")</f>
        <v xml:space="preserve"> </v>
      </c>
      <c r="F115" s="180" t="str">
        <f>IF(FORÇAS!G111="X",FORÇAS!F111," ")</f>
        <v xml:space="preserve"> </v>
      </c>
      <c r="G115" s="187" t="str">
        <f>IF(FRAQUEZAS!C112="X",FRAQUEZAS!B112," ")</f>
        <v xml:space="preserve"> </v>
      </c>
      <c r="H115" s="180" t="str">
        <f>IF(FRAQUEZAS!E112="X",FRAQUEZAS!D112," ")</f>
        <v xml:space="preserve"> </v>
      </c>
      <c r="I115" s="187" t="str">
        <f>IF(AMEAÇAS!C119="x",AMEAÇAS!B119," ")</f>
        <v xml:space="preserve"> </v>
      </c>
      <c r="J115" s="180"/>
      <c r="K115" s="258"/>
      <c r="L115" s="259"/>
      <c r="M115" s="182"/>
      <c r="N115" s="183"/>
    </row>
    <row r="116" spans="1:14" ht="155" customHeight="1">
      <c r="A116" s="176"/>
      <c r="B116" s="177">
        <v>109</v>
      </c>
      <c r="C116" s="178"/>
      <c r="D116" s="187" t="str">
        <f>IF(FORÇAS!C112="X",FORÇAS!B112," ")</f>
        <v xml:space="preserve"> </v>
      </c>
      <c r="E116" s="188" t="str">
        <f>IF(FORÇAS!E112="X",FORÇAS!D112," ")</f>
        <v xml:space="preserve"> </v>
      </c>
      <c r="F116" s="180" t="str">
        <f>IF(FORÇAS!G112="X",FORÇAS!F112," ")</f>
        <v xml:space="preserve"> </v>
      </c>
      <c r="G116" s="187" t="str">
        <f>IF(FRAQUEZAS!C113="X",FRAQUEZAS!B113," ")</f>
        <v xml:space="preserve"> </v>
      </c>
      <c r="H116" s="180" t="str">
        <f>IF(FRAQUEZAS!E113="X",FRAQUEZAS!D113," ")</f>
        <v xml:space="preserve"> </v>
      </c>
      <c r="I116" s="187" t="str">
        <f>IF(AMEAÇAS!C120="x",AMEAÇAS!B120," ")</f>
        <v xml:space="preserve"> </v>
      </c>
      <c r="J116" s="180"/>
      <c r="K116" s="258"/>
      <c r="L116" s="259"/>
      <c r="M116" s="182"/>
      <c r="N116" s="183"/>
    </row>
    <row r="117" spans="1:14" ht="155" customHeight="1">
      <c r="A117" s="176"/>
      <c r="B117" s="177">
        <v>110</v>
      </c>
      <c r="C117" s="178"/>
      <c r="D117" s="187" t="str">
        <f>IF(FORÇAS!C113="X",FORÇAS!B113," ")</f>
        <v xml:space="preserve"> </v>
      </c>
      <c r="E117" s="188" t="str">
        <f>IF(FORÇAS!E113="X",FORÇAS!D113," ")</f>
        <v xml:space="preserve"> </v>
      </c>
      <c r="F117" s="180" t="str">
        <f>IF(FORÇAS!G113="X",FORÇAS!F113," ")</f>
        <v xml:space="preserve"> </v>
      </c>
      <c r="G117" s="187" t="str">
        <f>IF(FRAQUEZAS!C114="X",FRAQUEZAS!B114," ")</f>
        <v xml:space="preserve"> </v>
      </c>
      <c r="H117" s="180" t="str">
        <f>IF(FRAQUEZAS!E114="X",FRAQUEZAS!D114," ")</f>
        <v xml:space="preserve"> </v>
      </c>
      <c r="I117" s="187" t="str">
        <f>IF(AMEAÇAS!C121="x",AMEAÇAS!B121," ")</f>
        <v xml:space="preserve"> </v>
      </c>
      <c r="J117" s="180"/>
      <c r="K117" s="258"/>
      <c r="L117" s="259"/>
      <c r="M117" s="182"/>
      <c r="N117" s="183"/>
    </row>
    <row r="118" spans="1:14" ht="155" customHeight="1">
      <c r="D118" s="187" t="str">
        <f>IF(FORÇAS!C114="X",FORÇAS!B114," ")</f>
        <v xml:space="preserve"> </v>
      </c>
      <c r="E118" s="188" t="str">
        <f>IF(FORÇAS!E114="X",FORÇAS!D114," ")</f>
        <v xml:space="preserve"> </v>
      </c>
      <c r="F118" s="180" t="str">
        <f>IF(FORÇAS!G114="X",FORÇAS!F114," ")</f>
        <v xml:space="preserve"> </v>
      </c>
      <c r="G118" s="187" t="str">
        <f>IF(FRAQUEZAS!C115="X",FRAQUEZAS!B115," ")</f>
        <v xml:space="preserve"> </v>
      </c>
      <c r="H118" s="180" t="str">
        <f>IF(FRAQUEZAS!E115="X",FRAQUEZAS!D115," ")</f>
        <v xml:space="preserve"> </v>
      </c>
      <c r="I118" s="187" t="str">
        <f>IF(AMEAÇAS!C122="x",AMEAÇAS!B122," ")</f>
        <v xml:space="preserve"> </v>
      </c>
      <c r="J118" s="180"/>
      <c r="K118" s="258"/>
      <c r="L118" s="259"/>
    </row>
  </sheetData>
  <mergeCells count="118">
    <mergeCell ref="K118:L118"/>
    <mergeCell ref="P1:P2"/>
    <mergeCell ref="A2:N2"/>
    <mergeCell ref="P3:R3"/>
    <mergeCell ref="D5:F5"/>
    <mergeCell ref="G5:H5"/>
    <mergeCell ref="I5:J5"/>
    <mergeCell ref="K5:L6"/>
    <mergeCell ref="K22:L22"/>
    <mergeCell ref="K23:L23"/>
    <mergeCell ref="K8:L8"/>
    <mergeCell ref="K9:L9"/>
    <mergeCell ref="K10:L10"/>
    <mergeCell ref="K11:L11"/>
    <mergeCell ref="K12:L12"/>
    <mergeCell ref="K24:L24"/>
    <mergeCell ref="K13:L13"/>
    <mergeCell ref="K14:L14"/>
    <mergeCell ref="K15:L15"/>
    <mergeCell ref="K16:L16"/>
    <mergeCell ref="K25:L25"/>
    <mergeCell ref="K26:L26"/>
    <mergeCell ref="K27:L27"/>
    <mergeCell ref="K28:L28"/>
    <mergeCell ref="K29:L29"/>
    <mergeCell ref="K17:L17"/>
    <mergeCell ref="K18:L18"/>
    <mergeCell ref="K19:L19"/>
    <mergeCell ref="K20:L20"/>
    <mergeCell ref="K21:L21"/>
    <mergeCell ref="K43:L43"/>
    <mergeCell ref="K44:L44"/>
    <mergeCell ref="K45:L45"/>
    <mergeCell ref="K46:L46"/>
    <mergeCell ref="K47:L47"/>
    <mergeCell ref="K48:L48"/>
    <mergeCell ref="K42:L42"/>
    <mergeCell ref="K37:L37"/>
    <mergeCell ref="K30:L30"/>
    <mergeCell ref="K31:L31"/>
    <mergeCell ref="K38:L38"/>
    <mergeCell ref="K39:L39"/>
    <mergeCell ref="K40:L40"/>
    <mergeCell ref="K41:L41"/>
    <mergeCell ref="K32:L32"/>
    <mergeCell ref="K33:L33"/>
    <mergeCell ref="K35:L35"/>
    <mergeCell ref="K36:L36"/>
    <mergeCell ref="K34:L34"/>
    <mergeCell ref="K55:L55"/>
    <mergeCell ref="K56:L56"/>
    <mergeCell ref="K57:L57"/>
    <mergeCell ref="K58:L58"/>
    <mergeCell ref="K59:L59"/>
    <mergeCell ref="K60:L60"/>
    <mergeCell ref="K49:L49"/>
    <mergeCell ref="K50:L50"/>
    <mergeCell ref="K51:L51"/>
    <mergeCell ref="K52:L52"/>
    <mergeCell ref="K53:L53"/>
    <mergeCell ref="K54:L54"/>
    <mergeCell ref="K67:L67"/>
    <mergeCell ref="K68:L68"/>
    <mergeCell ref="K69:L69"/>
    <mergeCell ref="K70:L70"/>
    <mergeCell ref="K71:L71"/>
    <mergeCell ref="K72:L72"/>
    <mergeCell ref="K61:L61"/>
    <mergeCell ref="K62:L62"/>
    <mergeCell ref="K63:L63"/>
    <mergeCell ref="K64:L64"/>
    <mergeCell ref="K65:L65"/>
    <mergeCell ref="K66:L66"/>
    <mergeCell ref="K79:L79"/>
    <mergeCell ref="K80:L80"/>
    <mergeCell ref="K81:L81"/>
    <mergeCell ref="K82:L82"/>
    <mergeCell ref="K83:L83"/>
    <mergeCell ref="K84:L84"/>
    <mergeCell ref="K73:L73"/>
    <mergeCell ref="K74:L74"/>
    <mergeCell ref="K75:L75"/>
    <mergeCell ref="K76:L76"/>
    <mergeCell ref="K77:L77"/>
    <mergeCell ref="K78:L78"/>
    <mergeCell ref="K91:L91"/>
    <mergeCell ref="K92:L92"/>
    <mergeCell ref="K93:L93"/>
    <mergeCell ref="K94:L94"/>
    <mergeCell ref="K95:L95"/>
    <mergeCell ref="K96:L96"/>
    <mergeCell ref="K85:L85"/>
    <mergeCell ref="K86:L86"/>
    <mergeCell ref="K87:L87"/>
    <mergeCell ref="K88:L88"/>
    <mergeCell ref="K89:L89"/>
    <mergeCell ref="K90:L90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115:L115"/>
    <mergeCell ref="K116:L116"/>
    <mergeCell ref="K117:L117"/>
    <mergeCell ref="K109:L109"/>
    <mergeCell ref="K110:L110"/>
    <mergeCell ref="K111:L111"/>
    <mergeCell ref="K112:L112"/>
    <mergeCell ref="K113:L113"/>
    <mergeCell ref="K114:L114"/>
  </mergeCells>
  <phoneticPr fontId="46" type="noConversion"/>
  <hyperlinks>
    <hyperlink ref="P1" location="'Projeto Empresarial'!A1" display="Q" xr:uid="{00000000-0004-0000-0600-000000000000}"/>
    <hyperlink ref="Q1" location="Planilha!A1" display="PLANILHA SWOT" xr:uid="{00000000-0004-0000-0600-000001000000}"/>
    <hyperlink ref="R1" location="Gráfico!A1" display="GRÁFICO SWOT" xr:uid="{00000000-0004-0000-0600-000002000000}"/>
    <hyperlink ref="S1" location="'Objetivos estratégicos e metas'!A1" display="OBJETIVOS E METAS" xr:uid="{00000000-0004-0000-0600-000003000000}"/>
    <hyperlink ref="T1" location="'Linha de Visão'!A1" display="LINHA DE VISÃO" xr:uid="{00000000-0004-0000-0600-000004000000}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11"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79"/>
  <sheetViews>
    <sheetView showGridLines="0" tabSelected="1" zoomScale="150" zoomScaleNormal="150" workbookViewId="0">
      <selection activeCell="C9" sqref="C9"/>
    </sheetView>
  </sheetViews>
  <sheetFormatPr baseColWidth="10" defaultRowHeight="15"/>
  <cols>
    <col min="1" max="1" width="3" style="41" customWidth="1"/>
    <col min="2" max="2" width="35.6640625" style="41" customWidth="1"/>
    <col min="3" max="3" width="83.5" style="41" bestFit="1" customWidth="1"/>
    <col min="4" max="4" width="15.1640625" style="42" bestFit="1" customWidth="1"/>
    <col min="5" max="5" width="15.6640625" style="42" customWidth="1"/>
    <col min="6" max="6" width="16" style="41" customWidth="1"/>
    <col min="7" max="7" width="38.1640625" style="41" customWidth="1"/>
    <col min="8" max="16384" width="10.83203125" style="41"/>
  </cols>
  <sheetData>
    <row r="1" spans="2:7" ht="114" customHeight="1">
      <c r="C1" s="62" t="s">
        <v>69</v>
      </c>
      <c r="D1" s="62"/>
      <c r="E1" s="62"/>
      <c r="F1" s="62"/>
      <c r="G1" s="62"/>
    </row>
    <row r="2" spans="2:7">
      <c r="B2" s="60" t="s">
        <v>78</v>
      </c>
      <c r="C2" s="61" t="s">
        <v>79</v>
      </c>
      <c r="D2" s="61" t="s">
        <v>80</v>
      </c>
      <c r="E2" s="61" t="s">
        <v>83</v>
      </c>
      <c r="F2" s="61" t="s">
        <v>81</v>
      </c>
      <c r="G2" s="61" t="s">
        <v>82</v>
      </c>
    </row>
    <row r="3" spans="2:7" s="43" customFormat="1">
      <c r="B3" s="44"/>
      <c r="C3" s="45"/>
      <c r="D3" s="46"/>
      <c r="E3" s="46"/>
      <c r="F3" s="44"/>
      <c r="G3" s="44"/>
    </row>
    <row r="4" spans="2:7" s="43" customFormat="1">
      <c r="B4" s="44"/>
      <c r="C4" s="45"/>
      <c r="D4" s="46"/>
      <c r="E4" s="46"/>
      <c r="F4" s="44"/>
      <c r="G4" s="44"/>
    </row>
    <row r="5" spans="2:7" s="43" customFormat="1">
      <c r="B5" s="44"/>
      <c r="C5" s="45"/>
      <c r="D5" s="46"/>
      <c r="E5" s="46"/>
      <c r="F5" s="44"/>
      <c r="G5" s="44"/>
    </row>
    <row r="6" spans="2:7" s="43" customFormat="1">
      <c r="B6" s="44"/>
      <c r="C6" s="45"/>
      <c r="D6" s="46"/>
      <c r="E6" s="46"/>
      <c r="F6" s="44"/>
      <c r="G6" s="44"/>
    </row>
    <row r="7" spans="2:7" s="43" customFormat="1">
      <c r="B7" s="44"/>
      <c r="C7" s="45"/>
      <c r="D7" s="46"/>
      <c r="E7" s="46"/>
      <c r="F7" s="44"/>
      <c r="G7" s="44"/>
    </row>
    <row r="8" spans="2:7" s="43" customFormat="1">
      <c r="B8" s="44"/>
      <c r="C8" s="45"/>
      <c r="D8" s="46"/>
      <c r="E8" s="46"/>
      <c r="F8" s="44"/>
      <c r="G8" s="44"/>
    </row>
    <row r="9" spans="2:7" s="43" customFormat="1">
      <c r="B9" s="44"/>
      <c r="C9" s="45"/>
      <c r="D9" s="46"/>
      <c r="E9" s="46"/>
      <c r="F9" s="44"/>
      <c r="G9" s="44"/>
    </row>
    <row r="10" spans="2:7" s="43" customFormat="1">
      <c r="B10" s="44"/>
      <c r="C10" s="45"/>
      <c r="D10" s="46"/>
      <c r="E10" s="46"/>
      <c r="F10" s="44"/>
      <c r="G10" s="44"/>
    </row>
    <row r="11" spans="2:7" s="43" customFormat="1">
      <c r="B11" s="44"/>
      <c r="C11" s="45"/>
      <c r="D11" s="46"/>
      <c r="E11" s="46"/>
      <c r="F11" s="44"/>
      <c r="G11" s="44"/>
    </row>
    <row r="12" spans="2:7" s="43" customFormat="1">
      <c r="B12" s="44"/>
      <c r="C12" s="45"/>
      <c r="D12" s="46"/>
      <c r="E12" s="46"/>
      <c r="F12" s="44"/>
      <c r="G12" s="44"/>
    </row>
    <row r="13" spans="2:7" s="43" customFormat="1">
      <c r="B13" s="44"/>
      <c r="C13" s="45"/>
      <c r="D13" s="46"/>
      <c r="E13" s="46"/>
      <c r="F13" s="44"/>
      <c r="G13" s="44"/>
    </row>
    <row r="14" spans="2:7" s="43" customFormat="1">
      <c r="B14" s="44"/>
      <c r="C14" s="45"/>
      <c r="D14" s="46"/>
      <c r="E14" s="46"/>
      <c r="F14" s="44"/>
      <c r="G14" s="44"/>
    </row>
    <row r="15" spans="2:7" s="43" customFormat="1">
      <c r="B15" s="44"/>
      <c r="C15" s="45"/>
      <c r="D15" s="46"/>
      <c r="E15" s="46"/>
      <c r="F15" s="44"/>
      <c r="G15" s="44"/>
    </row>
    <row r="16" spans="2:7" s="43" customFormat="1">
      <c r="B16" s="44"/>
      <c r="C16" s="47"/>
      <c r="D16" s="48"/>
      <c r="E16" s="48"/>
      <c r="F16" s="44"/>
      <c r="G16" s="44"/>
    </row>
    <row r="17" spans="2:7" s="43" customFormat="1">
      <c r="B17" s="44"/>
      <c r="C17" s="45"/>
      <c r="D17" s="46"/>
      <c r="E17" s="46"/>
      <c r="F17" s="44"/>
      <c r="G17" s="44"/>
    </row>
    <row r="18" spans="2:7" s="43" customFormat="1">
      <c r="B18" s="44"/>
      <c r="C18" s="45"/>
      <c r="D18" s="46"/>
      <c r="E18" s="46"/>
      <c r="F18" s="44"/>
      <c r="G18" s="44"/>
    </row>
    <row r="19" spans="2:7" s="43" customFormat="1">
      <c r="B19" s="44"/>
      <c r="C19" s="45"/>
      <c r="D19" s="46"/>
      <c r="E19" s="46"/>
      <c r="F19" s="44"/>
      <c r="G19" s="44"/>
    </row>
    <row r="20" spans="2:7" s="43" customFormat="1">
      <c r="B20" s="44"/>
      <c r="C20" s="45"/>
      <c r="D20" s="46"/>
      <c r="E20" s="46"/>
      <c r="F20" s="44"/>
      <c r="G20" s="44"/>
    </row>
    <row r="21" spans="2:7" s="43" customFormat="1">
      <c r="B21" s="44"/>
      <c r="C21" s="45"/>
      <c r="D21" s="46"/>
      <c r="E21" s="46"/>
      <c r="F21" s="44"/>
      <c r="G21" s="44"/>
    </row>
    <row r="22" spans="2:7" s="43" customFormat="1">
      <c r="B22" s="44"/>
      <c r="C22" s="45"/>
      <c r="D22" s="46"/>
      <c r="E22" s="46"/>
      <c r="F22" s="44"/>
      <c r="G22" s="44"/>
    </row>
    <row r="23" spans="2:7" s="43" customFormat="1">
      <c r="B23" s="44"/>
      <c r="C23" s="45"/>
      <c r="D23" s="46"/>
      <c r="E23" s="46"/>
      <c r="F23" s="44"/>
      <c r="G23" s="44"/>
    </row>
    <row r="24" spans="2:7" s="43" customFormat="1">
      <c r="B24" s="44"/>
      <c r="C24" s="45"/>
      <c r="D24" s="46"/>
      <c r="E24" s="46"/>
      <c r="F24" s="44"/>
      <c r="G24" s="44"/>
    </row>
    <row r="25" spans="2:7" s="43" customFormat="1">
      <c r="B25" s="44"/>
      <c r="C25" s="45"/>
      <c r="D25" s="46"/>
      <c r="E25" s="46"/>
      <c r="F25" s="44"/>
      <c r="G25" s="44"/>
    </row>
    <row r="26" spans="2:7" s="43" customFormat="1">
      <c r="B26" s="44"/>
      <c r="C26" s="45"/>
      <c r="D26" s="46"/>
      <c r="E26" s="46"/>
      <c r="F26" s="44"/>
      <c r="G26" s="44"/>
    </row>
    <row r="27" spans="2:7" s="43" customFormat="1">
      <c r="B27" s="44"/>
      <c r="C27" s="45"/>
      <c r="D27" s="46"/>
      <c r="E27" s="46"/>
      <c r="F27" s="44"/>
      <c r="G27" s="44"/>
    </row>
    <row r="28" spans="2:7" s="43" customFormat="1">
      <c r="B28" s="44"/>
      <c r="C28" s="45"/>
      <c r="D28" s="46"/>
      <c r="E28" s="46"/>
      <c r="F28" s="44"/>
      <c r="G28" s="44"/>
    </row>
    <row r="29" spans="2:7" s="43" customFormat="1">
      <c r="B29" s="44"/>
      <c r="C29" s="45"/>
      <c r="D29" s="46"/>
      <c r="E29" s="46"/>
      <c r="F29" s="44"/>
      <c r="G29" s="44"/>
    </row>
    <row r="30" spans="2:7" s="43" customFormat="1">
      <c r="B30" s="44"/>
      <c r="C30" s="45"/>
      <c r="D30" s="46"/>
      <c r="E30" s="46"/>
      <c r="F30" s="44"/>
      <c r="G30" s="44"/>
    </row>
    <row r="31" spans="2:7" s="43" customFormat="1">
      <c r="B31" s="44"/>
      <c r="C31" s="49"/>
      <c r="D31" s="50"/>
      <c r="E31" s="50"/>
      <c r="F31" s="44"/>
      <c r="G31" s="44"/>
    </row>
    <row r="32" spans="2:7" s="43" customFormat="1">
      <c r="B32" s="44"/>
      <c r="C32" s="49"/>
      <c r="D32" s="50"/>
      <c r="E32" s="50"/>
      <c r="F32" s="44"/>
      <c r="G32" s="44"/>
    </row>
    <row r="33" spans="2:7" s="43" customFormat="1">
      <c r="B33" s="44"/>
      <c r="C33" s="49"/>
      <c r="D33" s="50"/>
      <c r="E33" s="50"/>
      <c r="F33" s="44"/>
      <c r="G33" s="44"/>
    </row>
    <row r="34" spans="2:7" s="43" customFormat="1">
      <c r="B34" s="44"/>
      <c r="C34" s="49"/>
      <c r="D34" s="50"/>
      <c r="E34" s="50"/>
      <c r="F34" s="44"/>
      <c r="G34" s="44"/>
    </row>
    <row r="35" spans="2:7" s="43" customFormat="1">
      <c r="B35" s="44"/>
      <c r="C35" s="49"/>
      <c r="D35" s="50"/>
      <c r="E35" s="50"/>
      <c r="F35" s="44"/>
      <c r="G35" s="44"/>
    </row>
    <row r="36" spans="2:7" s="43" customFormat="1">
      <c r="B36" s="44"/>
      <c r="C36" s="49"/>
      <c r="D36" s="50"/>
      <c r="E36" s="50"/>
      <c r="F36" s="44"/>
      <c r="G36" s="44"/>
    </row>
    <row r="37" spans="2:7" s="43" customFormat="1">
      <c r="B37" s="44"/>
      <c r="C37" s="49"/>
      <c r="D37" s="50"/>
      <c r="E37" s="50"/>
      <c r="F37" s="44"/>
      <c r="G37" s="44"/>
    </row>
    <row r="38" spans="2:7" s="43" customFormat="1">
      <c r="B38" s="44"/>
      <c r="C38" s="51"/>
      <c r="D38" s="52"/>
      <c r="E38" s="52"/>
      <c r="F38" s="44"/>
      <c r="G38" s="44"/>
    </row>
    <row r="39" spans="2:7" s="43" customFormat="1">
      <c r="B39" s="44"/>
      <c r="C39" s="49"/>
      <c r="D39" s="50"/>
      <c r="E39" s="50"/>
      <c r="F39" s="44"/>
      <c r="G39" s="44"/>
    </row>
    <row r="40" spans="2:7" s="43" customFormat="1">
      <c r="B40" s="44"/>
      <c r="C40" s="49"/>
      <c r="D40" s="50"/>
      <c r="E40" s="50"/>
      <c r="F40" s="44"/>
      <c r="G40" s="44"/>
    </row>
    <row r="41" spans="2:7" s="43" customFormat="1">
      <c r="B41" s="44"/>
      <c r="C41" s="49"/>
      <c r="D41" s="50"/>
      <c r="E41" s="50"/>
      <c r="F41" s="44"/>
      <c r="G41" s="44"/>
    </row>
    <row r="42" spans="2:7" s="43" customFormat="1">
      <c r="B42" s="44"/>
      <c r="C42" s="49"/>
      <c r="D42" s="50"/>
      <c r="E42" s="50"/>
      <c r="F42" s="44"/>
      <c r="G42" s="44"/>
    </row>
    <row r="43" spans="2:7" s="43" customFormat="1">
      <c r="B43" s="44"/>
      <c r="C43" s="49"/>
      <c r="D43" s="50"/>
      <c r="E43" s="50"/>
      <c r="F43" s="44"/>
      <c r="G43" s="44"/>
    </row>
    <row r="44" spans="2:7" s="43" customFormat="1">
      <c r="B44" s="44"/>
      <c r="C44" s="49"/>
      <c r="D44" s="50"/>
      <c r="E44" s="50"/>
      <c r="F44" s="44"/>
      <c r="G44" s="44"/>
    </row>
    <row r="45" spans="2:7" s="43" customFormat="1">
      <c r="B45" s="44"/>
      <c r="C45" s="49"/>
      <c r="D45" s="50"/>
      <c r="E45" s="50"/>
      <c r="F45" s="44"/>
      <c r="G45" s="44"/>
    </row>
    <row r="46" spans="2:7" s="43" customFormat="1">
      <c r="B46" s="44"/>
      <c r="C46" s="49"/>
      <c r="D46" s="50"/>
      <c r="E46" s="50"/>
      <c r="F46" s="44"/>
      <c r="G46" s="44"/>
    </row>
    <row r="47" spans="2:7" s="43" customFormat="1">
      <c r="B47" s="44"/>
      <c r="C47" s="49"/>
      <c r="D47" s="50"/>
      <c r="E47" s="50"/>
      <c r="F47" s="44"/>
      <c r="G47" s="44"/>
    </row>
    <row r="48" spans="2:7" s="43" customFormat="1">
      <c r="B48" s="44"/>
      <c r="C48" s="49"/>
      <c r="D48" s="50"/>
      <c r="E48" s="50"/>
      <c r="F48" s="44"/>
      <c r="G48" s="44"/>
    </row>
    <row r="49" spans="2:7" s="43" customFormat="1">
      <c r="B49" s="44"/>
      <c r="C49" s="49"/>
      <c r="D49" s="50"/>
      <c r="E49" s="50"/>
      <c r="F49" s="44"/>
      <c r="G49" s="44"/>
    </row>
    <row r="50" spans="2:7" s="43" customFormat="1">
      <c r="B50" s="44"/>
      <c r="C50" s="49"/>
      <c r="D50" s="50"/>
      <c r="E50" s="50"/>
      <c r="F50" s="44"/>
      <c r="G50" s="44"/>
    </row>
    <row r="51" spans="2:7" s="43" customFormat="1">
      <c r="B51" s="44"/>
      <c r="C51" s="49"/>
      <c r="D51" s="50"/>
      <c r="E51" s="50"/>
      <c r="F51" s="44"/>
      <c r="G51" s="44"/>
    </row>
    <row r="52" spans="2:7" s="43" customFormat="1">
      <c r="B52" s="44"/>
      <c r="C52" s="49"/>
      <c r="D52" s="50"/>
      <c r="E52" s="50"/>
      <c r="F52" s="44"/>
      <c r="G52" s="44"/>
    </row>
    <row r="53" spans="2:7" s="43" customFormat="1">
      <c r="B53" s="44"/>
      <c r="C53" s="53"/>
      <c r="D53" s="54"/>
      <c r="E53" s="54"/>
      <c r="F53" s="44"/>
      <c r="G53" s="44"/>
    </row>
    <row r="54" spans="2:7" s="43" customFormat="1">
      <c r="B54" s="44"/>
      <c r="C54" s="53"/>
      <c r="D54" s="54"/>
      <c r="E54" s="54"/>
      <c r="F54" s="44"/>
      <c r="G54" s="44"/>
    </row>
    <row r="55" spans="2:7" s="43" customFormat="1">
      <c r="B55" s="44"/>
      <c r="C55" s="53"/>
      <c r="D55" s="54"/>
      <c r="E55" s="54"/>
      <c r="F55" s="44"/>
      <c r="G55" s="44"/>
    </row>
    <row r="56" spans="2:7" s="43" customFormat="1">
      <c r="B56" s="44"/>
      <c r="C56" s="53"/>
      <c r="D56" s="54"/>
      <c r="E56" s="54"/>
      <c r="F56" s="44"/>
      <c r="G56" s="44"/>
    </row>
    <row r="57" spans="2:7" s="43" customFormat="1">
      <c r="B57" s="44"/>
      <c r="C57" s="53"/>
      <c r="D57" s="54"/>
      <c r="E57" s="54"/>
      <c r="F57" s="44"/>
      <c r="G57" s="44"/>
    </row>
    <row r="58" spans="2:7" s="43" customFormat="1">
      <c r="B58" s="44"/>
      <c r="C58" s="53"/>
      <c r="D58" s="54"/>
      <c r="E58" s="54"/>
      <c r="F58" s="44"/>
      <c r="G58" s="44"/>
    </row>
    <row r="59" spans="2:7" s="43" customFormat="1">
      <c r="B59" s="44"/>
      <c r="C59" s="55"/>
      <c r="D59" s="56"/>
      <c r="E59" s="56"/>
      <c r="F59" s="44"/>
      <c r="G59" s="44"/>
    </row>
    <row r="60" spans="2:7" s="43" customFormat="1">
      <c r="B60" s="44"/>
      <c r="C60" s="53"/>
      <c r="D60" s="54"/>
      <c r="E60" s="54"/>
      <c r="F60" s="44"/>
      <c r="G60" s="44"/>
    </row>
    <row r="61" spans="2:7" s="43" customFormat="1">
      <c r="B61" s="44"/>
      <c r="C61" s="53"/>
      <c r="D61" s="54"/>
      <c r="E61" s="54"/>
      <c r="F61" s="44"/>
      <c r="G61" s="44"/>
    </row>
    <row r="62" spans="2:7" s="43" customFormat="1">
      <c r="B62" s="44"/>
      <c r="C62" s="53"/>
      <c r="D62" s="54"/>
      <c r="E62" s="54"/>
      <c r="F62" s="44"/>
      <c r="G62" s="44"/>
    </row>
    <row r="63" spans="2:7" s="43" customFormat="1">
      <c r="B63" s="44"/>
      <c r="C63" s="53"/>
      <c r="D63" s="54"/>
      <c r="E63" s="54"/>
      <c r="F63" s="44"/>
      <c r="G63" s="44"/>
    </row>
    <row r="64" spans="2:7" s="43" customFormat="1">
      <c r="B64" s="44"/>
      <c r="C64" s="53"/>
      <c r="D64" s="54"/>
      <c r="E64" s="54"/>
      <c r="F64" s="44"/>
      <c r="G64" s="44"/>
    </row>
    <row r="65" spans="2:7" s="43" customFormat="1">
      <c r="B65" s="44"/>
      <c r="C65" s="53"/>
      <c r="D65" s="54"/>
      <c r="E65" s="54"/>
      <c r="F65" s="44"/>
      <c r="G65" s="44"/>
    </row>
    <row r="66" spans="2:7" s="43" customFormat="1">
      <c r="B66" s="44"/>
      <c r="C66" s="53"/>
      <c r="D66" s="54"/>
      <c r="E66" s="54"/>
      <c r="F66" s="44"/>
      <c r="G66" s="44"/>
    </row>
    <row r="67" spans="2:7" s="43" customFormat="1">
      <c r="B67" s="44"/>
      <c r="C67" s="53"/>
      <c r="D67" s="54"/>
      <c r="E67" s="54"/>
      <c r="F67" s="44"/>
      <c r="G67" s="44"/>
    </row>
    <row r="68" spans="2:7" s="43" customFormat="1">
      <c r="B68" s="44"/>
      <c r="C68" s="53"/>
      <c r="D68" s="54"/>
      <c r="E68" s="54"/>
      <c r="F68" s="44"/>
      <c r="G68" s="44"/>
    </row>
    <row r="69" spans="2:7" s="43" customFormat="1">
      <c r="B69" s="44"/>
      <c r="C69" s="53"/>
      <c r="D69" s="54"/>
      <c r="E69" s="54"/>
      <c r="F69" s="44"/>
      <c r="G69" s="44"/>
    </row>
    <row r="70" spans="2:7" s="43" customFormat="1">
      <c r="B70" s="44"/>
      <c r="C70" s="53"/>
      <c r="D70" s="54"/>
      <c r="E70" s="54"/>
      <c r="F70" s="44"/>
      <c r="G70" s="44"/>
    </row>
    <row r="71" spans="2:7" s="43" customFormat="1">
      <c r="B71" s="44"/>
      <c r="C71" s="44"/>
      <c r="D71" s="57"/>
      <c r="E71" s="57"/>
      <c r="F71" s="44"/>
      <c r="G71" s="44"/>
    </row>
    <row r="72" spans="2:7" s="43" customFormat="1">
      <c r="B72" s="44"/>
      <c r="C72" s="44"/>
      <c r="D72" s="57"/>
      <c r="E72" s="57"/>
      <c r="F72" s="44"/>
      <c r="G72" s="44"/>
    </row>
    <row r="73" spans="2:7">
      <c r="B73" s="58"/>
      <c r="C73" s="58"/>
      <c r="D73" s="59"/>
      <c r="E73" s="59"/>
      <c r="F73" s="58"/>
      <c r="G73" s="58"/>
    </row>
    <row r="74" spans="2:7">
      <c r="B74" s="58"/>
      <c r="C74" s="58"/>
      <c r="D74" s="59"/>
      <c r="E74" s="59"/>
      <c r="F74" s="58"/>
      <c r="G74" s="58"/>
    </row>
    <row r="75" spans="2:7">
      <c r="B75" s="58"/>
      <c r="C75" s="58"/>
      <c r="D75" s="59"/>
      <c r="E75" s="59"/>
      <c r="F75" s="58"/>
      <c r="G75" s="58"/>
    </row>
    <row r="76" spans="2:7">
      <c r="B76" s="58"/>
      <c r="C76" s="58"/>
      <c r="D76" s="59"/>
      <c r="E76" s="59"/>
      <c r="F76" s="58"/>
      <c r="G76" s="58"/>
    </row>
    <row r="77" spans="2:7">
      <c r="B77" s="58"/>
      <c r="C77" s="58"/>
      <c r="D77" s="59"/>
      <c r="E77" s="59"/>
      <c r="F77" s="58"/>
      <c r="G77" s="58"/>
    </row>
    <row r="78" spans="2:7">
      <c r="B78" s="58"/>
      <c r="C78" s="58"/>
      <c r="D78" s="59"/>
      <c r="E78" s="59"/>
      <c r="F78" s="58"/>
      <c r="G78" s="58"/>
    </row>
    <row r="79" spans="2:7">
      <c r="B79" s="58"/>
      <c r="C79" s="58"/>
      <c r="D79" s="59"/>
      <c r="E79" s="59"/>
      <c r="F79" s="58"/>
      <c r="G79" s="58"/>
    </row>
  </sheetData>
  <pageMargins left="0.78740157499999996" right="0.78740157499999996" top="0.984251969" bottom="0.984251969" header="0.5" footer="0.5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Criterios</vt:lpstr>
      <vt:lpstr>DADOS</vt:lpstr>
      <vt:lpstr>FORÇAS</vt:lpstr>
      <vt:lpstr>FRAQUEZAS</vt:lpstr>
      <vt:lpstr>OPORTUNIDADES</vt:lpstr>
      <vt:lpstr>AMEAÇAS</vt:lpstr>
      <vt:lpstr>CENÁRIO</vt:lpstr>
      <vt:lpstr>AGENDA ESTRATÉGICA</vt:lpstr>
      <vt:lpstr>CENÁRIO!Area_de_impressao</vt:lpstr>
      <vt:lpstr>FORÇAS!Area_de_impressao</vt:lpstr>
    </vt:vector>
  </TitlesOfParts>
  <Company>FDC - Fundação Dom Cabral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Projeto Empresarial</dc:title>
  <dc:creator>Ari</dc:creator>
  <cp:lastModifiedBy>Christiane Taveira</cp:lastModifiedBy>
  <cp:lastPrinted>2016-04-13T01:06:07Z</cp:lastPrinted>
  <dcterms:created xsi:type="dcterms:W3CDTF">2003-01-17T13:04:08Z</dcterms:created>
  <dcterms:modified xsi:type="dcterms:W3CDTF">2021-05-18T14:08:38Z</dcterms:modified>
</cp:coreProperties>
</file>