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.Balian/Desktop/CRM/"/>
    </mc:Choice>
  </mc:AlternateContent>
  <xr:revisionPtr revIDLastSave="0" documentId="13_ncr:1_{6CE9A1F4-994E-7545-BCF8-CEDA63294332}" xr6:coauthVersionLast="47" xr6:coauthVersionMax="47" xr10:uidLastSave="{00000000-0000-0000-0000-000000000000}"/>
  <bookViews>
    <workbookView xWindow="-36040" yWindow="-1920" windowWidth="33080" windowHeight="17100" xr2:uid="{628E8886-9C8A-954A-B433-0F134030F427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/>
  <c r="I19" i="2"/>
  <c r="J19" i="2"/>
  <c r="K19" i="2"/>
  <c r="L19" i="2"/>
  <c r="M19" i="2"/>
  <c r="D21" i="2"/>
  <c r="B59" i="2"/>
  <c r="E45" i="2"/>
  <c r="D60" i="2" s="1"/>
  <c r="D43" i="2"/>
  <c r="D48" i="2" s="1"/>
  <c r="N42" i="2"/>
  <c r="M42" i="2"/>
  <c r="L42" i="2"/>
  <c r="K42" i="2"/>
  <c r="J42" i="2"/>
  <c r="I42" i="2"/>
  <c r="H42" i="2"/>
  <c r="G42" i="2"/>
  <c r="F42" i="2"/>
  <c r="E42" i="2"/>
  <c r="N18" i="2"/>
  <c r="N17" i="2"/>
  <c r="D10" i="2"/>
  <c r="C16" i="2" l="1"/>
  <c r="C22" i="2" s="1"/>
  <c r="D16" i="2"/>
  <c r="E41" i="2" s="1"/>
  <c r="E43" i="2"/>
  <c r="F43" i="2" s="1"/>
  <c r="G43" i="2" s="1"/>
  <c r="E21" i="2"/>
  <c r="C41" i="2"/>
  <c r="C44" i="2" s="1"/>
  <c r="E48" i="2"/>
  <c r="D49" i="2" s="1"/>
  <c r="D50" i="2" s="1"/>
  <c r="O42" i="2"/>
  <c r="F45" i="2"/>
  <c r="D22" i="2" l="1"/>
  <c r="E44" i="2"/>
  <c r="E46" i="2" s="1"/>
  <c r="F21" i="2"/>
  <c r="P42" i="2"/>
  <c r="D41" i="2"/>
  <c r="D44" i="2" s="1"/>
  <c r="D61" i="2" s="1"/>
  <c r="D63" i="2" s="1"/>
  <c r="C23" i="2" s="1"/>
  <c r="F48" i="2"/>
  <c r="E60" i="2"/>
  <c r="G45" i="2"/>
  <c r="C46" i="2"/>
  <c r="C52" i="2"/>
  <c r="E61" i="2" l="1"/>
  <c r="E63" i="2" s="1"/>
  <c r="D23" i="2" s="1"/>
  <c r="E16" i="2"/>
  <c r="F16" i="2"/>
  <c r="G41" i="2" s="1"/>
  <c r="G44" i="2" s="1"/>
  <c r="G21" i="2"/>
  <c r="D52" i="2"/>
  <c r="D46" i="2"/>
  <c r="F60" i="2"/>
  <c r="H45" i="2"/>
  <c r="Q42" i="2"/>
  <c r="E49" i="2"/>
  <c r="E50" i="2" s="1"/>
  <c r="G48" i="2"/>
  <c r="H43" i="2"/>
  <c r="F22" i="2" l="1"/>
  <c r="F41" i="2"/>
  <c r="F44" i="2" s="1"/>
  <c r="F46" i="2" s="1"/>
  <c r="E22" i="2"/>
  <c r="H21" i="2"/>
  <c r="G60" i="2"/>
  <c r="G61" i="2" s="1"/>
  <c r="G63" i="2" s="1"/>
  <c r="I45" i="2"/>
  <c r="D53" i="2"/>
  <c r="D54" i="2" s="1"/>
  <c r="E52" i="2"/>
  <c r="H48" i="2"/>
  <c r="G49" i="2" s="1"/>
  <c r="G50" i="2" s="1"/>
  <c r="I43" i="2"/>
  <c r="G46" i="2"/>
  <c r="R42" i="2"/>
  <c r="F49" i="2"/>
  <c r="F50" i="2" s="1"/>
  <c r="G16" i="2" l="1"/>
  <c r="H16" i="2"/>
  <c r="F61" i="2"/>
  <c r="F63" i="2" s="1"/>
  <c r="E23" i="2" s="1"/>
  <c r="I21" i="2"/>
  <c r="F23" i="2"/>
  <c r="D56" i="2"/>
  <c r="D55" i="2"/>
  <c r="S42" i="2"/>
  <c r="I48" i="2"/>
  <c r="J43" i="2"/>
  <c r="E53" i="2"/>
  <c r="E54" i="2" s="1"/>
  <c r="F52" i="2"/>
  <c r="H60" i="2"/>
  <c r="J45" i="2"/>
  <c r="I41" i="2" l="1"/>
  <c r="I44" i="2" s="1"/>
  <c r="I46" i="2" s="1"/>
  <c r="H22" i="2"/>
  <c r="I16" i="2"/>
  <c r="G22" i="2"/>
  <c r="H41" i="2"/>
  <c r="H44" i="2" s="1"/>
  <c r="H46" i="2" s="1"/>
  <c r="J21" i="2"/>
  <c r="E56" i="2"/>
  <c r="E55" i="2"/>
  <c r="F53" i="2"/>
  <c r="F54" i="2" s="1"/>
  <c r="G52" i="2"/>
  <c r="I60" i="2"/>
  <c r="K45" i="2"/>
  <c r="J48" i="2"/>
  <c r="K43" i="2"/>
  <c r="T42" i="2"/>
  <c r="H49" i="2"/>
  <c r="H50" i="2" s="1"/>
  <c r="J41" i="2" l="1"/>
  <c r="J44" i="2" s="1"/>
  <c r="J46" i="2" s="1"/>
  <c r="I22" i="2"/>
  <c r="H61" i="2"/>
  <c r="H63" i="2" s="1"/>
  <c r="G23" i="2" s="1"/>
  <c r="J16" i="2"/>
  <c r="K41" i="2" s="1"/>
  <c r="K44" i="2" s="1"/>
  <c r="I61" i="2"/>
  <c r="I63" i="2" s="1"/>
  <c r="H23" i="2" s="1"/>
  <c r="K21" i="2"/>
  <c r="K48" i="2"/>
  <c r="J49" i="2" s="1"/>
  <c r="J50" i="2" s="1"/>
  <c r="L43" i="2"/>
  <c r="G53" i="2"/>
  <c r="G54" i="2" s="1"/>
  <c r="H52" i="2"/>
  <c r="U42" i="2"/>
  <c r="F56" i="2"/>
  <c r="F55" i="2"/>
  <c r="J60" i="2"/>
  <c r="L45" i="2"/>
  <c r="I49" i="2"/>
  <c r="I50" i="2" s="1"/>
  <c r="J22" i="2" l="1"/>
  <c r="J61" i="2"/>
  <c r="J63" i="2" s="1"/>
  <c r="I23" i="2" s="1"/>
  <c r="N14" i="2"/>
  <c r="K16" i="2"/>
  <c r="L41" i="2" s="1"/>
  <c r="L44" i="2" s="1"/>
  <c r="L21" i="2"/>
  <c r="L48" i="2"/>
  <c r="K49" i="2" s="1"/>
  <c r="K50" i="2" s="1"/>
  <c r="M43" i="2"/>
  <c r="V42" i="2"/>
  <c r="K46" i="2"/>
  <c r="K60" i="2"/>
  <c r="K61" i="2" s="1"/>
  <c r="K63" i="2" s="1"/>
  <c r="J23" i="2" s="1"/>
  <c r="M45" i="2"/>
  <c r="G55" i="2"/>
  <c r="G56" i="2"/>
  <c r="H53" i="2"/>
  <c r="H54" i="2" s="1"/>
  <c r="I52" i="2"/>
  <c r="K22" i="2" l="1"/>
  <c r="N15" i="2"/>
  <c r="W42" i="2"/>
  <c r="M48" i="2"/>
  <c r="L49" i="2" s="1"/>
  <c r="L50" i="2" s="1"/>
  <c r="N43" i="2"/>
  <c r="I53" i="2"/>
  <c r="I54" i="2" s="1"/>
  <c r="J52" i="2"/>
  <c r="L60" i="2"/>
  <c r="N45" i="2"/>
  <c r="H56" i="2"/>
  <c r="H55" i="2"/>
  <c r="L61" i="2"/>
  <c r="L63" i="2" s="1"/>
  <c r="K23" i="2" s="1"/>
  <c r="L46" i="2"/>
  <c r="L16" i="2" l="1"/>
  <c r="N16" i="2" s="1"/>
  <c r="M16" i="2"/>
  <c r="N41" i="2" s="1"/>
  <c r="J53" i="2"/>
  <c r="J54" i="2" s="1"/>
  <c r="K52" i="2"/>
  <c r="X42" i="2"/>
  <c r="I55" i="2"/>
  <c r="I56" i="2"/>
  <c r="M60" i="2"/>
  <c r="O45" i="2"/>
  <c r="N48" i="2"/>
  <c r="O43" i="2"/>
  <c r="M41" i="2" l="1"/>
  <c r="M44" i="2" s="1"/>
  <c r="M46" i="2" s="1"/>
  <c r="O41" i="2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AN41" i="2" s="1"/>
  <c r="AO41" i="2" s="1"/>
  <c r="AP41" i="2" s="1"/>
  <c r="AQ41" i="2" s="1"/>
  <c r="AR41" i="2" s="1"/>
  <c r="AS41" i="2" s="1"/>
  <c r="AT41" i="2" s="1"/>
  <c r="AU41" i="2" s="1"/>
  <c r="AV41" i="2" s="1"/>
  <c r="AW41" i="2" s="1"/>
  <c r="AX41" i="2" s="1"/>
  <c r="AY41" i="2" s="1"/>
  <c r="AZ41" i="2" s="1"/>
  <c r="BA41" i="2" s="1"/>
  <c r="N44" i="2"/>
  <c r="N46" i="2" s="1"/>
  <c r="N19" i="2"/>
  <c r="L22" i="2"/>
  <c r="N22" i="2" s="1"/>
  <c r="K53" i="2"/>
  <c r="K54" i="2" s="1"/>
  <c r="L52" i="2"/>
  <c r="J56" i="2"/>
  <c r="J55" i="2"/>
  <c r="N60" i="2"/>
  <c r="P45" i="2"/>
  <c r="O48" i="2"/>
  <c r="P43" i="2"/>
  <c r="M49" i="2"/>
  <c r="M50" i="2" s="1"/>
  <c r="Y42" i="2"/>
  <c r="N61" i="2" l="1"/>
  <c r="N63" i="2" s="1"/>
  <c r="O44" i="2"/>
  <c r="O46" i="2" s="1"/>
  <c r="M61" i="2"/>
  <c r="M63" i="2" s="1"/>
  <c r="L23" i="2" s="1"/>
  <c r="N23" i="2" s="1"/>
  <c r="K55" i="2"/>
  <c r="K56" i="2"/>
  <c r="O60" i="2"/>
  <c r="Q45" i="2"/>
  <c r="Z42" i="2"/>
  <c r="L53" i="2"/>
  <c r="L54" i="2" s="1"/>
  <c r="M52" i="2"/>
  <c r="P48" i="2"/>
  <c r="O49" i="2" s="1"/>
  <c r="O50" i="2" s="1"/>
  <c r="P44" i="2"/>
  <c r="Q43" i="2"/>
  <c r="N49" i="2"/>
  <c r="N50" i="2" s="1"/>
  <c r="O61" i="2" l="1"/>
  <c r="O63" i="2" s="1"/>
  <c r="L56" i="2"/>
  <c r="L55" i="2"/>
  <c r="P46" i="2"/>
  <c r="Q48" i="2"/>
  <c r="Q44" i="2"/>
  <c r="R43" i="2"/>
  <c r="M53" i="2"/>
  <c r="M54" i="2" s="1"/>
  <c r="N52" i="2"/>
  <c r="AA42" i="2"/>
  <c r="P60" i="2"/>
  <c r="P61" i="2" s="1"/>
  <c r="P63" i="2" s="1"/>
  <c r="R45" i="2"/>
  <c r="AB42" i="2" l="1"/>
  <c r="N53" i="2"/>
  <c r="N54" i="2" s="1"/>
  <c r="O52" i="2"/>
  <c r="Q46" i="2"/>
  <c r="Q60" i="2"/>
  <c r="Q61" i="2" s="1"/>
  <c r="Q63" i="2" s="1"/>
  <c r="S45" i="2"/>
  <c r="M55" i="2"/>
  <c r="M56" i="2"/>
  <c r="P49" i="2"/>
  <c r="P50" i="2" s="1"/>
  <c r="R44" i="2"/>
  <c r="R48" i="2"/>
  <c r="S43" i="2"/>
  <c r="N55" i="2" l="1"/>
  <c r="N56" i="2"/>
  <c r="R46" i="2"/>
  <c r="R60" i="2"/>
  <c r="R61" i="2" s="1"/>
  <c r="R63" i="2" s="1"/>
  <c r="T45" i="2"/>
  <c r="AC42" i="2"/>
  <c r="S44" i="2"/>
  <c r="S48" i="2"/>
  <c r="T43" i="2"/>
  <c r="Q49" i="2"/>
  <c r="Q50" i="2" s="1"/>
  <c r="O53" i="2"/>
  <c r="O54" i="2" s="1"/>
  <c r="P52" i="2"/>
  <c r="P53" i="2" l="1"/>
  <c r="P54" i="2" s="1"/>
  <c r="Q52" i="2"/>
  <c r="O55" i="2"/>
  <c r="O56" i="2"/>
  <c r="S46" i="2"/>
  <c r="AD42" i="2"/>
  <c r="S60" i="2"/>
  <c r="S61" i="2" s="1"/>
  <c r="S63" i="2" s="1"/>
  <c r="U45" i="2"/>
  <c r="T48" i="2"/>
  <c r="T44" i="2"/>
  <c r="U43" i="2"/>
  <c r="R49" i="2"/>
  <c r="R50" i="2" s="1"/>
  <c r="T46" i="2" l="1"/>
  <c r="AE42" i="2"/>
  <c r="P56" i="2"/>
  <c r="P55" i="2"/>
  <c r="T60" i="2"/>
  <c r="T61" i="2" s="1"/>
  <c r="T63" i="2" s="1"/>
  <c r="V45" i="2"/>
  <c r="U48" i="2"/>
  <c r="T49" i="2" s="1"/>
  <c r="T50" i="2" s="1"/>
  <c r="U44" i="2"/>
  <c r="V43" i="2"/>
  <c r="S49" i="2"/>
  <c r="S50" i="2" s="1"/>
  <c r="Q53" i="2"/>
  <c r="Q54" i="2" s="1"/>
  <c r="R52" i="2"/>
  <c r="W45" i="2" l="1"/>
  <c r="U60" i="2"/>
  <c r="U61" i="2" s="1"/>
  <c r="U63" i="2" s="1"/>
  <c r="R53" i="2"/>
  <c r="R54" i="2" s="1"/>
  <c r="S52" i="2"/>
  <c r="V44" i="2"/>
  <c r="V48" i="2"/>
  <c r="U49" i="2" s="1"/>
  <c r="U50" i="2" s="1"/>
  <c r="W43" i="2"/>
  <c r="AF42" i="2"/>
  <c r="Q56" i="2"/>
  <c r="Q55" i="2"/>
  <c r="U46" i="2"/>
  <c r="AG42" i="2" l="1"/>
  <c r="S53" i="2"/>
  <c r="S54" i="2" s="1"/>
  <c r="T52" i="2"/>
  <c r="W48" i="2"/>
  <c r="V49" i="2" s="1"/>
  <c r="V50" i="2" s="1"/>
  <c r="W44" i="2"/>
  <c r="X43" i="2"/>
  <c r="R55" i="2"/>
  <c r="R56" i="2"/>
  <c r="V46" i="2"/>
  <c r="V60" i="2"/>
  <c r="V61" i="2" s="1"/>
  <c r="V63" i="2" s="1"/>
  <c r="X45" i="2"/>
  <c r="T53" i="2" l="1"/>
  <c r="T54" i="2" s="1"/>
  <c r="U52" i="2"/>
  <c r="X48" i="2"/>
  <c r="W49" i="2" s="1"/>
  <c r="W50" i="2" s="1"/>
  <c r="X44" i="2"/>
  <c r="Y43" i="2"/>
  <c r="AH42" i="2"/>
  <c r="W60" i="2"/>
  <c r="W61" i="2" s="1"/>
  <c r="W63" i="2" s="1"/>
  <c r="Y45" i="2"/>
  <c r="S55" i="2"/>
  <c r="S56" i="2"/>
  <c r="W46" i="2"/>
  <c r="X60" i="2" l="1"/>
  <c r="X61" i="2" s="1"/>
  <c r="X63" i="2" s="1"/>
  <c r="Z45" i="2"/>
  <c r="Y48" i="2"/>
  <c r="Y44" i="2"/>
  <c r="Z43" i="2"/>
  <c r="T56" i="2"/>
  <c r="T55" i="2"/>
  <c r="X49" i="2"/>
  <c r="X50" i="2" s="1"/>
  <c r="X46" i="2"/>
  <c r="AI42" i="2"/>
  <c r="U53" i="2"/>
  <c r="U54" i="2" s="1"/>
  <c r="V52" i="2"/>
  <c r="U56" i="2" l="1"/>
  <c r="U55" i="2"/>
  <c r="Y46" i="2"/>
  <c r="AJ42" i="2"/>
  <c r="Z44" i="2"/>
  <c r="Z48" i="2"/>
  <c r="AA43" i="2"/>
  <c r="V53" i="2"/>
  <c r="V54" i="2" s="1"/>
  <c r="W52" i="2"/>
  <c r="Y60" i="2"/>
  <c r="Y61" i="2" s="1"/>
  <c r="Y63" i="2" s="1"/>
  <c r="AA45" i="2"/>
  <c r="Z46" i="2" l="1"/>
  <c r="V56" i="2"/>
  <c r="V55" i="2"/>
  <c r="AA48" i="2"/>
  <c r="AA44" i="2"/>
  <c r="AB43" i="2"/>
  <c r="AK42" i="2"/>
  <c r="W53" i="2"/>
  <c r="W54" i="2" s="1"/>
  <c r="X52" i="2"/>
  <c r="Z60" i="2"/>
  <c r="Z61" i="2" s="1"/>
  <c r="Z63" i="2" s="1"/>
  <c r="AB45" i="2"/>
  <c r="Z49" i="2"/>
  <c r="Z50" i="2" s="1"/>
  <c r="Y49" i="2"/>
  <c r="Y50" i="2" s="1"/>
  <c r="AB48" i="2" l="1"/>
  <c r="AA49" i="2" s="1"/>
  <c r="AA50" i="2" s="1"/>
  <c r="AB44" i="2"/>
  <c r="AC43" i="2"/>
  <c r="AA46" i="2"/>
  <c r="AA60" i="2"/>
  <c r="AA61" i="2" s="1"/>
  <c r="AA63" i="2" s="1"/>
  <c r="AC45" i="2"/>
  <c r="X53" i="2"/>
  <c r="X54" i="2" s="1"/>
  <c r="Y52" i="2"/>
  <c r="W55" i="2"/>
  <c r="W56" i="2"/>
  <c r="AL42" i="2"/>
  <c r="AB60" i="2" l="1"/>
  <c r="AD45" i="2"/>
  <c r="AM42" i="2"/>
  <c r="Y53" i="2"/>
  <c r="Y54" i="2" s="1"/>
  <c r="Z52" i="2"/>
  <c r="AC48" i="2"/>
  <c r="AB49" i="2" s="1"/>
  <c r="AB50" i="2" s="1"/>
  <c r="AC44" i="2"/>
  <c r="AD43" i="2"/>
  <c r="X56" i="2"/>
  <c r="X55" i="2"/>
  <c r="AB61" i="2"/>
  <c r="AB63" i="2" s="1"/>
  <c r="AB46" i="2"/>
  <c r="AD44" i="2" l="1"/>
  <c r="AD48" i="2"/>
  <c r="AC49" i="2" s="1"/>
  <c r="AC50" i="2" s="1"/>
  <c r="AE43" i="2"/>
  <c r="Y55" i="2"/>
  <c r="Y56" i="2"/>
  <c r="AN42" i="2"/>
  <c r="AC46" i="2"/>
  <c r="Z53" i="2"/>
  <c r="Z54" i="2" s="1"/>
  <c r="AA52" i="2"/>
  <c r="AE45" i="2"/>
  <c r="AC60" i="2"/>
  <c r="AC61" i="2" s="1"/>
  <c r="AC63" i="2" s="1"/>
  <c r="AA53" i="2" l="1"/>
  <c r="AA54" i="2" s="1"/>
  <c r="AB52" i="2"/>
  <c r="AE48" i="2"/>
  <c r="AD49" i="2" s="1"/>
  <c r="AD50" i="2" s="1"/>
  <c r="AE44" i="2"/>
  <c r="AF43" i="2"/>
  <c r="AD46" i="2"/>
  <c r="Z56" i="2"/>
  <c r="Z55" i="2"/>
  <c r="AD60" i="2"/>
  <c r="AD61" i="2" s="1"/>
  <c r="AD63" i="2" s="1"/>
  <c r="AF45" i="2"/>
  <c r="AO42" i="2"/>
  <c r="AE46" i="2" l="1"/>
  <c r="AE60" i="2"/>
  <c r="AE61" i="2" s="1"/>
  <c r="AE63" i="2" s="1"/>
  <c r="AG45" i="2"/>
  <c r="AB53" i="2"/>
  <c r="AB54" i="2" s="1"/>
  <c r="AC52" i="2"/>
  <c r="AP42" i="2"/>
  <c r="AF48" i="2"/>
  <c r="AF44" i="2"/>
  <c r="AG43" i="2"/>
  <c r="AA55" i="2"/>
  <c r="AA56" i="2"/>
  <c r="AC53" i="2" l="1"/>
  <c r="AC54" i="2" s="1"/>
  <c r="AD52" i="2"/>
  <c r="AG48" i="2"/>
  <c r="AG44" i="2"/>
  <c r="AH43" i="2"/>
  <c r="AF46" i="2"/>
  <c r="AB56" i="2"/>
  <c r="AB55" i="2"/>
  <c r="AE49" i="2"/>
  <c r="AE50" i="2" s="1"/>
  <c r="AQ42" i="2"/>
  <c r="AF60" i="2"/>
  <c r="AF61" i="2" s="1"/>
  <c r="AF63" i="2" s="1"/>
  <c r="AH45" i="2"/>
  <c r="AG60" i="2" l="1"/>
  <c r="AG61" i="2" s="1"/>
  <c r="AG63" i="2" s="1"/>
  <c r="AI45" i="2"/>
  <c r="AF49" i="2"/>
  <c r="AF50" i="2" s="1"/>
  <c r="AR42" i="2"/>
  <c r="AH44" i="2"/>
  <c r="AH48" i="2"/>
  <c r="AG49" i="2" s="1"/>
  <c r="AG50" i="2" s="1"/>
  <c r="AI43" i="2"/>
  <c r="AD53" i="2"/>
  <c r="AD54" i="2" s="1"/>
  <c r="AE52" i="2"/>
  <c r="AG46" i="2"/>
  <c r="AC55" i="2"/>
  <c r="AC56" i="2"/>
  <c r="AI44" i="2" l="1"/>
  <c r="AI48" i="2"/>
  <c r="AH49" i="2" s="1"/>
  <c r="AH50" i="2" s="1"/>
  <c r="AJ43" i="2"/>
  <c r="AS42" i="2"/>
  <c r="AE53" i="2"/>
  <c r="AE54" i="2" s="1"/>
  <c r="AF52" i="2"/>
  <c r="AH60" i="2"/>
  <c r="AH61" i="2" s="1"/>
  <c r="AH63" i="2" s="1"/>
  <c r="AJ45" i="2"/>
  <c r="AH46" i="2"/>
  <c r="AD55" i="2"/>
  <c r="AD56" i="2"/>
  <c r="AI60" i="2" l="1"/>
  <c r="AK45" i="2"/>
  <c r="AJ48" i="2"/>
  <c r="AJ44" i="2"/>
  <c r="AK43" i="2"/>
  <c r="AT42" i="2"/>
  <c r="AF53" i="2"/>
  <c r="AF54" i="2" s="1"/>
  <c r="AG52" i="2"/>
  <c r="AE55" i="2"/>
  <c r="AE56" i="2"/>
  <c r="AI49" i="2"/>
  <c r="AI50" i="2" s="1"/>
  <c r="AI46" i="2"/>
  <c r="AI61" i="2"/>
  <c r="AI63" i="2" s="1"/>
  <c r="AG53" i="2" l="1"/>
  <c r="AG54" i="2" s="1"/>
  <c r="AH52" i="2"/>
  <c r="AJ46" i="2"/>
  <c r="AF56" i="2"/>
  <c r="AF55" i="2"/>
  <c r="AU42" i="2"/>
  <c r="AJ60" i="2"/>
  <c r="AJ61" i="2" s="1"/>
  <c r="AJ63" i="2" s="1"/>
  <c r="AL45" i="2"/>
  <c r="AK48" i="2"/>
  <c r="AJ49" i="2" s="1"/>
  <c r="AJ50" i="2" s="1"/>
  <c r="AK44" i="2"/>
  <c r="AL43" i="2"/>
  <c r="AV42" i="2" l="1"/>
  <c r="AL44" i="2"/>
  <c r="AL48" i="2"/>
  <c r="AM43" i="2"/>
  <c r="AK46" i="2"/>
  <c r="AH53" i="2"/>
  <c r="AH54" i="2" s="1"/>
  <c r="AI52" i="2"/>
  <c r="AK60" i="2"/>
  <c r="AK61" i="2" s="1"/>
  <c r="AK63" i="2" s="1"/>
  <c r="AM45" i="2"/>
  <c r="AG56" i="2"/>
  <c r="AG55" i="2"/>
  <c r="AL46" i="2" l="1"/>
  <c r="AI53" i="2"/>
  <c r="AI54" i="2" s="1"/>
  <c r="AJ52" i="2"/>
  <c r="AH55" i="2"/>
  <c r="AH56" i="2"/>
  <c r="AM48" i="2"/>
  <c r="AM44" i="2"/>
  <c r="AN43" i="2"/>
  <c r="AL60" i="2"/>
  <c r="AL61" i="2" s="1"/>
  <c r="AL63" i="2" s="1"/>
  <c r="AN45" i="2"/>
  <c r="AW42" i="2"/>
  <c r="AK49" i="2"/>
  <c r="AK50" i="2" s="1"/>
  <c r="AX42" i="2" l="1"/>
  <c r="AM60" i="2"/>
  <c r="AM61" i="2" s="1"/>
  <c r="AM63" i="2" s="1"/>
  <c r="AO45" i="2"/>
  <c r="AI55" i="2"/>
  <c r="AI56" i="2"/>
  <c r="AN48" i="2"/>
  <c r="AM49" i="2" s="1"/>
  <c r="AM50" i="2" s="1"/>
  <c r="AN44" i="2"/>
  <c r="AO43" i="2"/>
  <c r="AL49" i="2"/>
  <c r="AL50" i="2" s="1"/>
  <c r="AM46" i="2"/>
  <c r="AJ53" i="2"/>
  <c r="AJ54" i="2" s="1"/>
  <c r="AK52" i="2"/>
  <c r="AJ56" i="2" l="1"/>
  <c r="AJ55" i="2"/>
  <c r="AO48" i="2"/>
  <c r="AN49" i="2" s="1"/>
  <c r="AN50" i="2" s="1"/>
  <c r="AO44" i="2"/>
  <c r="AP43" i="2"/>
  <c r="AK53" i="2"/>
  <c r="AK54" i="2" s="1"/>
  <c r="AL52" i="2"/>
  <c r="AY42" i="2"/>
  <c r="AN46" i="2"/>
  <c r="AN60" i="2"/>
  <c r="AN61" i="2" s="1"/>
  <c r="AN63" i="2" s="1"/>
  <c r="AP45" i="2"/>
  <c r="AP44" i="2" l="1"/>
  <c r="AP48" i="2"/>
  <c r="AQ43" i="2"/>
  <c r="AO46" i="2"/>
  <c r="AL53" i="2"/>
  <c r="AL54" i="2" s="1"/>
  <c r="AM52" i="2"/>
  <c r="AO49" i="2"/>
  <c r="AO50" i="2" s="1"/>
  <c r="AZ42" i="2"/>
  <c r="AK56" i="2"/>
  <c r="AK55" i="2"/>
  <c r="AO60" i="2"/>
  <c r="AO61" i="2" s="1"/>
  <c r="AO63" i="2" s="1"/>
  <c r="AQ45" i="2"/>
  <c r="AP60" i="2" l="1"/>
  <c r="AP61" i="2" s="1"/>
  <c r="AP63" i="2" s="1"/>
  <c r="AR45" i="2"/>
  <c r="AM53" i="2"/>
  <c r="AM54" i="2" s="1"/>
  <c r="AN52" i="2"/>
  <c r="AQ48" i="2"/>
  <c r="AP49" i="2" s="1"/>
  <c r="AP50" i="2" s="1"/>
  <c r="AQ44" i="2"/>
  <c r="AR43" i="2"/>
  <c r="AL56" i="2"/>
  <c r="AL55" i="2"/>
  <c r="BA42" i="2"/>
  <c r="AP46" i="2"/>
  <c r="AN53" i="2" l="1"/>
  <c r="AN54" i="2" s="1"/>
  <c r="AO52" i="2"/>
  <c r="AR48" i="2"/>
  <c r="AR44" i="2"/>
  <c r="AS43" i="2"/>
  <c r="AM55" i="2"/>
  <c r="AM56" i="2"/>
  <c r="AQ46" i="2"/>
  <c r="AQ60" i="2"/>
  <c r="AQ61" i="2" s="1"/>
  <c r="AQ63" i="2" s="1"/>
  <c r="AS45" i="2"/>
  <c r="AQ49" i="2"/>
  <c r="AQ50" i="2" s="1"/>
  <c r="AO53" i="2" l="1"/>
  <c r="AO54" i="2" s="1"/>
  <c r="AP52" i="2"/>
  <c r="AS48" i="2"/>
  <c r="AS44" i="2"/>
  <c r="AT43" i="2"/>
  <c r="AN56" i="2"/>
  <c r="AN55" i="2"/>
  <c r="AR60" i="2"/>
  <c r="AR61" i="2" s="1"/>
  <c r="AR63" i="2" s="1"/>
  <c r="AT45" i="2"/>
  <c r="AR46" i="2"/>
  <c r="AS46" i="2" l="1"/>
  <c r="AO55" i="2"/>
  <c r="AO56" i="2"/>
  <c r="AP53" i="2"/>
  <c r="AP54" i="2" s="1"/>
  <c r="AQ52" i="2"/>
  <c r="AS60" i="2"/>
  <c r="AS61" i="2" s="1"/>
  <c r="AS63" i="2" s="1"/>
  <c r="AU45" i="2"/>
  <c r="AT44" i="2"/>
  <c r="AT48" i="2"/>
  <c r="AS49" i="2" s="1"/>
  <c r="AS50" i="2" s="1"/>
  <c r="AU43" i="2"/>
  <c r="AR49" i="2"/>
  <c r="AR50" i="2" s="1"/>
  <c r="AT46" i="2" l="1"/>
  <c r="AT60" i="2"/>
  <c r="AT61" i="2" s="1"/>
  <c r="AT63" i="2" s="1"/>
  <c r="AV45" i="2"/>
  <c r="AU48" i="2"/>
  <c r="AT49" i="2" s="1"/>
  <c r="AT50" i="2" s="1"/>
  <c r="AU44" i="2"/>
  <c r="AV43" i="2"/>
  <c r="AQ53" i="2"/>
  <c r="AQ54" i="2" s="1"/>
  <c r="AR52" i="2"/>
  <c r="AP56" i="2"/>
  <c r="AP55" i="2"/>
  <c r="AV48" i="2" l="1"/>
  <c r="AU49" i="2" s="1"/>
  <c r="AU50" i="2" s="1"/>
  <c r="AV44" i="2"/>
  <c r="AW43" i="2"/>
  <c r="AU46" i="2"/>
  <c r="AR53" i="2"/>
  <c r="AR54" i="2" s="1"/>
  <c r="AS52" i="2"/>
  <c r="AQ55" i="2"/>
  <c r="AQ56" i="2"/>
  <c r="AU60" i="2"/>
  <c r="AU61" i="2" s="1"/>
  <c r="AU63" i="2" s="1"/>
  <c r="AW45" i="2"/>
  <c r="AV46" i="2" l="1"/>
  <c r="AV60" i="2"/>
  <c r="AV61" i="2" s="1"/>
  <c r="AV63" i="2" s="1"/>
  <c r="AX45" i="2"/>
  <c r="AS53" i="2"/>
  <c r="AS54" i="2" s="1"/>
  <c r="AT52" i="2"/>
  <c r="AR56" i="2"/>
  <c r="AR55" i="2"/>
  <c r="AW48" i="2"/>
  <c r="AV49" i="2" s="1"/>
  <c r="AV50" i="2" s="1"/>
  <c r="AW44" i="2"/>
  <c r="AX43" i="2"/>
  <c r="AW60" i="2" l="1"/>
  <c r="AW61" i="2" s="1"/>
  <c r="AW63" i="2" s="1"/>
  <c r="AY45" i="2"/>
  <c r="AX44" i="2"/>
  <c r="AX48" i="2"/>
  <c r="AY43" i="2"/>
  <c r="AW46" i="2"/>
  <c r="AT53" i="2"/>
  <c r="AT54" i="2" s="1"/>
  <c r="AU52" i="2"/>
  <c r="AS55" i="2"/>
  <c r="AS56" i="2"/>
  <c r="AW49" i="2" l="1"/>
  <c r="AW50" i="2" s="1"/>
  <c r="AX46" i="2"/>
  <c r="AX60" i="2"/>
  <c r="AX61" i="2" s="1"/>
  <c r="AX63" i="2" s="1"/>
  <c r="AZ45" i="2"/>
  <c r="AU53" i="2"/>
  <c r="AU54" i="2" s="1"/>
  <c r="AV52" i="2"/>
  <c r="AT55" i="2"/>
  <c r="AT56" i="2"/>
  <c r="AY44" i="2"/>
  <c r="AY48" i="2"/>
  <c r="AZ43" i="2"/>
  <c r="AY46" i="2" l="1"/>
  <c r="AU55" i="2"/>
  <c r="AU56" i="2"/>
  <c r="AY60" i="2"/>
  <c r="AY61" i="2" s="1"/>
  <c r="AY63" i="2" s="1"/>
  <c r="BA45" i="2"/>
  <c r="AZ48" i="2"/>
  <c r="AZ44" i="2"/>
  <c r="BA43" i="2"/>
  <c r="AV53" i="2"/>
  <c r="AV54" i="2" s="1"/>
  <c r="AW52" i="2"/>
  <c r="AX49" i="2"/>
  <c r="AX50" i="2" s="1"/>
  <c r="AW53" i="2" l="1"/>
  <c r="AW54" i="2" s="1"/>
  <c r="AX52" i="2"/>
  <c r="AV56" i="2"/>
  <c r="AV55" i="2"/>
  <c r="AZ60" i="2"/>
  <c r="AZ61" i="2" s="1"/>
  <c r="AZ63" i="2" s="1"/>
  <c r="BB45" i="2"/>
  <c r="BA60" i="2" s="1"/>
  <c r="BA48" i="2"/>
  <c r="AZ49" i="2" s="1"/>
  <c r="AZ50" i="2" s="1"/>
  <c r="BA44" i="2"/>
  <c r="AZ46" i="2"/>
  <c r="AY49" i="2"/>
  <c r="AY50" i="2" s="1"/>
  <c r="BC50" i="2" l="1"/>
  <c r="D31" i="2" s="1"/>
  <c r="BA61" i="2"/>
  <c r="BA63" i="2" s="1"/>
  <c r="BC63" i="2" s="1"/>
  <c r="O23" i="2" s="1"/>
  <c r="D29" i="2" s="1"/>
  <c r="BA46" i="2"/>
  <c r="BC46" i="2" s="1"/>
  <c r="BC44" i="2"/>
  <c r="BD44" i="2"/>
  <c r="D33" i="2" s="1"/>
  <c r="AX53" i="2"/>
  <c r="AX54" i="2" s="1"/>
  <c r="AY52" i="2"/>
  <c r="AW56" i="2"/>
  <c r="AW55" i="2"/>
  <c r="O22" i="2" l="1"/>
  <c r="K29" i="2" s="1"/>
  <c r="AY53" i="2"/>
  <c r="AY54" i="2" s="1"/>
  <c r="AZ52" i="2"/>
  <c r="AX55" i="2"/>
  <c r="AX56" i="2"/>
  <c r="K31" i="2"/>
  <c r="E29" i="2"/>
  <c r="AZ53" i="2" l="1"/>
  <c r="AZ54" i="2" s="1"/>
  <c r="BA52" i="2"/>
  <c r="BA53" i="2" s="1"/>
  <c r="AY55" i="2"/>
  <c r="AY56" i="2"/>
  <c r="BA54" i="2" l="1"/>
  <c r="BA56" i="2" s="1"/>
  <c r="AZ56" i="2"/>
  <c r="AZ55" i="2"/>
  <c r="BA55" i="2" l="1"/>
  <c r="C55" i="2" s="1"/>
  <c r="C56" i="2"/>
  <c r="C57" i="2" l="1"/>
  <c r="K33" i="2" s="1"/>
</calcChain>
</file>

<file path=xl/sharedStrings.xml><?xml version="1.0" encoding="utf-8"?>
<sst xmlns="http://schemas.openxmlformats.org/spreadsheetml/2006/main" count="69" uniqueCount="61">
  <si>
    <t>www.clv-calculator.com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</si>
  <si>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</si>
  <si>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</si>
  <si>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</si>
  <si>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</si>
  <si>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</si>
  <si>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</si>
  <si>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</si>
  <si>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</si>
  <si>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</si>
  <si>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</si>
  <si>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r>
      <t xml:space="preserve">WOM </t>
    </r>
    <r>
      <rPr>
        <b/>
        <sz val="14"/>
        <color theme="1"/>
        <rFont val="Calibri"/>
        <family val="2"/>
        <scheme val="minor"/>
      </rPr>
      <t>Acquisition Cost Savings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 xml:space="preserve">(enter as a </t>
    </r>
    <r>
      <rPr>
        <b/>
        <i/>
        <sz val="14"/>
        <color theme="1"/>
        <rFont val="Calibri"/>
        <family val="2"/>
        <scheme val="minor"/>
      </rPr>
      <t>negative</t>
    </r>
    <r>
      <rPr>
        <i/>
        <sz val="14"/>
        <color theme="1"/>
        <rFont val="Calibri"/>
        <family val="2"/>
        <scheme val="minor"/>
      </rPr>
      <t xml:space="preserve"> cost)</t>
    </r>
  </si>
  <si>
    <t>N/A</t>
  </si>
  <si>
    <t>Internal rate of return (IRR) %</t>
  </si>
  <si>
    <t>Net Cash Flow</t>
  </si>
  <si>
    <t>Retention pa</t>
  </si>
  <si>
    <t>Compound Retention</t>
  </si>
  <si>
    <t>NCF X CR</t>
  </si>
  <si>
    <t>Compound Discount</t>
  </si>
  <si>
    <t>NCF X CR / CD</t>
  </si>
  <si>
    <t xml:space="preserve"> Customer Base</t>
  </si>
  <si>
    <t>Lost Custs</t>
  </si>
  <si>
    <t>Yrs of Value</t>
  </si>
  <si>
    <t>First Payback</t>
  </si>
  <si>
    <t>Não altere as células em azul</t>
  </si>
  <si>
    <t xml:space="preserve">Para mais informações e dúvidas, acesse: </t>
  </si>
  <si>
    <r>
      <t xml:space="preserve">Calculadora Customer Lifetime Value: </t>
    </r>
    <r>
      <rPr>
        <i/>
        <sz val="24"/>
        <color theme="1"/>
        <rFont val="Calibri"/>
        <family val="2"/>
        <scheme val="minor"/>
      </rPr>
      <t>Siga os 4 passos</t>
    </r>
  </si>
  <si>
    <r>
      <rPr>
        <b/>
        <i/>
        <sz val="14"/>
        <color theme="1"/>
        <rFont val="Calibri"/>
        <family val="2"/>
        <scheme val="minor"/>
      </rPr>
      <t>IMPORTANTE:</t>
    </r>
    <r>
      <rPr>
        <i/>
        <sz val="14"/>
        <color theme="1"/>
        <rFont val="Calibri"/>
        <family val="2"/>
        <scheme val="minor"/>
      </rPr>
      <t xml:space="preserve"> A seção de receita/custo PRECISAM ser preenchidas com dados médios por cliente (valor total / total de clientes) </t>
    </r>
  </si>
  <si>
    <t xml:space="preserve">PASSO 1 = ADICIONAR O TOTAL DE INVESTIMENTOS EM VENDAS E MARKETING, POR NOVO CLIENTE. </t>
  </si>
  <si>
    <t>PASSO 2: ADICIONAR O CUSTO DE CAPITAL</t>
  </si>
  <si>
    <t>Instruções: Complete apenas as células em branco</t>
  </si>
  <si>
    <t xml:space="preserve">Total Gasto na aquisição de novos clientes (Promoção, Marketing, Vendas, etc) </t>
  </si>
  <si>
    <t xml:space="preserve">Nota: Se o CAC médio já é conhecido, preencha apenas o Total Gasto com o valor do CAC e no Total de Clientes coloque 1.  </t>
  </si>
  <si>
    <t xml:space="preserve">Custo de Aquisição de Novos Clientes (CAC) </t>
  </si>
  <si>
    <t>Em qual ano começar o desconto (Ano 1 ou Ano 2)?</t>
  </si>
  <si>
    <t xml:space="preserve">Esse preenchimento é opcional, tendo maior necessidade em LTVs mais longos. Preencha com 0% se não quiser aplicar a taxa. </t>
  </si>
  <si>
    <t>PASSO 3 = PREENCHA COM RECEITAS / CUSTOS</t>
  </si>
  <si>
    <t>Média de Receita por Cliente</t>
  </si>
  <si>
    <t>Média de Custo do Produto por cliente</t>
  </si>
  <si>
    <t>Custo de Upsell e Custos de Retenção por Cliente</t>
  </si>
  <si>
    <t xml:space="preserve">Média Margem Bruta de Contribuição </t>
  </si>
  <si>
    <t xml:space="preserve">Média Margem Líquida de Contribuição </t>
  </si>
  <si>
    <t xml:space="preserve">PASSO QUATRO = TAXA DE RETENÇÃO ESPERADA (DO ANO 2 EM DIANTE) </t>
  </si>
  <si>
    <t xml:space="preserve">% do total de clientes retidos </t>
  </si>
  <si>
    <t xml:space="preserve">Média da Margem Líquida de Contribuição de Clientes Retidos, antes do custo de aquisição. </t>
  </si>
  <si>
    <t xml:space="preserve">Média da Margem Líquida DESCONTADA de Contribuição de Clientes Retidos, antes do custo de aquisição. </t>
  </si>
  <si>
    <t xml:space="preserve">NOTA: TOTAL DE 50 ANOS INCLUI TODOS OS LUCROS DOS CLIENTES ENTRE OS ANOS 11 E 50. SE NÃO FOR NECESSÁRIO, PREENCHA O ANO 11 COM ZERO. </t>
  </si>
  <si>
    <t>TOTAL 50 ANOS</t>
  </si>
  <si>
    <t>TOTAL 10 ANOS</t>
  </si>
  <si>
    <t>CLV  = VALOR PRESENTE DO LUCRO LÍQUIDO POR CLIENTE</t>
  </si>
  <si>
    <t xml:space="preserve">MÉDIA DO TEMPO DE PERMANÊNCIA (EM ANOS) </t>
  </si>
  <si>
    <t xml:space="preserve">Com Custo de Aquisição </t>
  </si>
  <si>
    <t xml:space="preserve">Sem Custo de Aquisição </t>
  </si>
  <si>
    <t>Ano 11</t>
  </si>
  <si>
    <t>Total de Clientes Conquistados</t>
  </si>
  <si>
    <t>% ROI da aquisição de cliente (sem desconto)</t>
  </si>
  <si>
    <t>Payback (em anos) do CAC</t>
  </si>
  <si>
    <t>% ROI da aquisição de cliente (descontada)</t>
  </si>
  <si>
    <t xml:space="preserve">NOTA: Se o payback não for atingido, os anos aparecerão como "0.0" </t>
  </si>
  <si>
    <t>RESULTADOS</t>
  </si>
  <si>
    <t xml:space="preserve">Taxa de Desconto / Custo de Capital (WACC)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</si>
</sst>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#,##0.0"/>
    <numFmt numFmtId="166" formatCode="#,##0.0_);\(#,##0.0\)"/>
    <numFmt numFmtId="167" formatCode="_(* #,##0_);_(* \(#,##0\);_(* &quot;-&quot;??_);_(@_)"/>
    <numFmt numFmtId="168" formatCode="_(* #,##0.0_);_(* \(#,##0.0\);_(* &quot;-&quot;??_);_(@_)"/>
    <numFmt numFmtId="169" formatCode="_-* #,##0_-;\-* #,##0_-;_-* &quot;-&quot;??_-;_-@_-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2" fillId="3" borderId="2" xfId="0" applyFont="1" applyFill="1" applyBorder="1"/>
    <xf numFmtId="0" fontId="9" fillId="3" borderId="2" xfId="4" applyFont="1" applyFill="1" applyBorder="1" applyAlignment="1">
      <alignment vertical="center"/>
    </xf>
    <xf numFmtId="0" fontId="10" fillId="3" borderId="2" xfId="0" applyFont="1" applyFill="1" applyBorder="1"/>
    <xf numFmtId="0" fontId="8" fillId="3" borderId="2" xfId="4" applyFont="1" applyFill="1" applyBorder="1" applyAlignment="1">
      <alignment vertical="center"/>
    </xf>
    <xf numFmtId="0" fontId="11" fillId="3" borderId="2" xfId="4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12" fillId="3" borderId="3" xfId="0" applyFont="1" applyFill="1" applyBorder="1"/>
    <xf numFmtId="0" fontId="13" fillId="0" borderId="0" xfId="0" applyFont="1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9" fontId="2" fillId="4" borderId="11" xfId="3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9" fontId="2" fillId="5" borderId="11" xfId="3" applyFont="1" applyFill="1" applyBorder="1" applyAlignment="1">
      <alignment horizontal="center" vertical="center"/>
    </xf>
    <xf numFmtId="164" fontId="2" fillId="5" borderId="11" xfId="3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/>
    <xf numFmtId="0" fontId="22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9" fontId="23" fillId="2" borderId="11" xfId="3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23" fillId="0" borderId="0" xfId="3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wrapText="1"/>
    </xf>
    <xf numFmtId="166" fontId="23" fillId="2" borderId="1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5" fillId="0" borderId="0" xfId="0" applyFont="1"/>
    <xf numFmtId="3" fontId="2" fillId="9" borderId="11" xfId="0" applyNumberFormat="1" applyFont="1" applyFill="1" applyBorder="1" applyAlignment="1" applyProtection="1">
      <alignment horizontal="center" vertical="center"/>
      <protection locked="0"/>
    </xf>
    <xf numFmtId="44" fontId="2" fillId="9" borderId="11" xfId="2" applyFont="1" applyFill="1" applyBorder="1" applyAlignment="1" applyProtection="1">
      <alignment horizontal="center" vertical="center"/>
      <protection locked="0"/>
    </xf>
    <xf numFmtId="44" fontId="7" fillId="5" borderId="13" xfId="2" applyFont="1" applyFill="1" applyBorder="1" applyAlignment="1">
      <alignment horizontal="center" vertical="center"/>
    </xf>
    <xf numFmtId="9" fontId="2" fillId="9" borderId="11" xfId="3" applyFont="1" applyFill="1" applyBorder="1" applyAlignment="1" applyProtection="1">
      <alignment horizontal="center" vertical="center"/>
      <protection locked="0"/>
    </xf>
    <xf numFmtId="44" fontId="2" fillId="9" borderId="1" xfId="2" applyFont="1" applyFill="1" applyBorder="1" applyAlignment="1" applyProtection="1">
      <alignment horizontal="center" vertical="center"/>
      <protection locked="0"/>
    </xf>
    <xf numFmtId="44" fontId="2" fillId="5" borderId="2" xfId="2" applyFont="1" applyFill="1" applyBorder="1" applyAlignment="1">
      <alignment horizontal="center" vertical="center"/>
    </xf>
    <xf numFmtId="44" fontId="2" fillId="5" borderId="11" xfId="2" applyFont="1" applyFill="1" applyBorder="1" applyAlignment="1">
      <alignment horizontal="center" vertical="center"/>
    </xf>
    <xf numFmtId="44" fontId="7" fillId="5" borderId="3" xfId="2" applyFont="1" applyFill="1" applyBorder="1" applyAlignment="1">
      <alignment horizontal="center" vertical="center"/>
    </xf>
    <xf numFmtId="44" fontId="19" fillId="6" borderId="18" xfId="2" applyFont="1" applyFill="1" applyBorder="1"/>
    <xf numFmtId="44" fontId="2" fillId="6" borderId="11" xfId="2" applyFont="1" applyFill="1" applyBorder="1"/>
    <xf numFmtId="44" fontId="2" fillId="6" borderId="18" xfId="2" applyFont="1" applyFill="1" applyBorder="1"/>
    <xf numFmtId="44" fontId="7" fillId="5" borderId="11" xfId="2" applyFont="1" applyFill="1" applyBorder="1" applyAlignment="1">
      <alignment horizontal="center" vertical="center"/>
    </xf>
    <xf numFmtId="44" fontId="7" fillId="6" borderId="11" xfId="2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 wrapText="1"/>
    </xf>
    <xf numFmtId="44" fontId="23" fillId="7" borderId="13" xfId="2" applyFont="1" applyFill="1" applyBorder="1" applyAlignment="1">
      <alignment horizontal="center" vertical="center"/>
    </xf>
    <xf numFmtId="0" fontId="26" fillId="0" borderId="0" xfId="0" applyFont="1"/>
    <xf numFmtId="3" fontId="13" fillId="0" borderId="0" xfId="0" applyNumberFormat="1" applyFont="1"/>
    <xf numFmtId="9" fontId="13" fillId="0" borderId="0" xfId="3" applyFont="1"/>
    <xf numFmtId="167" fontId="13" fillId="0" borderId="0" xfId="1" applyNumberFormat="1" applyFont="1"/>
    <xf numFmtId="167" fontId="13" fillId="0" borderId="0" xfId="0" applyNumberFormat="1" applyFont="1"/>
    <xf numFmtId="9" fontId="13" fillId="0" borderId="0" xfId="0" applyNumberFormat="1" applyFont="1"/>
    <xf numFmtId="168" fontId="13" fillId="0" borderId="0" xfId="1" applyNumberFormat="1" applyFont="1"/>
    <xf numFmtId="43" fontId="13" fillId="0" borderId="0" xfId="0" applyNumberFormat="1" applyFont="1"/>
    <xf numFmtId="43" fontId="13" fillId="0" borderId="0" xfId="1" applyFont="1"/>
    <xf numFmtId="2" fontId="13" fillId="0" borderId="0" xfId="1" applyNumberFormat="1" applyFont="1"/>
    <xf numFmtId="168" fontId="13" fillId="0" borderId="0" xfId="0" applyNumberFormat="1" applyFont="1"/>
    <xf numFmtId="169" fontId="13" fillId="0" borderId="0" xfId="0" applyNumberFormat="1" applyFont="1"/>
    <xf numFmtId="0" fontId="21" fillId="6" borderId="14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wrapText="1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lv-calcula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DAF6-0F10-6D4E-B4ED-DE99B84AF4EB}">
  <dimension ref="B1:BI79"/>
  <sheetViews>
    <sheetView showGridLines="0" tabSelected="1" workbookViewId="0">
      <selection activeCell="I8" sqref="I8"/>
    </sheetView>
  </sheetViews>
  <sheetFormatPr baseColWidth="10" defaultColWidth="9.1640625" defaultRowHeight="19" x14ac:dyDescent="0.25"/>
  <cols>
    <col min="1" max="1" width="1.6640625" style="1" customWidth="1"/>
    <col min="2" max="2" width="39.6640625" style="1" customWidth="1"/>
    <col min="3" max="3" width="16.5" style="1" customWidth="1"/>
    <col min="4" max="4" width="19.6640625" style="1" customWidth="1"/>
    <col min="5" max="5" width="21.83203125" style="1" customWidth="1"/>
    <col min="6" max="10" width="16.5" style="1" customWidth="1"/>
    <col min="11" max="11" width="16" style="1" customWidth="1"/>
    <col min="12" max="13" width="16.5" style="1" customWidth="1"/>
    <col min="14" max="14" width="17.1640625" style="1" customWidth="1"/>
    <col min="15" max="15" width="14.5" style="1" customWidth="1"/>
    <col min="16" max="17" width="11.6640625" style="1" customWidth="1"/>
    <col min="18" max="18" width="12" style="1" customWidth="1"/>
    <col min="19" max="20" width="9.83203125" style="1" bestFit="1" customWidth="1"/>
    <col min="21" max="21" width="12.5" style="1" bestFit="1" customWidth="1"/>
    <col min="22" max="31" width="9.6640625" style="1" bestFit="1" customWidth="1"/>
    <col min="32" max="36" width="11.1640625" style="1" bestFit="1" customWidth="1"/>
    <col min="37" max="37" width="19.83203125" style="1" bestFit="1" customWidth="1"/>
    <col min="38" max="42" width="11.1640625" style="1" bestFit="1" customWidth="1"/>
    <col min="43" max="43" width="11.83203125" style="1" bestFit="1" customWidth="1"/>
    <col min="44" max="55" width="11.1640625" style="1" bestFit="1" customWidth="1"/>
    <col min="56" max="57" width="12.5" style="1" bestFit="1" customWidth="1"/>
    <col min="58" max="58" width="9.5" style="1" bestFit="1" customWidth="1"/>
    <col min="59" max="82" width="9.1640625" style="1"/>
    <col min="83" max="83" width="9.5" style="1" bestFit="1" customWidth="1"/>
    <col min="84" max="16384" width="9.1640625" style="1"/>
  </cols>
  <sheetData>
    <row r="1" spans="2:28" ht="20" thickBot="1" x14ac:dyDescent="0.3"/>
    <row r="2" spans="2:28" ht="32" thickBot="1" x14ac:dyDescent="0.3">
      <c r="B2" s="81" t="s">
        <v>26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2:28" ht="24" x14ac:dyDescent="0.25">
      <c r="B3" s="84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2:28" ht="20" thickBot="1" x14ac:dyDescent="0.3">
      <c r="B4" s="87" t="s">
        <v>24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2:28" ht="22" thickBot="1" x14ac:dyDescent="0.3">
      <c r="B5" s="2" t="s">
        <v>25</v>
      </c>
      <c r="C5" s="3"/>
      <c r="D5" s="8" t="s">
        <v>0</v>
      </c>
      <c r="E5" s="3"/>
      <c r="F5" s="4"/>
      <c r="G5" s="5"/>
      <c r="H5" s="3"/>
      <c r="I5" s="6"/>
      <c r="J5" s="5"/>
      <c r="K5" s="7"/>
      <c r="L5" s="8"/>
      <c r="M5" s="9"/>
      <c r="N5" s="10"/>
      <c r="AB5" s="11" t="s">
        <v>1</v>
      </c>
    </row>
    <row r="6" spans="2:28" ht="20" thickBot="1" x14ac:dyDescent="0.3">
      <c r="AB6" s="11" t="s">
        <v>2</v>
      </c>
    </row>
    <row r="7" spans="2:28" ht="27.75" customHeight="1" thickBot="1" x14ac:dyDescent="0.3">
      <c r="B7" s="90" t="s">
        <v>28</v>
      </c>
      <c r="C7" s="91"/>
      <c r="D7" s="91"/>
      <c r="E7" s="91"/>
      <c r="F7" s="92"/>
      <c r="G7" s="12"/>
      <c r="H7" s="12"/>
      <c r="I7" s="13"/>
      <c r="J7" s="93" t="s">
        <v>29</v>
      </c>
      <c r="K7" s="94"/>
      <c r="L7" s="94"/>
      <c r="M7" s="94"/>
      <c r="N7" s="95"/>
    </row>
    <row r="8" spans="2:28" ht="40.5" customHeight="1" thickBot="1" x14ac:dyDescent="0.3">
      <c r="B8" s="96" t="s">
        <v>31</v>
      </c>
      <c r="C8" s="97"/>
      <c r="D8" s="50">
        <v>0</v>
      </c>
      <c r="E8" s="98" t="s">
        <v>32</v>
      </c>
      <c r="F8" s="99"/>
      <c r="H8" s="14"/>
      <c r="I8" s="15"/>
      <c r="J8" s="104" t="s">
        <v>60</v>
      </c>
      <c r="K8" s="105"/>
      <c r="L8" s="105"/>
      <c r="M8" s="105"/>
      <c r="N8" s="16">
        <v>0</v>
      </c>
    </row>
    <row r="9" spans="2:28" ht="40.5" customHeight="1" thickBot="1" x14ac:dyDescent="0.3">
      <c r="B9" s="96" t="s">
        <v>54</v>
      </c>
      <c r="C9" s="97"/>
      <c r="D9" s="49">
        <v>0</v>
      </c>
      <c r="E9" s="100"/>
      <c r="F9" s="101"/>
      <c r="G9" s="17"/>
      <c r="H9" s="17"/>
      <c r="I9" s="18"/>
      <c r="J9" s="106" t="s">
        <v>34</v>
      </c>
      <c r="K9" s="107"/>
      <c r="L9" s="107"/>
      <c r="M9" s="108"/>
      <c r="N9" s="19" t="s">
        <v>2</v>
      </c>
    </row>
    <row r="10" spans="2:28" ht="40.5" customHeight="1" thickBot="1" x14ac:dyDescent="0.3">
      <c r="B10" s="109" t="s">
        <v>33</v>
      </c>
      <c r="C10" s="110"/>
      <c r="D10" s="51">
        <f>+IFERROR(+D8/D9,0)</f>
        <v>0</v>
      </c>
      <c r="E10" s="102"/>
      <c r="F10" s="103"/>
      <c r="G10" s="20"/>
      <c r="H10" s="20"/>
      <c r="I10" s="20"/>
      <c r="J10" s="111" t="s">
        <v>35</v>
      </c>
      <c r="K10" s="112"/>
      <c r="L10" s="112"/>
      <c r="M10" s="112"/>
      <c r="N10" s="113"/>
    </row>
    <row r="11" spans="2:28" ht="33.75" customHeight="1" thickBot="1" x14ac:dyDescent="0.3">
      <c r="B11" s="21"/>
      <c r="C11" s="22"/>
      <c r="D11" s="23"/>
      <c r="E11" s="23"/>
      <c r="F11" s="20"/>
    </row>
    <row r="12" spans="2:28" ht="26.25" customHeight="1" thickBot="1" x14ac:dyDescent="0.3">
      <c r="B12" s="114" t="s">
        <v>36</v>
      </c>
      <c r="C12" s="116" t="s">
        <v>27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8"/>
      <c r="N12" s="119" t="s">
        <v>48</v>
      </c>
      <c r="O12" s="79" t="s">
        <v>47</v>
      </c>
    </row>
    <row r="13" spans="2:28" ht="39" customHeight="1" thickBot="1" x14ac:dyDescent="0.3">
      <c r="B13" s="115"/>
      <c r="C13" s="62" t="s">
        <v>1</v>
      </c>
      <c r="D13" s="63" t="s">
        <v>2</v>
      </c>
      <c r="E13" s="64" t="s">
        <v>3</v>
      </c>
      <c r="F13" s="63" t="s">
        <v>4</v>
      </c>
      <c r="G13" s="64" t="s">
        <v>5</v>
      </c>
      <c r="H13" s="63" t="s">
        <v>6</v>
      </c>
      <c r="I13" s="64" t="s">
        <v>7</v>
      </c>
      <c r="J13" s="63" t="s">
        <v>8</v>
      </c>
      <c r="K13" s="64" t="s">
        <v>9</v>
      </c>
      <c r="L13" s="63" t="s">
        <v>10</v>
      </c>
      <c r="M13" s="65" t="s">
        <v>53</v>
      </c>
      <c r="N13" s="120"/>
      <c r="O13" s="80"/>
    </row>
    <row r="14" spans="2:28" ht="62.25" customHeight="1" thickBot="1" x14ac:dyDescent="0.3">
      <c r="B14" s="24" t="s">
        <v>37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6">
        <f t="shared" ref="N14:N19" si="0">SUM(C14:L14)</f>
        <v>0</v>
      </c>
      <c r="O14" s="57"/>
    </row>
    <row r="15" spans="2:28" ht="62.25" customHeight="1" thickBot="1" x14ac:dyDescent="0.3">
      <c r="B15" s="25" t="s">
        <v>38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6">
        <f t="shared" si="0"/>
        <v>0</v>
      </c>
      <c r="O15" s="58"/>
    </row>
    <row r="16" spans="2:28" ht="62.25" customHeight="1" thickBot="1" x14ac:dyDescent="0.3">
      <c r="B16" s="25" t="s">
        <v>40</v>
      </c>
      <c r="C16" s="54">
        <f>+C14-C15</f>
        <v>0</v>
      </c>
      <c r="D16" s="55">
        <f t="shared" ref="D16:M16" si="1">+D14-D15</f>
        <v>0</v>
      </c>
      <c r="E16" s="54">
        <f t="shared" si="1"/>
        <v>0</v>
      </c>
      <c r="F16" s="55">
        <f t="shared" si="1"/>
        <v>0</v>
      </c>
      <c r="G16" s="54">
        <f t="shared" si="1"/>
        <v>0</v>
      </c>
      <c r="H16" s="55">
        <f t="shared" si="1"/>
        <v>0</v>
      </c>
      <c r="I16" s="54">
        <f t="shared" si="1"/>
        <v>0</v>
      </c>
      <c r="J16" s="55">
        <f t="shared" si="1"/>
        <v>0</v>
      </c>
      <c r="K16" s="54">
        <f t="shared" si="1"/>
        <v>0</v>
      </c>
      <c r="L16" s="55">
        <f t="shared" si="1"/>
        <v>0</v>
      </c>
      <c r="M16" s="55">
        <f t="shared" si="1"/>
        <v>0</v>
      </c>
      <c r="N16" s="56">
        <f t="shared" si="0"/>
        <v>0</v>
      </c>
      <c r="O16" s="59"/>
    </row>
    <row r="17" spans="2:16" ht="62.25" customHeight="1" thickBot="1" x14ac:dyDescent="0.3">
      <c r="B17" s="25" t="s">
        <v>39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6">
        <f t="shared" si="0"/>
        <v>0</v>
      </c>
      <c r="O17" s="58"/>
    </row>
    <row r="18" spans="2:16" ht="62.25" hidden="1" customHeight="1" x14ac:dyDescent="0.25">
      <c r="B18" s="25" t="s">
        <v>11</v>
      </c>
      <c r="C18" s="27">
        <v>-5</v>
      </c>
      <c r="D18" s="27">
        <v>-5</v>
      </c>
      <c r="E18" s="27">
        <v>-5</v>
      </c>
      <c r="F18" s="27">
        <v>-5</v>
      </c>
      <c r="G18" s="27">
        <v>-5</v>
      </c>
      <c r="H18" s="27">
        <v>-5</v>
      </c>
      <c r="I18" s="27">
        <v>-5</v>
      </c>
      <c r="J18" s="27">
        <v>-5</v>
      </c>
      <c r="K18" s="27">
        <v>-5</v>
      </c>
      <c r="L18" s="27">
        <v>-5</v>
      </c>
      <c r="M18" s="27">
        <v>-5</v>
      </c>
      <c r="N18" s="56">
        <f t="shared" si="0"/>
        <v>-50</v>
      </c>
      <c r="O18" s="59"/>
    </row>
    <row r="19" spans="2:16" ht="62.25" customHeight="1" thickBot="1" x14ac:dyDescent="0.3">
      <c r="B19" s="25" t="s">
        <v>41</v>
      </c>
      <c r="C19" s="55">
        <f>+C16-C17</f>
        <v>0</v>
      </c>
      <c r="D19" s="55">
        <f t="shared" ref="D19:M19" si="2">+D16-D17</f>
        <v>0</v>
      </c>
      <c r="E19" s="55">
        <f t="shared" si="2"/>
        <v>0</v>
      </c>
      <c r="F19" s="55">
        <f t="shared" si="2"/>
        <v>0</v>
      </c>
      <c r="G19" s="55">
        <f t="shared" si="2"/>
        <v>0</v>
      </c>
      <c r="H19" s="55">
        <f t="shared" si="2"/>
        <v>0</v>
      </c>
      <c r="I19" s="55">
        <f t="shared" si="2"/>
        <v>0</v>
      </c>
      <c r="J19" s="55">
        <f t="shared" si="2"/>
        <v>0</v>
      </c>
      <c r="K19" s="55">
        <f t="shared" si="2"/>
        <v>0</v>
      </c>
      <c r="L19" s="55">
        <f t="shared" si="2"/>
        <v>0</v>
      </c>
      <c r="M19" s="55">
        <f t="shared" si="2"/>
        <v>0</v>
      </c>
      <c r="N19" s="60">
        <f t="shared" si="0"/>
        <v>0</v>
      </c>
      <c r="O19" s="59"/>
    </row>
    <row r="20" spans="2:16" ht="62.25" customHeight="1" thickBot="1" x14ac:dyDescent="0.3">
      <c r="B20" s="28" t="s">
        <v>42</v>
      </c>
      <c r="C20" s="29" t="s">
        <v>12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60" t="s">
        <v>12</v>
      </c>
      <c r="O20" s="58"/>
    </row>
    <row r="21" spans="2:16" ht="62.25" customHeight="1" thickBot="1" x14ac:dyDescent="0.3">
      <c r="B21" s="25" t="s">
        <v>43</v>
      </c>
      <c r="C21" s="30">
        <v>1</v>
      </c>
      <c r="D21" s="30">
        <f>D20</f>
        <v>0</v>
      </c>
      <c r="E21" s="30">
        <f>D21*E20</f>
        <v>0</v>
      </c>
      <c r="F21" s="30">
        <f t="shared" ref="F21:L21" si="3">E21*F20</f>
        <v>0</v>
      </c>
      <c r="G21" s="30">
        <f t="shared" si="3"/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  <c r="K21" s="30">
        <f t="shared" si="3"/>
        <v>0</v>
      </c>
      <c r="L21" s="30">
        <f t="shared" si="3"/>
        <v>0</v>
      </c>
      <c r="M21" s="30" t="s">
        <v>12</v>
      </c>
      <c r="N21" s="60" t="s">
        <v>12</v>
      </c>
      <c r="O21" s="59"/>
    </row>
    <row r="22" spans="2:16" ht="62.25" customHeight="1" thickBot="1" x14ac:dyDescent="0.3">
      <c r="B22" s="25" t="s">
        <v>44</v>
      </c>
      <c r="C22" s="55">
        <f>C19</f>
        <v>0</v>
      </c>
      <c r="D22" s="55">
        <f>D21*D19</f>
        <v>0</v>
      </c>
      <c r="E22" s="55">
        <f t="shared" ref="E22:L22" si="4">E21*E19</f>
        <v>0</v>
      </c>
      <c r="F22" s="55">
        <f t="shared" si="4"/>
        <v>0</v>
      </c>
      <c r="G22" s="55">
        <f t="shared" si="4"/>
        <v>0</v>
      </c>
      <c r="H22" s="55">
        <f t="shared" si="4"/>
        <v>0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26" t="s">
        <v>12</v>
      </c>
      <c r="N22" s="60">
        <f t="shared" ref="N22" si="5">SUM(C22:L22)</f>
        <v>0</v>
      </c>
      <c r="O22" s="61">
        <f>+BC44</f>
        <v>0</v>
      </c>
    </row>
    <row r="23" spans="2:16" ht="62.25" customHeight="1" thickBot="1" x14ac:dyDescent="0.3">
      <c r="B23" s="25" t="s">
        <v>45</v>
      </c>
      <c r="C23" s="55">
        <f>+D63</f>
        <v>0</v>
      </c>
      <c r="D23" s="55">
        <f>+E63</f>
        <v>0</v>
      </c>
      <c r="E23" s="55">
        <f t="shared" ref="E23:L23" si="6">+F63</f>
        <v>0</v>
      </c>
      <c r="F23" s="55">
        <f t="shared" si="6"/>
        <v>0</v>
      </c>
      <c r="G23" s="55">
        <f t="shared" si="6"/>
        <v>0</v>
      </c>
      <c r="H23" s="55">
        <f t="shared" si="6"/>
        <v>0</v>
      </c>
      <c r="I23" s="55">
        <f t="shared" si="6"/>
        <v>0</v>
      </c>
      <c r="J23" s="55">
        <f t="shared" si="6"/>
        <v>0</v>
      </c>
      <c r="K23" s="55">
        <f t="shared" si="6"/>
        <v>0</v>
      </c>
      <c r="L23" s="55">
        <f t="shared" si="6"/>
        <v>0</v>
      </c>
      <c r="M23" s="26" t="s">
        <v>12</v>
      </c>
      <c r="N23" s="60">
        <f>SUM(C23:L23)</f>
        <v>0</v>
      </c>
      <c r="O23" s="61">
        <f>+BC63</f>
        <v>0</v>
      </c>
    </row>
    <row r="24" spans="2:16" ht="54.75" customHeight="1" thickBot="1" x14ac:dyDescent="0.3">
      <c r="L24" s="125" t="s">
        <v>46</v>
      </c>
      <c r="M24" s="126"/>
      <c r="N24" s="126"/>
      <c r="O24" s="127"/>
      <c r="P24" s="31"/>
    </row>
    <row r="25" spans="2:16" ht="20" thickBot="1" x14ac:dyDescent="0.3">
      <c r="B25" s="32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P25" s="31"/>
    </row>
    <row r="26" spans="2:16" ht="30" thickBot="1" x14ac:dyDescent="0.4">
      <c r="B26" s="128" t="s">
        <v>59</v>
      </c>
      <c r="C26" s="129"/>
      <c r="D26" s="130"/>
      <c r="E26" s="34"/>
      <c r="F26" s="34"/>
      <c r="G26" s="34"/>
      <c r="H26" s="34"/>
      <c r="I26" s="34"/>
      <c r="J26" s="34"/>
      <c r="K26" s="34"/>
      <c r="L26" s="35"/>
      <c r="M26" s="34"/>
      <c r="P26" s="31"/>
    </row>
    <row r="27" spans="2:16" ht="12.75" customHeight="1" thickBot="1" x14ac:dyDescent="0.4">
      <c r="B27" s="36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P27" s="31"/>
    </row>
    <row r="28" spans="2:16" ht="33" thickBot="1" x14ac:dyDescent="0.3">
      <c r="B28" s="32"/>
      <c r="C28" s="33"/>
      <c r="D28" s="37" t="s">
        <v>51</v>
      </c>
      <c r="E28" s="38" t="s">
        <v>52</v>
      </c>
      <c r="F28" s="34"/>
      <c r="G28" s="34"/>
      <c r="H28" s="34"/>
      <c r="I28" s="34"/>
      <c r="J28" s="34"/>
      <c r="K28" s="34"/>
      <c r="L28" s="34"/>
      <c r="M28" s="34"/>
      <c r="P28" s="31"/>
    </row>
    <row r="29" spans="2:16" ht="63" customHeight="1" thickBot="1" x14ac:dyDescent="0.3">
      <c r="B29" s="121" t="s">
        <v>49</v>
      </c>
      <c r="C29" s="122"/>
      <c r="D29" s="66">
        <f>+O23-D10</f>
        <v>0</v>
      </c>
      <c r="E29" s="66">
        <f>+O23</f>
        <v>0</v>
      </c>
      <c r="F29" s="121" t="s">
        <v>55</v>
      </c>
      <c r="G29" s="123"/>
      <c r="H29" s="123"/>
      <c r="I29" s="123"/>
      <c r="J29" s="122"/>
      <c r="K29" s="39">
        <f>IFERROR((O22-D10)/D10,0)</f>
        <v>0</v>
      </c>
    </row>
    <row r="30" spans="2:16" ht="15" customHeight="1" thickBot="1" x14ac:dyDescent="0.3">
      <c r="L30" s="40"/>
    </row>
    <row r="31" spans="2:16" ht="63" customHeight="1" thickBot="1" x14ac:dyDescent="0.3">
      <c r="B31" s="121" t="s">
        <v>50</v>
      </c>
      <c r="C31" s="123"/>
      <c r="D31" s="41">
        <f>+BC50</f>
        <v>1</v>
      </c>
      <c r="E31" s="42"/>
      <c r="F31" s="121" t="s">
        <v>57</v>
      </c>
      <c r="G31" s="123"/>
      <c r="H31" s="123"/>
      <c r="I31" s="123"/>
      <c r="J31" s="122"/>
      <c r="K31" s="39">
        <f>IFERROR(D29/D10,0)</f>
        <v>0</v>
      </c>
      <c r="L31" s="40"/>
    </row>
    <row r="32" spans="2:16" ht="19.5" customHeight="1" thickBot="1" x14ac:dyDescent="0.3">
      <c r="C32" s="43"/>
      <c r="D32" s="44"/>
    </row>
    <row r="33" spans="2:61" ht="63" customHeight="1" thickBot="1" x14ac:dyDescent="0.3">
      <c r="B33" s="121" t="s">
        <v>13</v>
      </c>
      <c r="C33" s="122"/>
      <c r="D33" s="45" t="str">
        <f>IFERROR(+BD44,"N/A")</f>
        <v>N/A</v>
      </c>
      <c r="F33" s="121" t="s">
        <v>56</v>
      </c>
      <c r="G33" s="123"/>
      <c r="H33" s="123"/>
      <c r="I33" s="123"/>
      <c r="J33" s="122"/>
      <c r="K33" s="46">
        <f>+C57</f>
        <v>0</v>
      </c>
    </row>
    <row r="34" spans="2:61" ht="19.5" customHeight="1" thickBot="1" x14ac:dyDescent="0.3">
      <c r="F34" s="111" t="s">
        <v>58</v>
      </c>
      <c r="G34" s="112"/>
      <c r="H34" s="112"/>
      <c r="I34" s="112"/>
      <c r="J34" s="112"/>
      <c r="K34" s="113"/>
    </row>
    <row r="35" spans="2:61" ht="56.25" customHeight="1" x14ac:dyDescent="0.25">
      <c r="B35" s="124"/>
      <c r="C35" s="124"/>
    </row>
    <row r="36" spans="2:61" ht="56.25" customHeight="1" x14ac:dyDescent="0.25">
      <c r="B36" s="47"/>
      <c r="C36" s="47"/>
    </row>
    <row r="37" spans="2:61" ht="56.25" customHeight="1" x14ac:dyDescent="0.25">
      <c r="B37" s="47"/>
      <c r="C37" s="47"/>
    </row>
    <row r="38" spans="2:61" ht="56.25" customHeight="1" x14ac:dyDescent="0.25">
      <c r="B38" s="47"/>
      <c r="C38" s="47"/>
    </row>
    <row r="39" spans="2:61" s="11" customFormat="1" x14ac:dyDescent="0.25">
      <c r="B39" s="1"/>
      <c r="C39" s="4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2:61" s="11" customFormat="1" x14ac:dyDescent="0.25">
      <c r="C40" s="67">
        <v>0</v>
      </c>
      <c r="D40" s="67">
        <v>1</v>
      </c>
      <c r="E40" s="67">
        <v>2</v>
      </c>
      <c r="F40" s="67">
        <v>3</v>
      </c>
      <c r="G40" s="67">
        <v>4</v>
      </c>
      <c r="H40" s="67">
        <v>5</v>
      </c>
      <c r="I40" s="67">
        <v>6</v>
      </c>
      <c r="J40" s="67">
        <v>7</v>
      </c>
      <c r="K40" s="67">
        <v>8</v>
      </c>
      <c r="L40" s="67">
        <v>9</v>
      </c>
      <c r="M40" s="67">
        <v>10</v>
      </c>
      <c r="N40" s="67">
        <v>11</v>
      </c>
      <c r="O40" s="67">
        <v>12</v>
      </c>
      <c r="P40" s="67">
        <v>13</v>
      </c>
      <c r="Q40" s="67">
        <v>14</v>
      </c>
      <c r="R40" s="67">
        <v>15</v>
      </c>
      <c r="S40" s="67">
        <v>16</v>
      </c>
      <c r="T40" s="67">
        <v>17</v>
      </c>
      <c r="U40" s="67">
        <v>18</v>
      </c>
      <c r="V40" s="67">
        <v>19</v>
      </c>
      <c r="W40" s="67">
        <v>20</v>
      </c>
      <c r="X40" s="67">
        <v>21</v>
      </c>
      <c r="Y40" s="67">
        <v>22</v>
      </c>
      <c r="Z40" s="67">
        <v>23</v>
      </c>
      <c r="AA40" s="67">
        <v>24</v>
      </c>
      <c r="AB40" s="67">
        <v>25</v>
      </c>
      <c r="AC40" s="67">
        <v>26</v>
      </c>
      <c r="AD40" s="67">
        <v>27</v>
      </c>
      <c r="AE40" s="67">
        <v>28</v>
      </c>
      <c r="AF40" s="67">
        <v>29</v>
      </c>
      <c r="AG40" s="67">
        <v>30</v>
      </c>
      <c r="AH40" s="67">
        <v>31</v>
      </c>
      <c r="AI40" s="67">
        <v>32</v>
      </c>
      <c r="AJ40" s="67">
        <v>33</v>
      </c>
      <c r="AK40" s="67">
        <v>34</v>
      </c>
      <c r="AL40" s="67">
        <v>35</v>
      </c>
      <c r="AM40" s="67">
        <v>36</v>
      </c>
      <c r="AN40" s="67">
        <v>37</v>
      </c>
      <c r="AO40" s="67">
        <v>38</v>
      </c>
      <c r="AP40" s="67">
        <v>39</v>
      </c>
      <c r="AQ40" s="67">
        <v>40</v>
      </c>
      <c r="AR40" s="67">
        <v>41</v>
      </c>
      <c r="AS40" s="67">
        <v>42</v>
      </c>
      <c r="AT40" s="67">
        <v>43</v>
      </c>
      <c r="AU40" s="67">
        <v>44</v>
      </c>
      <c r="AV40" s="67">
        <v>45</v>
      </c>
      <c r="AW40" s="67">
        <v>46</v>
      </c>
      <c r="AX40" s="67">
        <v>47</v>
      </c>
      <c r="AY40" s="67">
        <v>48</v>
      </c>
      <c r="AZ40" s="67">
        <v>49</v>
      </c>
      <c r="BA40" s="67">
        <v>50</v>
      </c>
      <c r="BE40" s="1"/>
      <c r="BF40" s="1"/>
      <c r="BG40" s="1"/>
      <c r="BH40" s="1"/>
      <c r="BI40" s="1"/>
    </row>
    <row r="41" spans="2:61" s="11" customFormat="1" x14ac:dyDescent="0.25">
      <c r="B41" s="11" t="s">
        <v>14</v>
      </c>
      <c r="C41" s="68">
        <f>-D10</f>
        <v>0</v>
      </c>
      <c r="D41" s="68">
        <f t="shared" ref="D41:N41" si="7">+C19</f>
        <v>0</v>
      </c>
      <c r="E41" s="68">
        <f t="shared" si="7"/>
        <v>0</v>
      </c>
      <c r="F41" s="68">
        <f t="shared" si="7"/>
        <v>0</v>
      </c>
      <c r="G41" s="68">
        <f t="shared" si="7"/>
        <v>0</v>
      </c>
      <c r="H41" s="68">
        <f t="shared" si="7"/>
        <v>0</v>
      </c>
      <c r="I41" s="68">
        <f t="shared" si="7"/>
        <v>0</v>
      </c>
      <c r="J41" s="68">
        <f t="shared" si="7"/>
        <v>0</v>
      </c>
      <c r="K41" s="68">
        <f t="shared" si="7"/>
        <v>0</v>
      </c>
      <c r="L41" s="68">
        <f t="shared" si="7"/>
        <v>0</v>
      </c>
      <c r="M41" s="68">
        <f t="shared" si="7"/>
        <v>0</v>
      </c>
      <c r="N41" s="68">
        <f t="shared" si="7"/>
        <v>0</v>
      </c>
      <c r="O41" s="68">
        <f>+N41</f>
        <v>0</v>
      </c>
      <c r="P41" s="68">
        <f t="shared" ref="P41:BA42" si="8">+O41</f>
        <v>0</v>
      </c>
      <c r="Q41" s="68">
        <f t="shared" si="8"/>
        <v>0</v>
      </c>
      <c r="R41" s="68">
        <f t="shared" si="8"/>
        <v>0</v>
      </c>
      <c r="S41" s="68">
        <f t="shared" si="8"/>
        <v>0</v>
      </c>
      <c r="T41" s="68">
        <f t="shared" si="8"/>
        <v>0</v>
      </c>
      <c r="U41" s="68">
        <f t="shared" si="8"/>
        <v>0</v>
      </c>
      <c r="V41" s="68">
        <f t="shared" si="8"/>
        <v>0</v>
      </c>
      <c r="W41" s="68">
        <f t="shared" si="8"/>
        <v>0</v>
      </c>
      <c r="X41" s="68">
        <f t="shared" si="8"/>
        <v>0</v>
      </c>
      <c r="Y41" s="68">
        <f t="shared" si="8"/>
        <v>0</v>
      </c>
      <c r="Z41" s="68">
        <f t="shared" si="8"/>
        <v>0</v>
      </c>
      <c r="AA41" s="68">
        <f t="shared" si="8"/>
        <v>0</v>
      </c>
      <c r="AB41" s="68">
        <f t="shared" si="8"/>
        <v>0</v>
      </c>
      <c r="AC41" s="68">
        <f t="shared" si="8"/>
        <v>0</v>
      </c>
      <c r="AD41" s="68">
        <f t="shared" si="8"/>
        <v>0</v>
      </c>
      <c r="AE41" s="68">
        <f t="shared" si="8"/>
        <v>0</v>
      </c>
      <c r="AF41" s="68">
        <f t="shared" si="8"/>
        <v>0</v>
      </c>
      <c r="AG41" s="68">
        <f t="shared" si="8"/>
        <v>0</v>
      </c>
      <c r="AH41" s="68">
        <f t="shared" si="8"/>
        <v>0</v>
      </c>
      <c r="AI41" s="68">
        <f t="shared" si="8"/>
        <v>0</v>
      </c>
      <c r="AJ41" s="68">
        <f t="shared" si="8"/>
        <v>0</v>
      </c>
      <c r="AK41" s="68">
        <f t="shared" si="8"/>
        <v>0</v>
      </c>
      <c r="AL41" s="68">
        <f t="shared" si="8"/>
        <v>0</v>
      </c>
      <c r="AM41" s="68">
        <f t="shared" si="8"/>
        <v>0</v>
      </c>
      <c r="AN41" s="68">
        <f t="shared" si="8"/>
        <v>0</v>
      </c>
      <c r="AO41" s="68">
        <f t="shared" si="8"/>
        <v>0</v>
      </c>
      <c r="AP41" s="68">
        <f t="shared" si="8"/>
        <v>0</v>
      </c>
      <c r="AQ41" s="68">
        <f t="shared" si="8"/>
        <v>0</v>
      </c>
      <c r="AR41" s="68">
        <f t="shared" si="8"/>
        <v>0</v>
      </c>
      <c r="AS41" s="68">
        <f t="shared" si="8"/>
        <v>0</v>
      </c>
      <c r="AT41" s="68">
        <f t="shared" si="8"/>
        <v>0</v>
      </c>
      <c r="AU41" s="68">
        <f t="shared" si="8"/>
        <v>0</v>
      </c>
      <c r="AV41" s="68">
        <f t="shared" si="8"/>
        <v>0</v>
      </c>
      <c r="AW41" s="68">
        <f t="shared" si="8"/>
        <v>0</v>
      </c>
      <c r="AX41" s="68">
        <f t="shared" si="8"/>
        <v>0</v>
      </c>
      <c r="AY41" s="68">
        <f t="shared" si="8"/>
        <v>0</v>
      </c>
      <c r="AZ41" s="68">
        <f t="shared" si="8"/>
        <v>0</v>
      </c>
      <c r="BA41" s="68">
        <f t="shared" si="8"/>
        <v>0</v>
      </c>
      <c r="BE41" s="1"/>
      <c r="BF41" s="1"/>
      <c r="BG41" s="1"/>
      <c r="BH41" s="1"/>
      <c r="BI41" s="1"/>
    </row>
    <row r="42" spans="2:61" s="11" customFormat="1" x14ac:dyDescent="0.25">
      <c r="B42" s="11" t="s">
        <v>15</v>
      </c>
      <c r="D42" s="69">
        <v>1</v>
      </c>
      <c r="E42" s="69">
        <f t="shared" ref="E42:N42" si="9">+D20</f>
        <v>0</v>
      </c>
      <c r="F42" s="69">
        <f t="shared" si="9"/>
        <v>0</v>
      </c>
      <c r="G42" s="69">
        <f t="shared" si="9"/>
        <v>0</v>
      </c>
      <c r="H42" s="69">
        <f t="shared" si="9"/>
        <v>0</v>
      </c>
      <c r="I42" s="69">
        <f t="shared" si="9"/>
        <v>0</v>
      </c>
      <c r="J42" s="69">
        <f t="shared" si="9"/>
        <v>0</v>
      </c>
      <c r="K42" s="69">
        <f t="shared" si="9"/>
        <v>0</v>
      </c>
      <c r="L42" s="69">
        <f t="shared" si="9"/>
        <v>0</v>
      </c>
      <c r="M42" s="69">
        <f t="shared" si="9"/>
        <v>0</v>
      </c>
      <c r="N42" s="69">
        <f t="shared" si="9"/>
        <v>0</v>
      </c>
      <c r="O42" s="69">
        <f>+N42</f>
        <v>0</v>
      </c>
      <c r="P42" s="69">
        <f t="shared" si="8"/>
        <v>0</v>
      </c>
      <c r="Q42" s="69">
        <f t="shared" si="8"/>
        <v>0</v>
      </c>
      <c r="R42" s="69">
        <f t="shared" si="8"/>
        <v>0</v>
      </c>
      <c r="S42" s="69">
        <f t="shared" si="8"/>
        <v>0</v>
      </c>
      <c r="T42" s="69">
        <f t="shared" si="8"/>
        <v>0</v>
      </c>
      <c r="U42" s="69">
        <f t="shared" si="8"/>
        <v>0</v>
      </c>
      <c r="V42" s="69">
        <f t="shared" si="8"/>
        <v>0</v>
      </c>
      <c r="W42" s="69">
        <f t="shared" si="8"/>
        <v>0</v>
      </c>
      <c r="X42" s="69">
        <f t="shared" si="8"/>
        <v>0</v>
      </c>
      <c r="Y42" s="69">
        <f t="shared" si="8"/>
        <v>0</v>
      </c>
      <c r="Z42" s="69">
        <f t="shared" si="8"/>
        <v>0</v>
      </c>
      <c r="AA42" s="69">
        <f t="shared" si="8"/>
        <v>0</v>
      </c>
      <c r="AB42" s="69">
        <f t="shared" si="8"/>
        <v>0</v>
      </c>
      <c r="AC42" s="69">
        <f t="shared" si="8"/>
        <v>0</v>
      </c>
      <c r="AD42" s="69">
        <f t="shared" si="8"/>
        <v>0</v>
      </c>
      <c r="AE42" s="69">
        <f t="shared" si="8"/>
        <v>0</v>
      </c>
      <c r="AF42" s="69">
        <f t="shared" si="8"/>
        <v>0</v>
      </c>
      <c r="AG42" s="69">
        <f t="shared" si="8"/>
        <v>0</v>
      </c>
      <c r="AH42" s="69">
        <f t="shared" si="8"/>
        <v>0</v>
      </c>
      <c r="AI42" s="69">
        <f t="shared" si="8"/>
        <v>0</v>
      </c>
      <c r="AJ42" s="69">
        <f t="shared" si="8"/>
        <v>0</v>
      </c>
      <c r="AK42" s="69">
        <f t="shared" si="8"/>
        <v>0</v>
      </c>
      <c r="AL42" s="69">
        <f t="shared" si="8"/>
        <v>0</v>
      </c>
      <c r="AM42" s="69">
        <f t="shared" si="8"/>
        <v>0</v>
      </c>
      <c r="AN42" s="69">
        <f t="shared" si="8"/>
        <v>0</v>
      </c>
      <c r="AO42" s="69">
        <f t="shared" si="8"/>
        <v>0</v>
      </c>
      <c r="AP42" s="69">
        <f t="shared" si="8"/>
        <v>0</v>
      </c>
      <c r="AQ42" s="69">
        <f t="shared" si="8"/>
        <v>0</v>
      </c>
      <c r="AR42" s="69">
        <f t="shared" si="8"/>
        <v>0</v>
      </c>
      <c r="AS42" s="69">
        <f t="shared" si="8"/>
        <v>0</v>
      </c>
      <c r="AT42" s="69">
        <f t="shared" si="8"/>
        <v>0</v>
      </c>
      <c r="AU42" s="69">
        <f t="shared" si="8"/>
        <v>0</v>
      </c>
      <c r="AV42" s="69">
        <f t="shared" si="8"/>
        <v>0</v>
      </c>
      <c r="AW42" s="69">
        <f t="shared" si="8"/>
        <v>0</v>
      </c>
      <c r="AX42" s="69">
        <f t="shared" si="8"/>
        <v>0</v>
      </c>
      <c r="AY42" s="69">
        <f t="shared" si="8"/>
        <v>0</v>
      </c>
      <c r="AZ42" s="69">
        <f t="shared" si="8"/>
        <v>0</v>
      </c>
      <c r="BA42" s="69">
        <f t="shared" si="8"/>
        <v>0</v>
      </c>
      <c r="BE42" s="1"/>
      <c r="BF42" s="1"/>
      <c r="BG42" s="1"/>
      <c r="BH42" s="1"/>
      <c r="BI42" s="1"/>
    </row>
    <row r="43" spans="2:61" s="11" customFormat="1" x14ac:dyDescent="0.25">
      <c r="B43" s="11" t="s">
        <v>16</v>
      </c>
      <c r="C43" s="11">
        <v>1</v>
      </c>
      <c r="D43" s="69">
        <f>+D42*C43</f>
        <v>1</v>
      </c>
      <c r="E43" s="69">
        <f>+E42*D43</f>
        <v>0</v>
      </c>
      <c r="F43" s="69">
        <f>+F42*E43</f>
        <v>0</v>
      </c>
      <c r="G43" s="69">
        <f>+G42*F43</f>
        <v>0</v>
      </c>
      <c r="H43" s="69">
        <f t="shared" ref="H43:BA43" si="10">+H42*G43</f>
        <v>0</v>
      </c>
      <c r="I43" s="69">
        <f t="shared" si="10"/>
        <v>0</v>
      </c>
      <c r="J43" s="69">
        <f t="shared" si="10"/>
        <v>0</v>
      </c>
      <c r="K43" s="69">
        <f t="shared" si="10"/>
        <v>0</v>
      </c>
      <c r="L43" s="69">
        <f t="shared" si="10"/>
        <v>0</v>
      </c>
      <c r="M43" s="69">
        <f t="shared" si="10"/>
        <v>0</v>
      </c>
      <c r="N43" s="69">
        <f t="shared" si="10"/>
        <v>0</v>
      </c>
      <c r="O43" s="69">
        <f t="shared" si="10"/>
        <v>0</v>
      </c>
      <c r="P43" s="69">
        <f t="shared" si="10"/>
        <v>0</v>
      </c>
      <c r="Q43" s="69">
        <f t="shared" si="10"/>
        <v>0</v>
      </c>
      <c r="R43" s="69">
        <f t="shared" si="10"/>
        <v>0</v>
      </c>
      <c r="S43" s="69">
        <f t="shared" si="10"/>
        <v>0</v>
      </c>
      <c r="T43" s="69">
        <f t="shared" si="10"/>
        <v>0</v>
      </c>
      <c r="U43" s="69">
        <f t="shared" si="10"/>
        <v>0</v>
      </c>
      <c r="V43" s="69">
        <f t="shared" si="10"/>
        <v>0</v>
      </c>
      <c r="W43" s="69">
        <f t="shared" si="10"/>
        <v>0</v>
      </c>
      <c r="X43" s="69">
        <f t="shared" si="10"/>
        <v>0</v>
      </c>
      <c r="Y43" s="69">
        <f t="shared" si="10"/>
        <v>0</v>
      </c>
      <c r="Z43" s="69">
        <f t="shared" si="10"/>
        <v>0</v>
      </c>
      <c r="AA43" s="69">
        <f t="shared" si="10"/>
        <v>0</v>
      </c>
      <c r="AB43" s="69">
        <f t="shared" si="10"/>
        <v>0</v>
      </c>
      <c r="AC43" s="69">
        <f t="shared" si="10"/>
        <v>0</v>
      </c>
      <c r="AD43" s="69">
        <f t="shared" si="10"/>
        <v>0</v>
      </c>
      <c r="AE43" s="69">
        <f t="shared" si="10"/>
        <v>0</v>
      </c>
      <c r="AF43" s="69">
        <f t="shared" si="10"/>
        <v>0</v>
      </c>
      <c r="AG43" s="69">
        <f t="shared" si="10"/>
        <v>0</v>
      </c>
      <c r="AH43" s="69">
        <f t="shared" si="10"/>
        <v>0</v>
      </c>
      <c r="AI43" s="69">
        <f t="shared" si="10"/>
        <v>0</v>
      </c>
      <c r="AJ43" s="69">
        <f t="shared" si="10"/>
        <v>0</v>
      </c>
      <c r="AK43" s="69">
        <f t="shared" si="10"/>
        <v>0</v>
      </c>
      <c r="AL43" s="69">
        <f t="shared" si="10"/>
        <v>0</v>
      </c>
      <c r="AM43" s="69">
        <f t="shared" si="10"/>
        <v>0</v>
      </c>
      <c r="AN43" s="69">
        <f t="shared" si="10"/>
        <v>0</v>
      </c>
      <c r="AO43" s="69">
        <f t="shared" si="10"/>
        <v>0</v>
      </c>
      <c r="AP43" s="69">
        <f t="shared" si="10"/>
        <v>0</v>
      </c>
      <c r="AQ43" s="69">
        <f t="shared" si="10"/>
        <v>0</v>
      </c>
      <c r="AR43" s="69">
        <f t="shared" si="10"/>
        <v>0</v>
      </c>
      <c r="AS43" s="69">
        <f t="shared" si="10"/>
        <v>0</v>
      </c>
      <c r="AT43" s="69">
        <f t="shared" si="10"/>
        <v>0</v>
      </c>
      <c r="AU43" s="69">
        <f t="shared" si="10"/>
        <v>0</v>
      </c>
      <c r="AV43" s="69">
        <f t="shared" si="10"/>
        <v>0</v>
      </c>
      <c r="AW43" s="69">
        <f t="shared" si="10"/>
        <v>0</v>
      </c>
      <c r="AX43" s="69">
        <f t="shared" si="10"/>
        <v>0</v>
      </c>
      <c r="AY43" s="69">
        <f t="shared" si="10"/>
        <v>0</v>
      </c>
      <c r="AZ43" s="69">
        <f t="shared" si="10"/>
        <v>0</v>
      </c>
      <c r="BA43" s="69">
        <f t="shared" si="10"/>
        <v>0</v>
      </c>
      <c r="BE43" s="1"/>
      <c r="BF43" s="1"/>
      <c r="BG43" s="1"/>
      <c r="BH43" s="1"/>
      <c r="BI43" s="1"/>
    </row>
    <row r="44" spans="2:61" s="11" customFormat="1" x14ac:dyDescent="0.25">
      <c r="B44" s="11" t="s">
        <v>17</v>
      </c>
      <c r="C44" s="70">
        <f>+C43*C41</f>
        <v>0</v>
      </c>
      <c r="D44" s="70">
        <f t="shared" ref="D44:BA44" si="11">+D43*D41</f>
        <v>0</v>
      </c>
      <c r="E44" s="70">
        <f>+E43*E41</f>
        <v>0</v>
      </c>
      <c r="F44" s="70">
        <f t="shared" si="11"/>
        <v>0</v>
      </c>
      <c r="G44" s="70">
        <f t="shared" si="11"/>
        <v>0</v>
      </c>
      <c r="H44" s="70">
        <f t="shared" si="11"/>
        <v>0</v>
      </c>
      <c r="I44" s="70">
        <f t="shared" si="11"/>
        <v>0</v>
      </c>
      <c r="J44" s="70">
        <f t="shared" si="11"/>
        <v>0</v>
      </c>
      <c r="K44" s="70">
        <f t="shared" si="11"/>
        <v>0</v>
      </c>
      <c r="L44" s="70">
        <f t="shared" si="11"/>
        <v>0</v>
      </c>
      <c r="M44" s="70">
        <f t="shared" si="11"/>
        <v>0</v>
      </c>
      <c r="N44" s="70">
        <f t="shared" si="11"/>
        <v>0</v>
      </c>
      <c r="O44" s="70">
        <f t="shared" si="11"/>
        <v>0</v>
      </c>
      <c r="P44" s="70">
        <f t="shared" si="11"/>
        <v>0</v>
      </c>
      <c r="Q44" s="70">
        <f t="shared" si="11"/>
        <v>0</v>
      </c>
      <c r="R44" s="70">
        <f t="shared" si="11"/>
        <v>0</v>
      </c>
      <c r="S44" s="70">
        <f t="shared" si="11"/>
        <v>0</v>
      </c>
      <c r="T44" s="70">
        <f t="shared" si="11"/>
        <v>0</v>
      </c>
      <c r="U44" s="70">
        <f t="shared" si="11"/>
        <v>0</v>
      </c>
      <c r="V44" s="70">
        <f t="shared" si="11"/>
        <v>0</v>
      </c>
      <c r="W44" s="70">
        <f t="shared" si="11"/>
        <v>0</v>
      </c>
      <c r="X44" s="70">
        <f t="shared" si="11"/>
        <v>0</v>
      </c>
      <c r="Y44" s="70">
        <f t="shared" si="11"/>
        <v>0</v>
      </c>
      <c r="Z44" s="70">
        <f t="shared" si="11"/>
        <v>0</v>
      </c>
      <c r="AA44" s="70">
        <f t="shared" si="11"/>
        <v>0</v>
      </c>
      <c r="AB44" s="70">
        <f t="shared" si="11"/>
        <v>0</v>
      </c>
      <c r="AC44" s="70">
        <f t="shared" si="11"/>
        <v>0</v>
      </c>
      <c r="AD44" s="70">
        <f t="shared" si="11"/>
        <v>0</v>
      </c>
      <c r="AE44" s="70">
        <f t="shared" si="11"/>
        <v>0</v>
      </c>
      <c r="AF44" s="70">
        <f t="shared" si="11"/>
        <v>0</v>
      </c>
      <c r="AG44" s="70">
        <f t="shared" si="11"/>
        <v>0</v>
      </c>
      <c r="AH44" s="70">
        <f t="shared" si="11"/>
        <v>0</v>
      </c>
      <c r="AI44" s="70">
        <f t="shared" si="11"/>
        <v>0</v>
      </c>
      <c r="AJ44" s="70">
        <f t="shared" si="11"/>
        <v>0</v>
      </c>
      <c r="AK44" s="70">
        <f t="shared" si="11"/>
        <v>0</v>
      </c>
      <c r="AL44" s="70">
        <f t="shared" si="11"/>
        <v>0</v>
      </c>
      <c r="AM44" s="70">
        <f t="shared" si="11"/>
        <v>0</v>
      </c>
      <c r="AN44" s="70">
        <f t="shared" si="11"/>
        <v>0</v>
      </c>
      <c r="AO44" s="70">
        <f t="shared" si="11"/>
        <v>0</v>
      </c>
      <c r="AP44" s="70">
        <f t="shared" si="11"/>
        <v>0</v>
      </c>
      <c r="AQ44" s="70">
        <f t="shared" si="11"/>
        <v>0</v>
      </c>
      <c r="AR44" s="70">
        <f t="shared" si="11"/>
        <v>0</v>
      </c>
      <c r="AS44" s="70">
        <f t="shared" si="11"/>
        <v>0</v>
      </c>
      <c r="AT44" s="70">
        <f t="shared" si="11"/>
        <v>0</v>
      </c>
      <c r="AU44" s="70">
        <f t="shared" si="11"/>
        <v>0</v>
      </c>
      <c r="AV44" s="70">
        <f t="shared" si="11"/>
        <v>0</v>
      </c>
      <c r="AW44" s="70">
        <f t="shared" si="11"/>
        <v>0</v>
      </c>
      <c r="AX44" s="70">
        <f t="shared" si="11"/>
        <v>0</v>
      </c>
      <c r="AY44" s="70">
        <f t="shared" si="11"/>
        <v>0</v>
      </c>
      <c r="AZ44" s="70">
        <f t="shared" si="11"/>
        <v>0</v>
      </c>
      <c r="BA44" s="70">
        <f t="shared" si="11"/>
        <v>0</v>
      </c>
      <c r="BC44" s="71">
        <f>SUM(D44:BA44)</f>
        <v>0</v>
      </c>
      <c r="BD44" s="72" t="e">
        <f>IRR(C44:BA44)</f>
        <v>#NUM!</v>
      </c>
      <c r="BE44" s="1"/>
      <c r="BF44" s="1"/>
      <c r="BG44" s="1"/>
      <c r="BH44" s="1"/>
      <c r="BI44" s="1"/>
    </row>
    <row r="45" spans="2:61" s="11" customFormat="1" x14ac:dyDescent="0.25">
      <c r="B45" s="11" t="s">
        <v>18</v>
      </c>
      <c r="C45" s="11">
        <v>1</v>
      </c>
      <c r="D45" s="73">
        <v>1</v>
      </c>
      <c r="E45" s="73">
        <f t="shared" ref="E45:BB45" si="12">+D45*(1+$N$8)</f>
        <v>1</v>
      </c>
      <c r="F45" s="73">
        <f t="shared" si="12"/>
        <v>1</v>
      </c>
      <c r="G45" s="73">
        <f t="shared" si="12"/>
        <v>1</v>
      </c>
      <c r="H45" s="73">
        <f t="shared" si="12"/>
        <v>1</v>
      </c>
      <c r="I45" s="73">
        <f t="shared" si="12"/>
        <v>1</v>
      </c>
      <c r="J45" s="73">
        <f t="shared" si="12"/>
        <v>1</v>
      </c>
      <c r="K45" s="73">
        <f t="shared" si="12"/>
        <v>1</v>
      </c>
      <c r="L45" s="73">
        <f t="shared" si="12"/>
        <v>1</v>
      </c>
      <c r="M45" s="73">
        <f t="shared" si="12"/>
        <v>1</v>
      </c>
      <c r="N45" s="73">
        <f t="shared" si="12"/>
        <v>1</v>
      </c>
      <c r="O45" s="73">
        <f t="shared" si="12"/>
        <v>1</v>
      </c>
      <c r="P45" s="73">
        <f t="shared" si="12"/>
        <v>1</v>
      </c>
      <c r="Q45" s="73">
        <f t="shared" si="12"/>
        <v>1</v>
      </c>
      <c r="R45" s="73">
        <f t="shared" si="12"/>
        <v>1</v>
      </c>
      <c r="S45" s="73">
        <f t="shared" si="12"/>
        <v>1</v>
      </c>
      <c r="T45" s="73">
        <f t="shared" si="12"/>
        <v>1</v>
      </c>
      <c r="U45" s="73">
        <f t="shared" si="12"/>
        <v>1</v>
      </c>
      <c r="V45" s="73">
        <f t="shared" si="12"/>
        <v>1</v>
      </c>
      <c r="W45" s="73">
        <f t="shared" si="12"/>
        <v>1</v>
      </c>
      <c r="X45" s="73">
        <f t="shared" si="12"/>
        <v>1</v>
      </c>
      <c r="Y45" s="73">
        <f t="shared" si="12"/>
        <v>1</v>
      </c>
      <c r="Z45" s="73">
        <f t="shared" si="12"/>
        <v>1</v>
      </c>
      <c r="AA45" s="73">
        <f t="shared" si="12"/>
        <v>1</v>
      </c>
      <c r="AB45" s="73">
        <f t="shared" si="12"/>
        <v>1</v>
      </c>
      <c r="AC45" s="73">
        <f t="shared" si="12"/>
        <v>1</v>
      </c>
      <c r="AD45" s="73">
        <f t="shared" si="12"/>
        <v>1</v>
      </c>
      <c r="AE45" s="73">
        <f t="shared" si="12"/>
        <v>1</v>
      </c>
      <c r="AF45" s="73">
        <f t="shared" si="12"/>
        <v>1</v>
      </c>
      <c r="AG45" s="73">
        <f t="shared" si="12"/>
        <v>1</v>
      </c>
      <c r="AH45" s="73">
        <f t="shared" si="12"/>
        <v>1</v>
      </c>
      <c r="AI45" s="73">
        <f t="shared" si="12"/>
        <v>1</v>
      </c>
      <c r="AJ45" s="73">
        <f t="shared" si="12"/>
        <v>1</v>
      </c>
      <c r="AK45" s="73">
        <f t="shared" si="12"/>
        <v>1</v>
      </c>
      <c r="AL45" s="73">
        <f t="shared" si="12"/>
        <v>1</v>
      </c>
      <c r="AM45" s="73">
        <f t="shared" si="12"/>
        <v>1</v>
      </c>
      <c r="AN45" s="73">
        <f t="shared" si="12"/>
        <v>1</v>
      </c>
      <c r="AO45" s="73">
        <f t="shared" si="12"/>
        <v>1</v>
      </c>
      <c r="AP45" s="73">
        <f t="shared" si="12"/>
        <v>1</v>
      </c>
      <c r="AQ45" s="73">
        <f t="shared" si="12"/>
        <v>1</v>
      </c>
      <c r="AR45" s="73">
        <f t="shared" si="12"/>
        <v>1</v>
      </c>
      <c r="AS45" s="73">
        <f t="shared" si="12"/>
        <v>1</v>
      </c>
      <c r="AT45" s="73">
        <f t="shared" si="12"/>
        <v>1</v>
      </c>
      <c r="AU45" s="73">
        <f t="shared" si="12"/>
        <v>1</v>
      </c>
      <c r="AV45" s="73">
        <f t="shared" si="12"/>
        <v>1</v>
      </c>
      <c r="AW45" s="73">
        <f t="shared" si="12"/>
        <v>1</v>
      </c>
      <c r="AX45" s="73">
        <f t="shared" si="12"/>
        <v>1</v>
      </c>
      <c r="AY45" s="73">
        <f t="shared" si="12"/>
        <v>1</v>
      </c>
      <c r="AZ45" s="73">
        <f t="shared" si="12"/>
        <v>1</v>
      </c>
      <c r="BA45" s="73">
        <f t="shared" si="12"/>
        <v>1</v>
      </c>
      <c r="BB45" s="73">
        <f t="shared" si="12"/>
        <v>1</v>
      </c>
      <c r="BE45" s="1"/>
      <c r="BF45" s="1"/>
      <c r="BG45" s="1"/>
      <c r="BH45" s="1"/>
      <c r="BI45" s="1"/>
    </row>
    <row r="46" spans="2:61" s="11" customFormat="1" x14ac:dyDescent="0.25">
      <c r="B46" s="11" t="s">
        <v>19</v>
      </c>
      <c r="C46" s="70">
        <f>+C44/C45</f>
        <v>0</v>
      </c>
      <c r="D46" s="70">
        <f t="shared" ref="D46:BA46" si="13">+D44/D45</f>
        <v>0</v>
      </c>
      <c r="E46" s="70">
        <f t="shared" si="13"/>
        <v>0</v>
      </c>
      <c r="F46" s="70">
        <f t="shared" si="13"/>
        <v>0</v>
      </c>
      <c r="G46" s="70">
        <f t="shared" si="13"/>
        <v>0</v>
      </c>
      <c r="H46" s="70">
        <f t="shared" si="13"/>
        <v>0</v>
      </c>
      <c r="I46" s="70">
        <f t="shared" si="13"/>
        <v>0</v>
      </c>
      <c r="J46" s="70">
        <f t="shared" si="13"/>
        <v>0</v>
      </c>
      <c r="K46" s="70">
        <f t="shared" si="13"/>
        <v>0</v>
      </c>
      <c r="L46" s="70">
        <f t="shared" si="13"/>
        <v>0</v>
      </c>
      <c r="M46" s="70">
        <f t="shared" si="13"/>
        <v>0</v>
      </c>
      <c r="N46" s="70">
        <f t="shared" si="13"/>
        <v>0</v>
      </c>
      <c r="O46" s="70">
        <f t="shared" si="13"/>
        <v>0</v>
      </c>
      <c r="P46" s="70">
        <f t="shared" si="13"/>
        <v>0</v>
      </c>
      <c r="Q46" s="70">
        <f t="shared" si="13"/>
        <v>0</v>
      </c>
      <c r="R46" s="70">
        <f t="shared" si="13"/>
        <v>0</v>
      </c>
      <c r="S46" s="70">
        <f t="shared" si="13"/>
        <v>0</v>
      </c>
      <c r="T46" s="70">
        <f t="shared" si="13"/>
        <v>0</v>
      </c>
      <c r="U46" s="70">
        <f t="shared" si="13"/>
        <v>0</v>
      </c>
      <c r="V46" s="70">
        <f t="shared" si="13"/>
        <v>0</v>
      </c>
      <c r="W46" s="70">
        <f t="shared" si="13"/>
        <v>0</v>
      </c>
      <c r="X46" s="70">
        <f t="shared" si="13"/>
        <v>0</v>
      </c>
      <c r="Y46" s="70">
        <f t="shared" si="13"/>
        <v>0</v>
      </c>
      <c r="Z46" s="70">
        <f t="shared" si="13"/>
        <v>0</v>
      </c>
      <c r="AA46" s="70">
        <f t="shared" si="13"/>
        <v>0</v>
      </c>
      <c r="AB46" s="70">
        <f t="shared" si="13"/>
        <v>0</v>
      </c>
      <c r="AC46" s="70">
        <f t="shared" si="13"/>
        <v>0</v>
      </c>
      <c r="AD46" s="70">
        <f t="shared" si="13"/>
        <v>0</v>
      </c>
      <c r="AE46" s="70">
        <f t="shared" si="13"/>
        <v>0</v>
      </c>
      <c r="AF46" s="70">
        <f t="shared" si="13"/>
        <v>0</v>
      </c>
      <c r="AG46" s="70">
        <f t="shared" si="13"/>
        <v>0</v>
      </c>
      <c r="AH46" s="70">
        <f t="shared" si="13"/>
        <v>0</v>
      </c>
      <c r="AI46" s="70">
        <f t="shared" si="13"/>
        <v>0</v>
      </c>
      <c r="AJ46" s="70">
        <f t="shared" si="13"/>
        <v>0</v>
      </c>
      <c r="AK46" s="70">
        <f t="shared" si="13"/>
        <v>0</v>
      </c>
      <c r="AL46" s="70">
        <f t="shared" si="13"/>
        <v>0</v>
      </c>
      <c r="AM46" s="70">
        <f t="shared" si="13"/>
        <v>0</v>
      </c>
      <c r="AN46" s="70">
        <f t="shared" si="13"/>
        <v>0</v>
      </c>
      <c r="AO46" s="70">
        <f t="shared" si="13"/>
        <v>0</v>
      </c>
      <c r="AP46" s="70">
        <f t="shared" si="13"/>
        <v>0</v>
      </c>
      <c r="AQ46" s="70">
        <f t="shared" si="13"/>
        <v>0</v>
      </c>
      <c r="AR46" s="70">
        <f t="shared" si="13"/>
        <v>0</v>
      </c>
      <c r="AS46" s="70">
        <f t="shared" si="13"/>
        <v>0</v>
      </c>
      <c r="AT46" s="70">
        <f t="shared" si="13"/>
        <v>0</v>
      </c>
      <c r="AU46" s="70">
        <f t="shared" si="13"/>
        <v>0</v>
      </c>
      <c r="AV46" s="70">
        <f t="shared" si="13"/>
        <v>0</v>
      </c>
      <c r="AW46" s="70">
        <f t="shared" si="13"/>
        <v>0</v>
      </c>
      <c r="AX46" s="70">
        <f t="shared" si="13"/>
        <v>0</v>
      </c>
      <c r="AY46" s="70">
        <f t="shared" si="13"/>
        <v>0</v>
      </c>
      <c r="AZ46" s="70">
        <f t="shared" si="13"/>
        <v>0</v>
      </c>
      <c r="BA46" s="70">
        <f t="shared" si="13"/>
        <v>0</v>
      </c>
      <c r="BC46" s="71">
        <f>SUM(D46:BA46)</f>
        <v>0</v>
      </c>
      <c r="BE46" s="1"/>
      <c r="BF46" s="1"/>
      <c r="BG46" s="1"/>
      <c r="BH46" s="1"/>
      <c r="BI46" s="1"/>
    </row>
    <row r="47" spans="2:61" s="11" customFormat="1" x14ac:dyDescent="0.25">
      <c r="BE47" s="1"/>
      <c r="BF47" s="1"/>
      <c r="BG47" s="1"/>
      <c r="BH47" s="1"/>
      <c r="BI47" s="1"/>
    </row>
    <row r="48" spans="2:61" s="11" customFormat="1" x14ac:dyDescent="0.25">
      <c r="B48" s="11" t="s">
        <v>20</v>
      </c>
      <c r="D48" s="70">
        <f>+D43*100</f>
        <v>100</v>
      </c>
      <c r="E48" s="70">
        <f t="shared" ref="E48:BA48" si="14">+E43*100</f>
        <v>0</v>
      </c>
      <c r="F48" s="70">
        <f t="shared" si="14"/>
        <v>0</v>
      </c>
      <c r="G48" s="70">
        <f t="shared" si="14"/>
        <v>0</v>
      </c>
      <c r="H48" s="70">
        <f t="shared" si="14"/>
        <v>0</v>
      </c>
      <c r="I48" s="70">
        <f t="shared" si="14"/>
        <v>0</v>
      </c>
      <c r="J48" s="70">
        <f t="shared" si="14"/>
        <v>0</v>
      </c>
      <c r="K48" s="70">
        <f t="shared" si="14"/>
        <v>0</v>
      </c>
      <c r="L48" s="70">
        <f t="shared" si="14"/>
        <v>0</v>
      </c>
      <c r="M48" s="70">
        <f t="shared" si="14"/>
        <v>0</v>
      </c>
      <c r="N48" s="70">
        <f t="shared" si="14"/>
        <v>0</v>
      </c>
      <c r="O48" s="70">
        <f t="shared" si="14"/>
        <v>0</v>
      </c>
      <c r="P48" s="70">
        <f t="shared" si="14"/>
        <v>0</v>
      </c>
      <c r="Q48" s="70">
        <f t="shared" si="14"/>
        <v>0</v>
      </c>
      <c r="R48" s="70">
        <f t="shared" si="14"/>
        <v>0</v>
      </c>
      <c r="S48" s="70">
        <f t="shared" si="14"/>
        <v>0</v>
      </c>
      <c r="T48" s="70">
        <f t="shared" si="14"/>
        <v>0</v>
      </c>
      <c r="U48" s="70">
        <f t="shared" si="14"/>
        <v>0</v>
      </c>
      <c r="V48" s="70">
        <f t="shared" si="14"/>
        <v>0</v>
      </c>
      <c r="W48" s="70">
        <f t="shared" si="14"/>
        <v>0</v>
      </c>
      <c r="X48" s="70">
        <f t="shared" si="14"/>
        <v>0</v>
      </c>
      <c r="Y48" s="70">
        <f t="shared" si="14"/>
        <v>0</v>
      </c>
      <c r="Z48" s="70">
        <f t="shared" si="14"/>
        <v>0</v>
      </c>
      <c r="AA48" s="70">
        <f t="shared" si="14"/>
        <v>0</v>
      </c>
      <c r="AB48" s="70">
        <f t="shared" si="14"/>
        <v>0</v>
      </c>
      <c r="AC48" s="70">
        <f t="shared" si="14"/>
        <v>0</v>
      </c>
      <c r="AD48" s="70">
        <f t="shared" si="14"/>
        <v>0</v>
      </c>
      <c r="AE48" s="70">
        <f t="shared" si="14"/>
        <v>0</v>
      </c>
      <c r="AF48" s="70">
        <f t="shared" si="14"/>
        <v>0</v>
      </c>
      <c r="AG48" s="70">
        <f t="shared" si="14"/>
        <v>0</v>
      </c>
      <c r="AH48" s="70">
        <f t="shared" si="14"/>
        <v>0</v>
      </c>
      <c r="AI48" s="70">
        <f t="shared" si="14"/>
        <v>0</v>
      </c>
      <c r="AJ48" s="70">
        <f t="shared" si="14"/>
        <v>0</v>
      </c>
      <c r="AK48" s="70">
        <f t="shared" si="14"/>
        <v>0</v>
      </c>
      <c r="AL48" s="70">
        <f t="shared" si="14"/>
        <v>0</v>
      </c>
      <c r="AM48" s="70">
        <f t="shared" si="14"/>
        <v>0</v>
      </c>
      <c r="AN48" s="70">
        <f t="shared" si="14"/>
        <v>0</v>
      </c>
      <c r="AO48" s="70">
        <f t="shared" si="14"/>
        <v>0</v>
      </c>
      <c r="AP48" s="70">
        <f t="shared" si="14"/>
        <v>0</v>
      </c>
      <c r="AQ48" s="70">
        <f t="shared" si="14"/>
        <v>0</v>
      </c>
      <c r="AR48" s="70">
        <f t="shared" si="14"/>
        <v>0</v>
      </c>
      <c r="AS48" s="70">
        <f t="shared" si="14"/>
        <v>0</v>
      </c>
      <c r="AT48" s="70">
        <f t="shared" si="14"/>
        <v>0</v>
      </c>
      <c r="AU48" s="70">
        <f t="shared" si="14"/>
        <v>0</v>
      </c>
      <c r="AV48" s="70">
        <f t="shared" si="14"/>
        <v>0</v>
      </c>
      <c r="AW48" s="70">
        <f t="shared" si="14"/>
        <v>0</v>
      </c>
      <c r="AX48" s="70">
        <f t="shared" si="14"/>
        <v>0</v>
      </c>
      <c r="AY48" s="70">
        <f t="shared" si="14"/>
        <v>0</v>
      </c>
      <c r="AZ48" s="70">
        <f t="shared" si="14"/>
        <v>0</v>
      </c>
      <c r="BA48" s="70">
        <f t="shared" si="14"/>
        <v>0</v>
      </c>
      <c r="BE48" s="1"/>
      <c r="BF48" s="1"/>
      <c r="BG48" s="1"/>
      <c r="BH48" s="1"/>
      <c r="BI48" s="1"/>
    </row>
    <row r="49" spans="2:61" s="11" customFormat="1" x14ac:dyDescent="0.25">
      <c r="B49" s="11" t="s">
        <v>21</v>
      </c>
      <c r="D49" s="71">
        <f>+D48-E48</f>
        <v>100</v>
      </c>
      <c r="E49" s="71">
        <f t="shared" ref="E49:AZ49" si="15">+E48-F48</f>
        <v>0</v>
      </c>
      <c r="F49" s="71">
        <f t="shared" si="15"/>
        <v>0</v>
      </c>
      <c r="G49" s="71">
        <f t="shared" si="15"/>
        <v>0</v>
      </c>
      <c r="H49" s="71">
        <f t="shared" si="15"/>
        <v>0</v>
      </c>
      <c r="I49" s="71">
        <f t="shared" si="15"/>
        <v>0</v>
      </c>
      <c r="J49" s="71">
        <f t="shared" si="15"/>
        <v>0</v>
      </c>
      <c r="K49" s="71">
        <f t="shared" si="15"/>
        <v>0</v>
      </c>
      <c r="L49" s="71">
        <f t="shared" si="15"/>
        <v>0</v>
      </c>
      <c r="M49" s="71">
        <f t="shared" si="15"/>
        <v>0</v>
      </c>
      <c r="N49" s="71">
        <f t="shared" si="15"/>
        <v>0</v>
      </c>
      <c r="O49" s="71">
        <f t="shared" si="15"/>
        <v>0</v>
      </c>
      <c r="P49" s="71">
        <f t="shared" si="15"/>
        <v>0</v>
      </c>
      <c r="Q49" s="71">
        <f t="shared" si="15"/>
        <v>0</v>
      </c>
      <c r="R49" s="71">
        <f t="shared" si="15"/>
        <v>0</v>
      </c>
      <c r="S49" s="71">
        <f t="shared" si="15"/>
        <v>0</v>
      </c>
      <c r="T49" s="71">
        <f t="shared" si="15"/>
        <v>0</v>
      </c>
      <c r="U49" s="71">
        <f t="shared" si="15"/>
        <v>0</v>
      </c>
      <c r="V49" s="71">
        <f t="shared" si="15"/>
        <v>0</v>
      </c>
      <c r="W49" s="71">
        <f t="shared" si="15"/>
        <v>0</v>
      </c>
      <c r="X49" s="71">
        <f t="shared" si="15"/>
        <v>0</v>
      </c>
      <c r="Y49" s="71">
        <f t="shared" si="15"/>
        <v>0</v>
      </c>
      <c r="Z49" s="71">
        <f t="shared" si="15"/>
        <v>0</v>
      </c>
      <c r="AA49" s="71">
        <f t="shared" si="15"/>
        <v>0</v>
      </c>
      <c r="AB49" s="71">
        <f t="shared" si="15"/>
        <v>0</v>
      </c>
      <c r="AC49" s="71">
        <f t="shared" si="15"/>
        <v>0</v>
      </c>
      <c r="AD49" s="71">
        <f t="shared" si="15"/>
        <v>0</v>
      </c>
      <c r="AE49" s="71">
        <f t="shared" si="15"/>
        <v>0</v>
      </c>
      <c r="AF49" s="71">
        <f t="shared" si="15"/>
        <v>0</v>
      </c>
      <c r="AG49" s="71">
        <f t="shared" si="15"/>
        <v>0</v>
      </c>
      <c r="AH49" s="71">
        <f t="shared" si="15"/>
        <v>0</v>
      </c>
      <c r="AI49" s="71">
        <f t="shared" si="15"/>
        <v>0</v>
      </c>
      <c r="AJ49" s="71">
        <f t="shared" si="15"/>
        <v>0</v>
      </c>
      <c r="AK49" s="71">
        <f t="shared" si="15"/>
        <v>0</v>
      </c>
      <c r="AL49" s="71">
        <f t="shared" si="15"/>
        <v>0</v>
      </c>
      <c r="AM49" s="71">
        <f t="shared" si="15"/>
        <v>0</v>
      </c>
      <c r="AN49" s="71">
        <f t="shared" si="15"/>
        <v>0</v>
      </c>
      <c r="AO49" s="71">
        <f t="shared" si="15"/>
        <v>0</v>
      </c>
      <c r="AP49" s="71">
        <f t="shared" si="15"/>
        <v>0</v>
      </c>
      <c r="AQ49" s="71">
        <f t="shared" si="15"/>
        <v>0</v>
      </c>
      <c r="AR49" s="71">
        <f t="shared" si="15"/>
        <v>0</v>
      </c>
      <c r="AS49" s="71">
        <f t="shared" si="15"/>
        <v>0</v>
      </c>
      <c r="AT49" s="71">
        <f t="shared" si="15"/>
        <v>0</v>
      </c>
      <c r="AU49" s="71">
        <f t="shared" si="15"/>
        <v>0</v>
      </c>
      <c r="AV49" s="71">
        <f t="shared" si="15"/>
        <v>0</v>
      </c>
      <c r="AW49" s="71">
        <f t="shared" si="15"/>
        <v>0</v>
      </c>
      <c r="AX49" s="71">
        <f t="shared" si="15"/>
        <v>0</v>
      </c>
      <c r="AY49" s="71">
        <f t="shared" si="15"/>
        <v>0</v>
      </c>
      <c r="AZ49" s="71">
        <f t="shared" si="15"/>
        <v>0</v>
      </c>
      <c r="BE49" s="1"/>
      <c r="BF49" s="1"/>
      <c r="BG49" s="1"/>
      <c r="BH49" s="1"/>
      <c r="BI49" s="1"/>
    </row>
    <row r="50" spans="2:61" s="11" customFormat="1" x14ac:dyDescent="0.25">
      <c r="B50" s="11" t="s">
        <v>22</v>
      </c>
      <c r="D50" s="70">
        <f>+D49*D40</f>
        <v>100</v>
      </c>
      <c r="E50" s="70">
        <f>+E49*E40</f>
        <v>0</v>
      </c>
      <c r="F50" s="70">
        <f>+F49*F40</f>
        <v>0</v>
      </c>
      <c r="G50" s="70">
        <f t="shared" ref="G50:AZ50" si="16">+G49*G40</f>
        <v>0</v>
      </c>
      <c r="H50" s="70">
        <f t="shared" si="16"/>
        <v>0</v>
      </c>
      <c r="I50" s="70">
        <f t="shared" si="16"/>
        <v>0</v>
      </c>
      <c r="J50" s="70">
        <f t="shared" si="16"/>
        <v>0</v>
      </c>
      <c r="K50" s="70">
        <f t="shared" si="16"/>
        <v>0</v>
      </c>
      <c r="L50" s="70">
        <f t="shared" si="16"/>
        <v>0</v>
      </c>
      <c r="M50" s="70">
        <f t="shared" si="16"/>
        <v>0</v>
      </c>
      <c r="N50" s="70">
        <f t="shared" si="16"/>
        <v>0</v>
      </c>
      <c r="O50" s="70">
        <f t="shared" si="16"/>
        <v>0</v>
      </c>
      <c r="P50" s="70">
        <f t="shared" si="16"/>
        <v>0</v>
      </c>
      <c r="Q50" s="70">
        <f t="shared" si="16"/>
        <v>0</v>
      </c>
      <c r="R50" s="70">
        <f t="shared" si="16"/>
        <v>0</v>
      </c>
      <c r="S50" s="70">
        <f t="shared" si="16"/>
        <v>0</v>
      </c>
      <c r="T50" s="70">
        <f t="shared" si="16"/>
        <v>0</v>
      </c>
      <c r="U50" s="70">
        <f t="shared" si="16"/>
        <v>0</v>
      </c>
      <c r="V50" s="70">
        <f t="shared" si="16"/>
        <v>0</v>
      </c>
      <c r="W50" s="70">
        <f t="shared" si="16"/>
        <v>0</v>
      </c>
      <c r="X50" s="70">
        <f t="shared" si="16"/>
        <v>0</v>
      </c>
      <c r="Y50" s="70">
        <f t="shared" si="16"/>
        <v>0</v>
      </c>
      <c r="Z50" s="70">
        <f t="shared" si="16"/>
        <v>0</v>
      </c>
      <c r="AA50" s="70">
        <f t="shared" si="16"/>
        <v>0</v>
      </c>
      <c r="AB50" s="70">
        <f t="shared" si="16"/>
        <v>0</v>
      </c>
      <c r="AC50" s="70">
        <f t="shared" si="16"/>
        <v>0</v>
      </c>
      <c r="AD50" s="70">
        <f t="shared" si="16"/>
        <v>0</v>
      </c>
      <c r="AE50" s="70">
        <f t="shared" si="16"/>
        <v>0</v>
      </c>
      <c r="AF50" s="70">
        <f t="shared" si="16"/>
        <v>0</v>
      </c>
      <c r="AG50" s="70">
        <f t="shared" si="16"/>
        <v>0</v>
      </c>
      <c r="AH50" s="70">
        <f t="shared" si="16"/>
        <v>0</v>
      </c>
      <c r="AI50" s="70">
        <f t="shared" si="16"/>
        <v>0</v>
      </c>
      <c r="AJ50" s="70">
        <f t="shared" si="16"/>
        <v>0</v>
      </c>
      <c r="AK50" s="70">
        <f t="shared" si="16"/>
        <v>0</v>
      </c>
      <c r="AL50" s="70">
        <f t="shared" si="16"/>
        <v>0</v>
      </c>
      <c r="AM50" s="70">
        <f t="shared" si="16"/>
        <v>0</v>
      </c>
      <c r="AN50" s="70">
        <f t="shared" si="16"/>
        <v>0</v>
      </c>
      <c r="AO50" s="70">
        <f t="shared" si="16"/>
        <v>0</v>
      </c>
      <c r="AP50" s="70">
        <f t="shared" si="16"/>
        <v>0</v>
      </c>
      <c r="AQ50" s="70">
        <f t="shared" si="16"/>
        <v>0</v>
      </c>
      <c r="AR50" s="70">
        <f t="shared" si="16"/>
        <v>0</v>
      </c>
      <c r="AS50" s="70">
        <f t="shared" si="16"/>
        <v>0</v>
      </c>
      <c r="AT50" s="70">
        <f t="shared" si="16"/>
        <v>0</v>
      </c>
      <c r="AU50" s="70">
        <f t="shared" si="16"/>
        <v>0</v>
      </c>
      <c r="AV50" s="70">
        <f t="shared" si="16"/>
        <v>0</v>
      </c>
      <c r="AW50" s="70">
        <f t="shared" si="16"/>
        <v>0</v>
      </c>
      <c r="AX50" s="70">
        <f t="shared" si="16"/>
        <v>0</v>
      </c>
      <c r="AY50" s="70">
        <f t="shared" si="16"/>
        <v>0</v>
      </c>
      <c r="AZ50" s="70">
        <f t="shared" si="16"/>
        <v>0</v>
      </c>
      <c r="BC50" s="74">
        <f>SUM(D50:AZ50)/100</f>
        <v>1</v>
      </c>
      <c r="BE50" s="1"/>
      <c r="BF50" s="1"/>
      <c r="BG50" s="1"/>
      <c r="BH50" s="1"/>
      <c r="BI50" s="1"/>
    </row>
    <row r="51" spans="2:61" s="11" customFormat="1" x14ac:dyDescent="0.25">
      <c r="BE51" s="1"/>
      <c r="BF51" s="1"/>
      <c r="BG51" s="1"/>
      <c r="BH51" s="1"/>
      <c r="BI51" s="1"/>
    </row>
    <row r="52" spans="2:61" s="11" customFormat="1" x14ac:dyDescent="0.25">
      <c r="B52" s="11" t="s">
        <v>23</v>
      </c>
      <c r="C52" s="71">
        <f>+C44</f>
        <v>0</v>
      </c>
      <c r="D52" s="71">
        <f>+D44+C52</f>
        <v>0</v>
      </c>
      <c r="E52" s="71">
        <f t="shared" ref="E52:BA52" si="17">+E44+D52</f>
        <v>0</v>
      </c>
      <c r="F52" s="71">
        <f t="shared" si="17"/>
        <v>0</v>
      </c>
      <c r="G52" s="71">
        <f t="shared" si="17"/>
        <v>0</v>
      </c>
      <c r="H52" s="71">
        <f t="shared" si="17"/>
        <v>0</v>
      </c>
      <c r="I52" s="71">
        <f t="shared" si="17"/>
        <v>0</v>
      </c>
      <c r="J52" s="71">
        <f t="shared" si="17"/>
        <v>0</v>
      </c>
      <c r="K52" s="71">
        <f t="shared" si="17"/>
        <v>0</v>
      </c>
      <c r="L52" s="71">
        <f t="shared" si="17"/>
        <v>0</v>
      </c>
      <c r="M52" s="71">
        <f t="shared" si="17"/>
        <v>0</v>
      </c>
      <c r="N52" s="71">
        <f t="shared" si="17"/>
        <v>0</v>
      </c>
      <c r="O52" s="71">
        <f t="shared" si="17"/>
        <v>0</v>
      </c>
      <c r="P52" s="71">
        <f t="shared" si="17"/>
        <v>0</v>
      </c>
      <c r="Q52" s="71">
        <f t="shared" si="17"/>
        <v>0</v>
      </c>
      <c r="R52" s="71">
        <f t="shared" si="17"/>
        <v>0</v>
      </c>
      <c r="S52" s="71">
        <f t="shared" si="17"/>
        <v>0</v>
      </c>
      <c r="T52" s="71">
        <f t="shared" si="17"/>
        <v>0</v>
      </c>
      <c r="U52" s="71">
        <f t="shared" si="17"/>
        <v>0</v>
      </c>
      <c r="V52" s="71">
        <f t="shared" si="17"/>
        <v>0</v>
      </c>
      <c r="W52" s="71">
        <f t="shared" si="17"/>
        <v>0</v>
      </c>
      <c r="X52" s="71">
        <f t="shared" si="17"/>
        <v>0</v>
      </c>
      <c r="Y52" s="71">
        <f t="shared" si="17"/>
        <v>0</v>
      </c>
      <c r="Z52" s="71">
        <f t="shared" si="17"/>
        <v>0</v>
      </c>
      <c r="AA52" s="71">
        <f t="shared" si="17"/>
        <v>0</v>
      </c>
      <c r="AB52" s="71">
        <f t="shared" si="17"/>
        <v>0</v>
      </c>
      <c r="AC52" s="71">
        <f t="shared" si="17"/>
        <v>0</v>
      </c>
      <c r="AD52" s="71">
        <f t="shared" si="17"/>
        <v>0</v>
      </c>
      <c r="AE52" s="71">
        <f t="shared" si="17"/>
        <v>0</v>
      </c>
      <c r="AF52" s="71">
        <f t="shared" si="17"/>
        <v>0</v>
      </c>
      <c r="AG52" s="71">
        <f t="shared" si="17"/>
        <v>0</v>
      </c>
      <c r="AH52" s="71">
        <f t="shared" si="17"/>
        <v>0</v>
      </c>
      <c r="AI52" s="71">
        <f t="shared" si="17"/>
        <v>0</v>
      </c>
      <c r="AJ52" s="71">
        <f t="shared" si="17"/>
        <v>0</v>
      </c>
      <c r="AK52" s="71">
        <f t="shared" si="17"/>
        <v>0</v>
      </c>
      <c r="AL52" s="71">
        <f t="shared" si="17"/>
        <v>0</v>
      </c>
      <c r="AM52" s="71">
        <f t="shared" si="17"/>
        <v>0</v>
      </c>
      <c r="AN52" s="71">
        <f t="shared" si="17"/>
        <v>0</v>
      </c>
      <c r="AO52" s="71">
        <f t="shared" si="17"/>
        <v>0</v>
      </c>
      <c r="AP52" s="71">
        <f t="shared" si="17"/>
        <v>0</v>
      </c>
      <c r="AQ52" s="71">
        <f t="shared" si="17"/>
        <v>0</v>
      </c>
      <c r="AR52" s="71">
        <f t="shared" si="17"/>
        <v>0</v>
      </c>
      <c r="AS52" s="71">
        <f t="shared" si="17"/>
        <v>0</v>
      </c>
      <c r="AT52" s="71">
        <f t="shared" si="17"/>
        <v>0</v>
      </c>
      <c r="AU52" s="71">
        <f t="shared" si="17"/>
        <v>0</v>
      </c>
      <c r="AV52" s="71">
        <f t="shared" si="17"/>
        <v>0</v>
      </c>
      <c r="AW52" s="71">
        <f t="shared" si="17"/>
        <v>0</v>
      </c>
      <c r="AX52" s="71">
        <f t="shared" si="17"/>
        <v>0</v>
      </c>
      <c r="AY52" s="71">
        <f t="shared" si="17"/>
        <v>0</v>
      </c>
      <c r="AZ52" s="71">
        <f t="shared" si="17"/>
        <v>0</v>
      </c>
      <c r="BA52" s="71">
        <f t="shared" si="17"/>
        <v>0</v>
      </c>
      <c r="BE52" s="1"/>
      <c r="BF52" s="1"/>
      <c r="BG52" s="1"/>
      <c r="BH52" s="1"/>
      <c r="BI52" s="1"/>
    </row>
    <row r="53" spans="2:61" s="11" customFormat="1" x14ac:dyDescent="0.25">
      <c r="C53" s="11">
        <v>0</v>
      </c>
      <c r="D53" s="11">
        <f>IF(D52&gt;0,1,0)</f>
        <v>0</v>
      </c>
      <c r="E53" s="11">
        <f t="shared" ref="E53:BA53" si="18">IF(E52&gt;0,1,0)</f>
        <v>0</v>
      </c>
      <c r="F53" s="11">
        <f t="shared" si="18"/>
        <v>0</v>
      </c>
      <c r="G53" s="11">
        <f t="shared" si="18"/>
        <v>0</v>
      </c>
      <c r="H53" s="11">
        <f t="shared" si="18"/>
        <v>0</v>
      </c>
      <c r="I53" s="11">
        <f t="shared" si="18"/>
        <v>0</v>
      </c>
      <c r="J53" s="11">
        <f t="shared" si="18"/>
        <v>0</v>
      </c>
      <c r="K53" s="11">
        <f t="shared" si="18"/>
        <v>0</v>
      </c>
      <c r="L53" s="11">
        <f t="shared" si="18"/>
        <v>0</v>
      </c>
      <c r="M53" s="11">
        <f t="shared" si="18"/>
        <v>0</v>
      </c>
      <c r="N53" s="11">
        <f t="shared" si="18"/>
        <v>0</v>
      </c>
      <c r="O53" s="11">
        <f t="shared" si="18"/>
        <v>0</v>
      </c>
      <c r="P53" s="11">
        <f t="shared" si="18"/>
        <v>0</v>
      </c>
      <c r="Q53" s="11">
        <f t="shared" si="18"/>
        <v>0</v>
      </c>
      <c r="R53" s="11">
        <f t="shared" si="18"/>
        <v>0</v>
      </c>
      <c r="S53" s="11">
        <f t="shared" si="18"/>
        <v>0</v>
      </c>
      <c r="T53" s="11">
        <f t="shared" si="18"/>
        <v>0</v>
      </c>
      <c r="U53" s="11">
        <f t="shared" si="18"/>
        <v>0</v>
      </c>
      <c r="V53" s="11">
        <f t="shared" si="18"/>
        <v>0</v>
      </c>
      <c r="W53" s="11">
        <f t="shared" si="18"/>
        <v>0</v>
      </c>
      <c r="X53" s="11">
        <f t="shared" si="18"/>
        <v>0</v>
      </c>
      <c r="Y53" s="11">
        <f t="shared" si="18"/>
        <v>0</v>
      </c>
      <c r="Z53" s="11">
        <f t="shared" si="18"/>
        <v>0</v>
      </c>
      <c r="AA53" s="11">
        <f t="shared" si="18"/>
        <v>0</v>
      </c>
      <c r="AB53" s="11">
        <f t="shared" si="18"/>
        <v>0</v>
      </c>
      <c r="AC53" s="11">
        <f t="shared" si="18"/>
        <v>0</v>
      </c>
      <c r="AD53" s="11">
        <f t="shared" si="18"/>
        <v>0</v>
      </c>
      <c r="AE53" s="11">
        <f t="shared" si="18"/>
        <v>0</v>
      </c>
      <c r="AF53" s="11">
        <f t="shared" si="18"/>
        <v>0</v>
      </c>
      <c r="AG53" s="11">
        <f t="shared" si="18"/>
        <v>0</v>
      </c>
      <c r="AH53" s="11">
        <f t="shared" si="18"/>
        <v>0</v>
      </c>
      <c r="AI53" s="11">
        <f t="shared" si="18"/>
        <v>0</v>
      </c>
      <c r="AJ53" s="11">
        <f t="shared" si="18"/>
        <v>0</v>
      </c>
      <c r="AK53" s="11">
        <f t="shared" si="18"/>
        <v>0</v>
      </c>
      <c r="AL53" s="11">
        <f t="shared" si="18"/>
        <v>0</v>
      </c>
      <c r="AM53" s="11">
        <f t="shared" si="18"/>
        <v>0</v>
      </c>
      <c r="AN53" s="11">
        <f t="shared" si="18"/>
        <v>0</v>
      </c>
      <c r="AO53" s="11">
        <f t="shared" si="18"/>
        <v>0</v>
      </c>
      <c r="AP53" s="11">
        <f t="shared" si="18"/>
        <v>0</v>
      </c>
      <c r="AQ53" s="11">
        <f t="shared" si="18"/>
        <v>0</v>
      </c>
      <c r="AR53" s="11">
        <f t="shared" si="18"/>
        <v>0</v>
      </c>
      <c r="AS53" s="11">
        <f t="shared" si="18"/>
        <v>0</v>
      </c>
      <c r="AT53" s="11">
        <f t="shared" si="18"/>
        <v>0</v>
      </c>
      <c r="AU53" s="11">
        <f t="shared" si="18"/>
        <v>0</v>
      </c>
      <c r="AV53" s="11">
        <f t="shared" si="18"/>
        <v>0</v>
      </c>
      <c r="AW53" s="11">
        <f t="shared" si="18"/>
        <v>0</v>
      </c>
      <c r="AX53" s="11">
        <f t="shared" si="18"/>
        <v>0</v>
      </c>
      <c r="AY53" s="11">
        <f t="shared" si="18"/>
        <v>0</v>
      </c>
      <c r="AZ53" s="11">
        <f t="shared" si="18"/>
        <v>0</v>
      </c>
      <c r="BA53" s="11">
        <f t="shared" si="18"/>
        <v>0</v>
      </c>
      <c r="BE53" s="1"/>
      <c r="BF53" s="1"/>
      <c r="BG53" s="1"/>
      <c r="BH53" s="1"/>
      <c r="BI53" s="1"/>
    </row>
    <row r="54" spans="2:61" s="11" customFormat="1" x14ac:dyDescent="0.25">
      <c r="D54" s="11">
        <f>+D53-C53</f>
        <v>0</v>
      </c>
      <c r="E54" s="11">
        <f t="shared" ref="E54:BA54" si="19">+E53-D53</f>
        <v>0</v>
      </c>
      <c r="F54" s="11">
        <f t="shared" si="19"/>
        <v>0</v>
      </c>
      <c r="G54" s="11">
        <f t="shared" si="19"/>
        <v>0</v>
      </c>
      <c r="H54" s="11">
        <f t="shared" si="19"/>
        <v>0</v>
      </c>
      <c r="I54" s="11">
        <f t="shared" si="19"/>
        <v>0</v>
      </c>
      <c r="J54" s="11">
        <f t="shared" si="19"/>
        <v>0</v>
      </c>
      <c r="K54" s="11">
        <f t="shared" si="19"/>
        <v>0</v>
      </c>
      <c r="L54" s="11">
        <f t="shared" si="19"/>
        <v>0</v>
      </c>
      <c r="M54" s="11">
        <f t="shared" si="19"/>
        <v>0</v>
      </c>
      <c r="N54" s="11">
        <f t="shared" si="19"/>
        <v>0</v>
      </c>
      <c r="O54" s="11">
        <f t="shared" si="19"/>
        <v>0</v>
      </c>
      <c r="P54" s="11">
        <f t="shared" si="19"/>
        <v>0</v>
      </c>
      <c r="Q54" s="11">
        <f t="shared" si="19"/>
        <v>0</v>
      </c>
      <c r="R54" s="11">
        <f t="shared" si="19"/>
        <v>0</v>
      </c>
      <c r="S54" s="11">
        <f t="shared" si="19"/>
        <v>0</v>
      </c>
      <c r="T54" s="11">
        <f t="shared" si="19"/>
        <v>0</v>
      </c>
      <c r="U54" s="11">
        <f t="shared" si="19"/>
        <v>0</v>
      </c>
      <c r="V54" s="11">
        <f t="shared" si="19"/>
        <v>0</v>
      </c>
      <c r="W54" s="11">
        <f t="shared" si="19"/>
        <v>0</v>
      </c>
      <c r="X54" s="11">
        <f t="shared" si="19"/>
        <v>0</v>
      </c>
      <c r="Y54" s="11">
        <f t="shared" si="19"/>
        <v>0</v>
      </c>
      <c r="Z54" s="11">
        <f t="shared" si="19"/>
        <v>0</v>
      </c>
      <c r="AA54" s="11">
        <f t="shared" si="19"/>
        <v>0</v>
      </c>
      <c r="AB54" s="11">
        <f t="shared" si="19"/>
        <v>0</v>
      </c>
      <c r="AC54" s="11">
        <f t="shared" si="19"/>
        <v>0</v>
      </c>
      <c r="AD54" s="11">
        <f t="shared" si="19"/>
        <v>0</v>
      </c>
      <c r="AE54" s="11">
        <f t="shared" si="19"/>
        <v>0</v>
      </c>
      <c r="AF54" s="11">
        <f t="shared" si="19"/>
        <v>0</v>
      </c>
      <c r="AG54" s="11">
        <f t="shared" si="19"/>
        <v>0</v>
      </c>
      <c r="AH54" s="11">
        <f t="shared" si="19"/>
        <v>0</v>
      </c>
      <c r="AI54" s="11">
        <f t="shared" si="19"/>
        <v>0</v>
      </c>
      <c r="AJ54" s="11">
        <f t="shared" si="19"/>
        <v>0</v>
      </c>
      <c r="AK54" s="11">
        <f t="shared" si="19"/>
        <v>0</v>
      </c>
      <c r="AL54" s="11">
        <f t="shared" si="19"/>
        <v>0</v>
      </c>
      <c r="AM54" s="11">
        <f t="shared" si="19"/>
        <v>0</v>
      </c>
      <c r="AN54" s="11">
        <f t="shared" si="19"/>
        <v>0</v>
      </c>
      <c r="AO54" s="11">
        <f t="shared" si="19"/>
        <v>0</v>
      </c>
      <c r="AP54" s="11">
        <f t="shared" si="19"/>
        <v>0</v>
      </c>
      <c r="AQ54" s="11">
        <f t="shared" si="19"/>
        <v>0</v>
      </c>
      <c r="AR54" s="11">
        <f t="shared" si="19"/>
        <v>0</v>
      </c>
      <c r="AS54" s="11">
        <f t="shared" si="19"/>
        <v>0</v>
      </c>
      <c r="AT54" s="11">
        <f t="shared" si="19"/>
        <v>0</v>
      </c>
      <c r="AU54" s="11">
        <f t="shared" si="19"/>
        <v>0</v>
      </c>
      <c r="AV54" s="11">
        <f t="shared" si="19"/>
        <v>0</v>
      </c>
      <c r="AW54" s="11">
        <f t="shared" si="19"/>
        <v>0</v>
      </c>
      <c r="AX54" s="11">
        <f t="shared" si="19"/>
        <v>0</v>
      </c>
      <c r="AY54" s="11">
        <f t="shared" si="19"/>
        <v>0</v>
      </c>
      <c r="AZ54" s="11">
        <f t="shared" si="19"/>
        <v>0</v>
      </c>
      <c r="BA54" s="11">
        <f t="shared" si="19"/>
        <v>0</v>
      </c>
      <c r="BE54" s="1"/>
      <c r="BF54" s="1"/>
      <c r="BG54" s="1"/>
      <c r="BH54" s="1"/>
      <c r="BI54" s="1"/>
    </row>
    <row r="55" spans="2:61" s="11" customFormat="1" x14ac:dyDescent="0.25">
      <c r="C55" s="11">
        <f>SUM(D55:BA55)</f>
        <v>0</v>
      </c>
      <c r="D55" s="11">
        <f>+D54*D40</f>
        <v>0</v>
      </c>
      <c r="E55" s="11">
        <f t="shared" ref="E55:BA55" si="20">+E54*E40</f>
        <v>0</v>
      </c>
      <c r="F55" s="11">
        <f t="shared" si="20"/>
        <v>0</v>
      </c>
      <c r="G55" s="11">
        <f t="shared" si="20"/>
        <v>0</v>
      </c>
      <c r="H55" s="11">
        <f t="shared" si="20"/>
        <v>0</v>
      </c>
      <c r="I55" s="11">
        <f t="shared" si="20"/>
        <v>0</v>
      </c>
      <c r="J55" s="11">
        <f t="shared" si="20"/>
        <v>0</v>
      </c>
      <c r="K55" s="11">
        <f t="shared" si="20"/>
        <v>0</v>
      </c>
      <c r="L55" s="11">
        <f t="shared" si="20"/>
        <v>0</v>
      </c>
      <c r="M55" s="11">
        <f t="shared" si="20"/>
        <v>0</v>
      </c>
      <c r="N55" s="11">
        <f t="shared" si="20"/>
        <v>0</v>
      </c>
      <c r="O55" s="11">
        <f t="shared" si="20"/>
        <v>0</v>
      </c>
      <c r="P55" s="11">
        <f t="shared" si="20"/>
        <v>0</v>
      </c>
      <c r="Q55" s="11">
        <f t="shared" si="20"/>
        <v>0</v>
      </c>
      <c r="R55" s="11">
        <f t="shared" si="20"/>
        <v>0</v>
      </c>
      <c r="S55" s="11">
        <f t="shared" si="20"/>
        <v>0</v>
      </c>
      <c r="T55" s="11">
        <f t="shared" si="20"/>
        <v>0</v>
      </c>
      <c r="U55" s="11">
        <f t="shared" si="20"/>
        <v>0</v>
      </c>
      <c r="V55" s="11">
        <f t="shared" si="20"/>
        <v>0</v>
      </c>
      <c r="W55" s="11">
        <f t="shared" si="20"/>
        <v>0</v>
      </c>
      <c r="X55" s="11">
        <f t="shared" si="20"/>
        <v>0</v>
      </c>
      <c r="Y55" s="11">
        <f t="shared" si="20"/>
        <v>0</v>
      </c>
      <c r="Z55" s="11">
        <f t="shared" si="20"/>
        <v>0</v>
      </c>
      <c r="AA55" s="11">
        <f t="shared" si="20"/>
        <v>0</v>
      </c>
      <c r="AB55" s="11">
        <f t="shared" si="20"/>
        <v>0</v>
      </c>
      <c r="AC55" s="11">
        <f t="shared" si="20"/>
        <v>0</v>
      </c>
      <c r="AD55" s="11">
        <f t="shared" si="20"/>
        <v>0</v>
      </c>
      <c r="AE55" s="11">
        <f t="shared" si="20"/>
        <v>0</v>
      </c>
      <c r="AF55" s="11">
        <f t="shared" si="20"/>
        <v>0</v>
      </c>
      <c r="AG55" s="11">
        <f t="shared" si="20"/>
        <v>0</v>
      </c>
      <c r="AH55" s="11">
        <f t="shared" si="20"/>
        <v>0</v>
      </c>
      <c r="AI55" s="11">
        <f t="shared" si="20"/>
        <v>0</v>
      </c>
      <c r="AJ55" s="11">
        <f t="shared" si="20"/>
        <v>0</v>
      </c>
      <c r="AK55" s="11">
        <f t="shared" si="20"/>
        <v>0</v>
      </c>
      <c r="AL55" s="11">
        <f t="shared" si="20"/>
        <v>0</v>
      </c>
      <c r="AM55" s="11">
        <f t="shared" si="20"/>
        <v>0</v>
      </c>
      <c r="AN55" s="11">
        <f t="shared" si="20"/>
        <v>0</v>
      </c>
      <c r="AO55" s="11">
        <f t="shared" si="20"/>
        <v>0</v>
      </c>
      <c r="AP55" s="11">
        <f t="shared" si="20"/>
        <v>0</v>
      </c>
      <c r="AQ55" s="11">
        <f t="shared" si="20"/>
        <v>0</v>
      </c>
      <c r="AR55" s="11">
        <f t="shared" si="20"/>
        <v>0</v>
      </c>
      <c r="AS55" s="11">
        <f t="shared" si="20"/>
        <v>0</v>
      </c>
      <c r="AT55" s="11">
        <f t="shared" si="20"/>
        <v>0</v>
      </c>
      <c r="AU55" s="11">
        <f t="shared" si="20"/>
        <v>0</v>
      </c>
      <c r="AV55" s="11">
        <f t="shared" si="20"/>
        <v>0</v>
      </c>
      <c r="AW55" s="11">
        <f t="shared" si="20"/>
        <v>0</v>
      </c>
      <c r="AX55" s="11">
        <f t="shared" si="20"/>
        <v>0</v>
      </c>
      <c r="AY55" s="11">
        <f t="shared" si="20"/>
        <v>0</v>
      </c>
      <c r="AZ55" s="11">
        <f t="shared" si="20"/>
        <v>0</v>
      </c>
      <c r="BA55" s="11">
        <f t="shared" si="20"/>
        <v>0</v>
      </c>
      <c r="BE55" s="1"/>
      <c r="BF55" s="1"/>
      <c r="BG55" s="1"/>
      <c r="BH55" s="1"/>
      <c r="BI55" s="1"/>
    </row>
    <row r="56" spans="2:61" s="11" customFormat="1" x14ac:dyDescent="0.25">
      <c r="C56" s="75">
        <f>SUM(D56:BA56)</f>
        <v>0</v>
      </c>
      <c r="D56" s="76">
        <f t="shared" ref="D56:BA56" si="21">IF(D54=1,D52/(D52-C52),0)</f>
        <v>0</v>
      </c>
      <c r="E56" s="76">
        <f t="shared" si="21"/>
        <v>0</v>
      </c>
      <c r="F56" s="76">
        <f t="shared" si="21"/>
        <v>0</v>
      </c>
      <c r="G56" s="76">
        <f t="shared" si="21"/>
        <v>0</v>
      </c>
      <c r="H56" s="76">
        <f t="shared" si="21"/>
        <v>0</v>
      </c>
      <c r="I56" s="76">
        <f t="shared" si="21"/>
        <v>0</v>
      </c>
      <c r="J56" s="76">
        <f t="shared" si="21"/>
        <v>0</v>
      </c>
      <c r="K56" s="76">
        <f t="shared" si="21"/>
        <v>0</v>
      </c>
      <c r="L56" s="76">
        <f t="shared" si="21"/>
        <v>0</v>
      </c>
      <c r="M56" s="76">
        <f t="shared" si="21"/>
        <v>0</v>
      </c>
      <c r="N56" s="76">
        <f t="shared" si="21"/>
        <v>0</v>
      </c>
      <c r="O56" s="76">
        <f t="shared" si="21"/>
        <v>0</v>
      </c>
      <c r="P56" s="76">
        <f t="shared" si="21"/>
        <v>0</v>
      </c>
      <c r="Q56" s="76">
        <f t="shared" si="21"/>
        <v>0</v>
      </c>
      <c r="R56" s="76">
        <f t="shared" si="21"/>
        <v>0</v>
      </c>
      <c r="S56" s="76">
        <f t="shared" si="21"/>
        <v>0</v>
      </c>
      <c r="T56" s="76">
        <f t="shared" si="21"/>
        <v>0</v>
      </c>
      <c r="U56" s="76">
        <f t="shared" si="21"/>
        <v>0</v>
      </c>
      <c r="V56" s="76">
        <f t="shared" si="21"/>
        <v>0</v>
      </c>
      <c r="W56" s="76">
        <f t="shared" si="21"/>
        <v>0</v>
      </c>
      <c r="X56" s="76">
        <f t="shared" si="21"/>
        <v>0</v>
      </c>
      <c r="Y56" s="76">
        <f t="shared" si="21"/>
        <v>0</v>
      </c>
      <c r="Z56" s="76">
        <f t="shared" si="21"/>
        <v>0</v>
      </c>
      <c r="AA56" s="76">
        <f t="shared" si="21"/>
        <v>0</v>
      </c>
      <c r="AB56" s="76">
        <f t="shared" si="21"/>
        <v>0</v>
      </c>
      <c r="AC56" s="76">
        <f t="shared" si="21"/>
        <v>0</v>
      </c>
      <c r="AD56" s="76">
        <f t="shared" si="21"/>
        <v>0</v>
      </c>
      <c r="AE56" s="76">
        <f t="shared" si="21"/>
        <v>0</v>
      </c>
      <c r="AF56" s="76">
        <f t="shared" si="21"/>
        <v>0</v>
      </c>
      <c r="AG56" s="76">
        <f t="shared" si="21"/>
        <v>0</v>
      </c>
      <c r="AH56" s="76">
        <f t="shared" si="21"/>
        <v>0</v>
      </c>
      <c r="AI56" s="76">
        <f t="shared" si="21"/>
        <v>0</v>
      </c>
      <c r="AJ56" s="76">
        <f t="shared" si="21"/>
        <v>0</v>
      </c>
      <c r="AK56" s="76">
        <f t="shared" si="21"/>
        <v>0</v>
      </c>
      <c r="AL56" s="76">
        <f t="shared" si="21"/>
        <v>0</v>
      </c>
      <c r="AM56" s="76">
        <f t="shared" si="21"/>
        <v>0</v>
      </c>
      <c r="AN56" s="76">
        <f t="shared" si="21"/>
        <v>0</v>
      </c>
      <c r="AO56" s="76">
        <f t="shared" si="21"/>
        <v>0</v>
      </c>
      <c r="AP56" s="76">
        <f t="shared" si="21"/>
        <v>0</v>
      </c>
      <c r="AQ56" s="76">
        <f t="shared" si="21"/>
        <v>0</v>
      </c>
      <c r="AR56" s="76">
        <f t="shared" si="21"/>
        <v>0</v>
      </c>
      <c r="AS56" s="76">
        <f t="shared" si="21"/>
        <v>0</v>
      </c>
      <c r="AT56" s="76">
        <f t="shared" si="21"/>
        <v>0</v>
      </c>
      <c r="AU56" s="76">
        <f t="shared" si="21"/>
        <v>0</v>
      </c>
      <c r="AV56" s="76">
        <f t="shared" si="21"/>
        <v>0</v>
      </c>
      <c r="AW56" s="76">
        <f t="shared" si="21"/>
        <v>0</v>
      </c>
      <c r="AX56" s="76">
        <f t="shared" si="21"/>
        <v>0</v>
      </c>
      <c r="AY56" s="76">
        <f t="shared" si="21"/>
        <v>0</v>
      </c>
      <c r="AZ56" s="76">
        <f t="shared" si="21"/>
        <v>0</v>
      </c>
      <c r="BA56" s="76">
        <f t="shared" si="21"/>
        <v>0</v>
      </c>
      <c r="BE56" s="1"/>
      <c r="BF56" s="1"/>
      <c r="BG56" s="1"/>
      <c r="BH56" s="1"/>
      <c r="BI56" s="1"/>
    </row>
    <row r="57" spans="2:61" s="11" customFormat="1" x14ac:dyDescent="0.25">
      <c r="C57" s="75">
        <f>+C55-C56</f>
        <v>0</v>
      </c>
      <c r="BE57" s="1"/>
      <c r="BF57" s="1"/>
      <c r="BG57" s="1"/>
      <c r="BH57" s="1"/>
      <c r="BI57" s="1"/>
    </row>
    <row r="58" spans="2:61" s="11" customFormat="1" x14ac:dyDescent="0.25">
      <c r="BE58" s="1"/>
    </row>
    <row r="59" spans="2:61" s="11" customFormat="1" x14ac:dyDescent="0.25">
      <c r="B59" s="11">
        <f>IF(N9="Year 1",2,1)</f>
        <v>1</v>
      </c>
      <c r="BE59" s="1"/>
    </row>
    <row r="60" spans="2:61" s="11" customFormat="1" x14ac:dyDescent="0.25">
      <c r="B60" s="1"/>
      <c r="D60" s="77">
        <f>+E45</f>
        <v>1</v>
      </c>
      <c r="E60" s="77">
        <f t="shared" ref="E60:BA60" si="22">+F45</f>
        <v>1</v>
      </c>
      <c r="F60" s="77">
        <f t="shared" si="22"/>
        <v>1</v>
      </c>
      <c r="G60" s="77">
        <f t="shared" si="22"/>
        <v>1</v>
      </c>
      <c r="H60" s="77">
        <f t="shared" si="22"/>
        <v>1</v>
      </c>
      <c r="I60" s="77">
        <f t="shared" si="22"/>
        <v>1</v>
      </c>
      <c r="J60" s="77">
        <f t="shared" si="22"/>
        <v>1</v>
      </c>
      <c r="K60" s="77">
        <f t="shared" si="22"/>
        <v>1</v>
      </c>
      <c r="L60" s="77">
        <f t="shared" si="22"/>
        <v>1</v>
      </c>
      <c r="M60" s="77">
        <f t="shared" si="22"/>
        <v>1</v>
      </c>
      <c r="N60" s="77">
        <f t="shared" si="22"/>
        <v>1</v>
      </c>
      <c r="O60" s="77">
        <f t="shared" si="22"/>
        <v>1</v>
      </c>
      <c r="P60" s="77">
        <f t="shared" si="22"/>
        <v>1</v>
      </c>
      <c r="Q60" s="77">
        <f t="shared" si="22"/>
        <v>1</v>
      </c>
      <c r="R60" s="77">
        <f t="shared" si="22"/>
        <v>1</v>
      </c>
      <c r="S60" s="77">
        <f t="shared" si="22"/>
        <v>1</v>
      </c>
      <c r="T60" s="77">
        <f t="shared" si="22"/>
        <v>1</v>
      </c>
      <c r="U60" s="77">
        <f t="shared" si="22"/>
        <v>1</v>
      </c>
      <c r="V60" s="77">
        <f t="shared" si="22"/>
        <v>1</v>
      </c>
      <c r="W60" s="77">
        <f t="shared" si="22"/>
        <v>1</v>
      </c>
      <c r="X60" s="77">
        <f t="shared" si="22"/>
        <v>1</v>
      </c>
      <c r="Y60" s="77">
        <f t="shared" si="22"/>
        <v>1</v>
      </c>
      <c r="Z60" s="77">
        <f t="shared" si="22"/>
        <v>1</v>
      </c>
      <c r="AA60" s="77">
        <f t="shared" si="22"/>
        <v>1</v>
      </c>
      <c r="AB60" s="77">
        <f t="shared" si="22"/>
        <v>1</v>
      </c>
      <c r="AC60" s="77">
        <f t="shared" si="22"/>
        <v>1</v>
      </c>
      <c r="AD60" s="77">
        <f t="shared" si="22"/>
        <v>1</v>
      </c>
      <c r="AE60" s="77">
        <f t="shared" si="22"/>
        <v>1</v>
      </c>
      <c r="AF60" s="77">
        <f t="shared" si="22"/>
        <v>1</v>
      </c>
      <c r="AG60" s="77">
        <f t="shared" si="22"/>
        <v>1</v>
      </c>
      <c r="AH60" s="77">
        <f t="shared" si="22"/>
        <v>1</v>
      </c>
      <c r="AI60" s="77">
        <f t="shared" si="22"/>
        <v>1</v>
      </c>
      <c r="AJ60" s="77">
        <f t="shared" si="22"/>
        <v>1</v>
      </c>
      <c r="AK60" s="77">
        <f t="shared" si="22"/>
        <v>1</v>
      </c>
      <c r="AL60" s="77">
        <f t="shared" si="22"/>
        <v>1</v>
      </c>
      <c r="AM60" s="77">
        <f t="shared" si="22"/>
        <v>1</v>
      </c>
      <c r="AN60" s="77">
        <f t="shared" si="22"/>
        <v>1</v>
      </c>
      <c r="AO60" s="77">
        <f t="shared" si="22"/>
        <v>1</v>
      </c>
      <c r="AP60" s="77">
        <f t="shared" si="22"/>
        <v>1</v>
      </c>
      <c r="AQ60" s="77">
        <f t="shared" si="22"/>
        <v>1</v>
      </c>
      <c r="AR60" s="77">
        <f t="shared" si="22"/>
        <v>1</v>
      </c>
      <c r="AS60" s="77">
        <f t="shared" si="22"/>
        <v>1</v>
      </c>
      <c r="AT60" s="77">
        <f t="shared" si="22"/>
        <v>1</v>
      </c>
      <c r="AU60" s="77">
        <f t="shared" si="22"/>
        <v>1</v>
      </c>
      <c r="AV60" s="77">
        <f t="shared" si="22"/>
        <v>1</v>
      </c>
      <c r="AW60" s="77">
        <f t="shared" si="22"/>
        <v>1</v>
      </c>
      <c r="AX60" s="77">
        <f t="shared" si="22"/>
        <v>1</v>
      </c>
      <c r="AY60" s="77">
        <f t="shared" si="22"/>
        <v>1</v>
      </c>
      <c r="AZ60" s="77">
        <f t="shared" si="22"/>
        <v>1</v>
      </c>
      <c r="BA60" s="77">
        <f t="shared" si="22"/>
        <v>1</v>
      </c>
      <c r="BD60" s="1"/>
      <c r="BE60" s="1"/>
    </row>
    <row r="61" spans="2:61" s="11" customFormat="1" x14ac:dyDescent="0.25">
      <c r="B61" s="1"/>
      <c r="D61" s="78">
        <f>+D44/D60</f>
        <v>0</v>
      </c>
      <c r="E61" s="78">
        <f t="shared" ref="E61:BA61" si="23">+E44/E60</f>
        <v>0</v>
      </c>
      <c r="F61" s="78">
        <f t="shared" si="23"/>
        <v>0</v>
      </c>
      <c r="G61" s="78">
        <f t="shared" si="23"/>
        <v>0</v>
      </c>
      <c r="H61" s="78">
        <f t="shared" si="23"/>
        <v>0</v>
      </c>
      <c r="I61" s="78">
        <f t="shared" si="23"/>
        <v>0</v>
      </c>
      <c r="J61" s="78">
        <f t="shared" si="23"/>
        <v>0</v>
      </c>
      <c r="K61" s="78">
        <f t="shared" si="23"/>
        <v>0</v>
      </c>
      <c r="L61" s="78">
        <f t="shared" si="23"/>
        <v>0</v>
      </c>
      <c r="M61" s="78">
        <f t="shared" si="23"/>
        <v>0</v>
      </c>
      <c r="N61" s="78">
        <f t="shared" si="23"/>
        <v>0</v>
      </c>
      <c r="O61" s="78">
        <f t="shared" si="23"/>
        <v>0</v>
      </c>
      <c r="P61" s="78">
        <f t="shared" si="23"/>
        <v>0</v>
      </c>
      <c r="Q61" s="78">
        <f t="shared" si="23"/>
        <v>0</v>
      </c>
      <c r="R61" s="78">
        <f t="shared" si="23"/>
        <v>0</v>
      </c>
      <c r="S61" s="78">
        <f t="shared" si="23"/>
        <v>0</v>
      </c>
      <c r="T61" s="78">
        <f t="shared" si="23"/>
        <v>0</v>
      </c>
      <c r="U61" s="78">
        <f t="shared" si="23"/>
        <v>0</v>
      </c>
      <c r="V61" s="78">
        <f t="shared" si="23"/>
        <v>0</v>
      </c>
      <c r="W61" s="78">
        <f t="shared" si="23"/>
        <v>0</v>
      </c>
      <c r="X61" s="78">
        <f t="shared" si="23"/>
        <v>0</v>
      </c>
      <c r="Y61" s="78">
        <f t="shared" si="23"/>
        <v>0</v>
      </c>
      <c r="Z61" s="78">
        <f t="shared" si="23"/>
        <v>0</v>
      </c>
      <c r="AA61" s="78">
        <f t="shared" si="23"/>
        <v>0</v>
      </c>
      <c r="AB61" s="78">
        <f t="shared" si="23"/>
        <v>0</v>
      </c>
      <c r="AC61" s="78">
        <f t="shared" si="23"/>
        <v>0</v>
      </c>
      <c r="AD61" s="78">
        <f t="shared" si="23"/>
        <v>0</v>
      </c>
      <c r="AE61" s="78">
        <f t="shared" si="23"/>
        <v>0</v>
      </c>
      <c r="AF61" s="78">
        <f t="shared" si="23"/>
        <v>0</v>
      </c>
      <c r="AG61" s="78">
        <f t="shared" si="23"/>
        <v>0</v>
      </c>
      <c r="AH61" s="78">
        <f t="shared" si="23"/>
        <v>0</v>
      </c>
      <c r="AI61" s="78">
        <f t="shared" si="23"/>
        <v>0</v>
      </c>
      <c r="AJ61" s="78">
        <f t="shared" si="23"/>
        <v>0</v>
      </c>
      <c r="AK61" s="78">
        <f t="shared" si="23"/>
        <v>0</v>
      </c>
      <c r="AL61" s="78">
        <f t="shared" si="23"/>
        <v>0</v>
      </c>
      <c r="AM61" s="78">
        <f t="shared" si="23"/>
        <v>0</v>
      </c>
      <c r="AN61" s="78">
        <f t="shared" si="23"/>
        <v>0</v>
      </c>
      <c r="AO61" s="78">
        <f t="shared" si="23"/>
        <v>0</v>
      </c>
      <c r="AP61" s="78">
        <f t="shared" si="23"/>
        <v>0</v>
      </c>
      <c r="AQ61" s="78">
        <f t="shared" si="23"/>
        <v>0</v>
      </c>
      <c r="AR61" s="78">
        <f t="shared" si="23"/>
        <v>0</v>
      </c>
      <c r="AS61" s="78">
        <f t="shared" si="23"/>
        <v>0</v>
      </c>
      <c r="AT61" s="78">
        <f t="shared" si="23"/>
        <v>0</v>
      </c>
      <c r="AU61" s="78">
        <f t="shared" si="23"/>
        <v>0</v>
      </c>
      <c r="AV61" s="78">
        <f t="shared" si="23"/>
        <v>0</v>
      </c>
      <c r="AW61" s="78">
        <f t="shared" si="23"/>
        <v>0</v>
      </c>
      <c r="AX61" s="78">
        <f t="shared" si="23"/>
        <v>0</v>
      </c>
      <c r="AY61" s="78">
        <f t="shared" si="23"/>
        <v>0</v>
      </c>
      <c r="AZ61" s="78">
        <f t="shared" si="23"/>
        <v>0</v>
      </c>
      <c r="BA61" s="78">
        <f t="shared" si="23"/>
        <v>0</v>
      </c>
      <c r="BD61" s="1"/>
      <c r="BE61" s="1"/>
    </row>
    <row r="62" spans="2:61" s="11" customFormat="1" x14ac:dyDescent="0.25">
      <c r="B62" s="1"/>
      <c r="BD62" s="1"/>
      <c r="BE62" s="1"/>
    </row>
    <row r="63" spans="2:61" s="11" customFormat="1" x14ac:dyDescent="0.25">
      <c r="B63" s="1"/>
      <c r="D63" s="70">
        <f>IF($B59=1,D46,D61)</f>
        <v>0</v>
      </c>
      <c r="E63" s="70">
        <f>IF($B59=1,E46,E61)</f>
        <v>0</v>
      </c>
      <c r="F63" s="70">
        <f t="shared" ref="F63:BA63" si="24">IF($B59=1,F46,F61)</f>
        <v>0</v>
      </c>
      <c r="G63" s="70">
        <f t="shared" si="24"/>
        <v>0</v>
      </c>
      <c r="H63" s="70">
        <f t="shared" si="24"/>
        <v>0</v>
      </c>
      <c r="I63" s="70">
        <f t="shared" si="24"/>
        <v>0</v>
      </c>
      <c r="J63" s="70">
        <f t="shared" si="24"/>
        <v>0</v>
      </c>
      <c r="K63" s="70">
        <f t="shared" si="24"/>
        <v>0</v>
      </c>
      <c r="L63" s="70">
        <f t="shared" si="24"/>
        <v>0</v>
      </c>
      <c r="M63" s="70">
        <f t="shared" si="24"/>
        <v>0</v>
      </c>
      <c r="N63" s="70">
        <f t="shared" si="24"/>
        <v>0</v>
      </c>
      <c r="O63" s="70">
        <f t="shared" si="24"/>
        <v>0</v>
      </c>
      <c r="P63" s="70">
        <f t="shared" si="24"/>
        <v>0</v>
      </c>
      <c r="Q63" s="70">
        <f t="shared" si="24"/>
        <v>0</v>
      </c>
      <c r="R63" s="70">
        <f t="shared" si="24"/>
        <v>0</v>
      </c>
      <c r="S63" s="70">
        <f t="shared" si="24"/>
        <v>0</v>
      </c>
      <c r="T63" s="70">
        <f t="shared" si="24"/>
        <v>0</v>
      </c>
      <c r="U63" s="70">
        <f t="shared" si="24"/>
        <v>0</v>
      </c>
      <c r="V63" s="70">
        <f t="shared" si="24"/>
        <v>0</v>
      </c>
      <c r="W63" s="70">
        <f t="shared" si="24"/>
        <v>0</v>
      </c>
      <c r="X63" s="70">
        <f t="shared" si="24"/>
        <v>0</v>
      </c>
      <c r="Y63" s="70">
        <f t="shared" si="24"/>
        <v>0</v>
      </c>
      <c r="Z63" s="70">
        <f t="shared" si="24"/>
        <v>0</v>
      </c>
      <c r="AA63" s="70">
        <f t="shared" si="24"/>
        <v>0</v>
      </c>
      <c r="AB63" s="70">
        <f t="shared" si="24"/>
        <v>0</v>
      </c>
      <c r="AC63" s="70">
        <f t="shared" si="24"/>
        <v>0</v>
      </c>
      <c r="AD63" s="70">
        <f t="shared" si="24"/>
        <v>0</v>
      </c>
      <c r="AE63" s="70">
        <f t="shared" si="24"/>
        <v>0</v>
      </c>
      <c r="AF63" s="70">
        <f t="shared" si="24"/>
        <v>0</v>
      </c>
      <c r="AG63" s="70">
        <f t="shared" si="24"/>
        <v>0</v>
      </c>
      <c r="AH63" s="70">
        <f t="shared" si="24"/>
        <v>0</v>
      </c>
      <c r="AI63" s="70">
        <f t="shared" si="24"/>
        <v>0</v>
      </c>
      <c r="AJ63" s="70">
        <f t="shared" si="24"/>
        <v>0</v>
      </c>
      <c r="AK63" s="70">
        <f t="shared" si="24"/>
        <v>0</v>
      </c>
      <c r="AL63" s="70">
        <f t="shared" si="24"/>
        <v>0</v>
      </c>
      <c r="AM63" s="70">
        <f t="shared" si="24"/>
        <v>0</v>
      </c>
      <c r="AN63" s="70">
        <f t="shared" si="24"/>
        <v>0</v>
      </c>
      <c r="AO63" s="70">
        <f t="shared" si="24"/>
        <v>0</v>
      </c>
      <c r="AP63" s="70">
        <f t="shared" si="24"/>
        <v>0</v>
      </c>
      <c r="AQ63" s="70">
        <f t="shared" si="24"/>
        <v>0</v>
      </c>
      <c r="AR63" s="70">
        <f t="shared" si="24"/>
        <v>0</v>
      </c>
      <c r="AS63" s="70">
        <f t="shared" si="24"/>
        <v>0</v>
      </c>
      <c r="AT63" s="70">
        <f t="shared" si="24"/>
        <v>0</v>
      </c>
      <c r="AU63" s="70">
        <f t="shared" si="24"/>
        <v>0</v>
      </c>
      <c r="AV63" s="70">
        <f t="shared" si="24"/>
        <v>0</v>
      </c>
      <c r="AW63" s="70">
        <f t="shared" si="24"/>
        <v>0</v>
      </c>
      <c r="AX63" s="70">
        <f t="shared" si="24"/>
        <v>0</v>
      </c>
      <c r="AY63" s="70">
        <f t="shared" si="24"/>
        <v>0</v>
      </c>
      <c r="AZ63" s="70">
        <f t="shared" si="24"/>
        <v>0</v>
      </c>
      <c r="BA63" s="70">
        <f t="shared" si="24"/>
        <v>0</v>
      </c>
      <c r="BC63" s="71">
        <f>SUM(D63:BA63)</f>
        <v>0</v>
      </c>
      <c r="BD63" s="1"/>
      <c r="BE63" s="1"/>
    </row>
    <row r="64" spans="2:61" s="11" customFormat="1" x14ac:dyDescent="0.25">
      <c r="B64" s="1"/>
    </row>
    <row r="65" spans="2:55" s="11" customFormat="1" x14ac:dyDescent="0.25">
      <c r="B65" s="1"/>
    </row>
    <row r="66" spans="2:55" s="11" customFormat="1" x14ac:dyDescent="0.25">
      <c r="B66" s="1"/>
    </row>
    <row r="67" spans="2:55" s="11" customFormat="1" x14ac:dyDescent="0.25">
      <c r="B67" s="1"/>
    </row>
    <row r="68" spans="2:55" s="11" customFormat="1" x14ac:dyDescent="0.25">
      <c r="B68" s="1"/>
    </row>
    <row r="69" spans="2:55" s="11" customFormat="1" x14ac:dyDescent="0.25">
      <c r="B69" s="1"/>
    </row>
    <row r="70" spans="2:55" s="11" customFormat="1" x14ac:dyDescent="0.25">
      <c r="B70" s="1"/>
    </row>
    <row r="71" spans="2:55" s="11" customFormat="1" x14ac:dyDescent="0.25">
      <c r="B71" s="1"/>
    </row>
    <row r="72" spans="2:55" s="11" customFormat="1" x14ac:dyDescent="0.25">
      <c r="B72" s="1"/>
    </row>
    <row r="73" spans="2:55" s="11" customFormat="1" x14ac:dyDescent="0.25">
      <c r="B73" s="1"/>
    </row>
    <row r="74" spans="2:55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</row>
    <row r="75" spans="2:55" x14ac:dyDescent="0.2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</row>
    <row r="76" spans="2:55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</row>
    <row r="77" spans="2:55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2:55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2:55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</row>
  </sheetData>
  <mergeCells count="26">
    <mergeCell ref="B33:C33"/>
    <mergeCell ref="F33:J33"/>
    <mergeCell ref="F34:K34"/>
    <mergeCell ref="B35:C35"/>
    <mergeCell ref="L24:O24"/>
    <mergeCell ref="B26:D26"/>
    <mergeCell ref="B29:C29"/>
    <mergeCell ref="F29:J29"/>
    <mergeCell ref="B31:C31"/>
    <mergeCell ref="F31:J31"/>
    <mergeCell ref="O12:O13"/>
    <mergeCell ref="B2:N2"/>
    <mergeCell ref="B3:N3"/>
    <mergeCell ref="B4:N4"/>
    <mergeCell ref="B7:F7"/>
    <mergeCell ref="J7:N7"/>
    <mergeCell ref="B8:C8"/>
    <mergeCell ref="E8:F10"/>
    <mergeCell ref="J8:M8"/>
    <mergeCell ref="B9:C9"/>
    <mergeCell ref="J9:M9"/>
    <mergeCell ref="B10:C10"/>
    <mergeCell ref="J10:N10"/>
    <mergeCell ref="B12:B13"/>
    <mergeCell ref="C12:M12"/>
    <mergeCell ref="N12:N13"/>
  </mergeCells>
  <dataValidations count="5">
    <dataValidation type="list" allowBlank="1" showInputMessage="1" showErrorMessage="1" sqref="N9" xr:uid="{0C20DDF9-7F67-3C46-B2D6-31F9F341433E}">
      <formula1>$AB$5:$AB$6</formula1>
    </dataValidation>
    <dataValidation type="decimal" allowBlank="1" showInputMessage="1" showErrorMessage="1" errorTitle="Outside range" error="Please set to a percentage from 0 to 100%" sqref="D20:M20" xr:uid="{0BD7F3AE-FB28-D643-9B8D-E56453F1570B}">
      <formula1>0</formula1>
      <formula2>1</formula2>
    </dataValidation>
    <dataValidation type="decimal" operator="greaterThanOrEqual" allowBlank="1" showInputMessage="1" showErrorMessage="1" errorTitle="Set to Positive" error="Please enter costs as a positive number" sqref="C17:M17" xr:uid="{9AE04D89-93D9-1F4E-A388-80506E1F143C}">
      <formula1>0</formula1>
    </dataValidation>
    <dataValidation type="decimal" operator="greaterThanOrEqual" allowBlank="1" showInputMessage="1" showErrorMessage="1" errorTitle="Set to positive" error="Please enter costs as a positive number" sqref="C15:M15" xr:uid="{ED926F7F-EA8E-604A-A6AF-638681AC897B}">
      <formula1>0</formula1>
    </dataValidation>
    <dataValidation type="decimal" operator="lessThanOrEqual" allowBlank="1" showInputMessage="1" showErrorMessage="1" errorTitle="Set to negative" error="WOM cost savings need to be entered as a negative number" sqref="C18:M18" xr:uid="{2F785C43-9813-6E4D-82E0-B27D6FB13E2D}">
      <formula1>0</formula1>
    </dataValidation>
  </dataValidations>
  <hyperlinks>
    <hyperlink ref="D5" r:id="rId1" xr:uid="{EBEA27CB-65BC-9148-81EC-2C91089669D8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Balian</dc:creator>
  <cp:lastModifiedBy>Stefano Balian</cp:lastModifiedBy>
  <dcterms:created xsi:type="dcterms:W3CDTF">2021-08-22T23:18:31Z</dcterms:created>
  <dcterms:modified xsi:type="dcterms:W3CDTF">2021-08-26T02:08:56Z</dcterms:modified>
</cp:coreProperties>
</file>